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340" windowHeight="8415" tabRatio="876" activeTab="0"/>
  </bookViews>
  <sheets>
    <sheet name="別紙6-1" sheetId="1" r:id="rId1"/>
  </sheets>
  <externalReferences>
    <externalReference r:id="rId4"/>
    <externalReference r:id="rId5"/>
  </externalReferences>
  <definedNames>
    <definedName name="awdawd" localSheetId="0">'[1]（九州電力）２７年１０月～２８年９月度予想金額'!#REF!</definedName>
    <definedName name="awdawd">'[1]（九州電力）２７年１０月～２８年９月度予想金額'!#REF!</definedName>
    <definedName name="_xlnm.Print_Area" localSheetId="0">'別紙6-1'!$A$1:$P$27</definedName>
    <definedName name="wadad" localSheetId="0">'[1]（九州電力）２７年１０月～２８年９月度予想金額'!#REF!</definedName>
    <definedName name="wadad">'[1]（九州電力）２７年１０月～２８年９月度予想金額'!#REF!</definedName>
    <definedName name="使用電力調整率" localSheetId="0">'[2]（九州電力）２７年１０月～２８年９月度予想金額'!#REF!</definedName>
    <definedName name="使用電力調整率">'[1]（九州電力）２７年１０月～２８年９月度予想金額'!#REF!</definedName>
  </definedNames>
  <calcPr fullCalcOnLoad="1"/>
</workbook>
</file>

<file path=xl/sharedStrings.xml><?xml version="1.0" encoding="utf-8"?>
<sst xmlns="http://schemas.openxmlformats.org/spreadsheetml/2006/main" count="62" uniqueCount="56">
  <si>
    <t>基本料金</t>
  </si>
  <si>
    <t>力率</t>
  </si>
  <si>
    <t>施設名称</t>
  </si>
  <si>
    <t>予定契約電力</t>
  </si>
  <si>
    <t>単価　　　　　　　　　　　　　　　　　　　　（円/ｋW・月）</t>
  </si>
  <si>
    <t>※小数点以下　　　　　　　　　　　　第2位迄記入</t>
  </si>
  <si>
    <t>基本料金（円）</t>
  </si>
  <si>
    <t>従量料金</t>
  </si>
  <si>
    <t>予定電力量</t>
  </si>
  <si>
    <t>従量料金（円）</t>
  </si>
  <si>
    <t>（ｋＷ）</t>
  </si>
  <si>
    <t>※小数点以下第３位切捨て</t>
  </si>
  <si>
    <t>　小数点以下切捨て</t>
  </si>
  <si>
    <t>税抜き金額</t>
  </si>
  <si>
    <t>（％）</t>
  </si>
  <si>
    <t>（ｋWh)</t>
  </si>
  <si>
    <t>a</t>
  </si>
  <si>
    <t>b</t>
  </si>
  <si>
    <t>ｃ</t>
  </si>
  <si>
    <t>e</t>
  </si>
  <si>
    <t>f</t>
  </si>
  <si>
    <t>ｈ=e×f</t>
  </si>
  <si>
    <t>i=d+ｈ</t>
  </si>
  <si>
    <t>単価　　　                 　　　　　（円/ｋWｈ）</t>
  </si>
  <si>
    <t>・・・②</t>
  </si>
  <si>
    <t>No.</t>
  </si>
  <si>
    <t>総　　　計　　　                   　　　　　　（円）</t>
  </si>
  <si>
    <t>入札予定額</t>
  </si>
  <si>
    <t>・・・③</t>
  </si>
  <si>
    <t>・・・①</t>
  </si>
  <si>
    <t>税込み金額</t>
  </si>
  <si>
    <t>ピーク</t>
  </si>
  <si>
    <t>夜間</t>
  </si>
  <si>
    <t xml:space="preserve">　住　所
　商　号
代表者名　　　　　　　　　　　　　　　　　　　　　　　印
</t>
  </si>
  <si>
    <t>【入札内訳書】</t>
  </si>
  <si>
    <t>総計</t>
  </si>
  <si>
    <t>（１円未満切上げとする）</t>
  </si>
  <si>
    <t>　②×100/110=</t>
  </si>
  <si>
    <t>中央浄化センター</t>
  </si>
  <si>
    <t>事故・夏季</t>
  </si>
  <si>
    <t>定期・夏季</t>
  </si>
  <si>
    <t>事故・他季</t>
  </si>
  <si>
    <t>定期・他季</t>
  </si>
  <si>
    <t>昼間・夏季</t>
  </si>
  <si>
    <t>昼間・他季</t>
  </si>
  <si>
    <t>ただし自家発補給未使用月は以下</t>
  </si>
  <si>
    <t>d=a×b((185-c)/100)×ｋ</t>
  </si>
  <si>
    <t>d=a×b×ｋ</t>
  </si>
  <si>
    <t>ｋ</t>
  </si>
  <si>
    <t>産業用自家発補給
（未使用月）</t>
  </si>
  <si>
    <t>月数</t>
  </si>
  <si>
    <t>産業用自家発補給</t>
  </si>
  <si>
    <t>産業用自家発補給
（使用月）</t>
  </si>
  <si>
    <t>○入札対象金額は、総合計の「③入札予定額（税抜き金額）」となります。</t>
  </si>
  <si>
    <t>令和３年度中央浄化センター電力需給</t>
  </si>
  <si>
    <t>（令和４年１月～令和４年１２月期間中の予定電力量）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</si>
</sst>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000000"/>
    <numFmt numFmtId="180" formatCode="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&quot;¥&quot;#,##0_);[Red]\(&quot;¥&quot;#,##0\)"/>
    <numFmt numFmtId="187" formatCode="#,##0;[Red]#,##0"/>
    <numFmt numFmtId="188" formatCode="#,##0_ ;[Red]\-#,##0\ 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m/d;@"/>
    <numFmt numFmtId="194" formatCode="#,##0.0_ "/>
    <numFmt numFmtId="195" formatCode="#,##0.00_ "/>
    <numFmt numFmtId="196" formatCode="#,##0.0_);[Red]\(#,##0.0\)"/>
    <numFmt numFmtId="197" formatCode="#,##0.00_);[Red]\(#,##0.00\)"/>
    <numFmt numFmtId="198" formatCode="[&lt;=999]000;[&lt;=9999]000\-00;000\-0000"/>
    <numFmt numFmtId="199" formatCode="\300000000000"/>
    <numFmt numFmtId="200" formatCode="#,##0.000_ "/>
    <numFmt numFmtId="201" formatCode="#,##0&quot;円&quot;"/>
    <numFmt numFmtId="202" formatCode="#,##0.00&quot;円&quot;"/>
    <numFmt numFmtId="203" formatCode="#,##0&quot;ｋＷ&quot;"/>
    <numFmt numFmtId="204" formatCode="#,##0.0&quot;円&quot;"/>
    <numFmt numFmtId="205" formatCode="0.00_ "/>
    <numFmt numFmtId="206" formatCode="#,##0.0_ ;[Red]\-#,##0.0\ "/>
    <numFmt numFmtId="207" formatCode="0.0%"/>
    <numFmt numFmtId="208" formatCode="\(\4\)"/>
    <numFmt numFmtId="209" formatCode="#,##0.00_ ;[Red]\-#,##0.00\ "/>
    <numFmt numFmtId="210" formatCode="__\ * #,##0_ ;_ * \-#,##0_ ;_ * &quot;-&quot;_ ;_ @_ "/>
    <numFmt numFmtId="211" formatCode="#,##0.000_);[Red]\(#,##0.000\)"/>
    <numFmt numFmtId="212" formatCode="#,##0.0000_);[Red]\(#,##0.0000\)"/>
    <numFmt numFmtId="213" formatCode="0.0_ "/>
    <numFmt numFmtId="214" formatCode="0.000%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[$€-2]\ #,##0.00_);[Red]\([$€-2]\ #,##0.00\)"/>
    <numFmt numFmtId="221" formatCode="0.000_ "/>
    <numFmt numFmtId="222" formatCode="0.00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28"/>
      <name val="ＭＳ Ｐ明朝"/>
      <family val="1"/>
    </font>
    <font>
      <b/>
      <sz val="20"/>
      <name val="ＭＳ Ｐ明朝"/>
      <family val="1"/>
    </font>
    <font>
      <b/>
      <sz val="24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9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38" fontId="1" fillId="0" borderId="0" xfId="49" applyFont="1" applyAlignment="1">
      <alignment horizontal="center" vertical="center"/>
    </xf>
    <xf numFmtId="0" fontId="1" fillId="0" borderId="0" xfId="61" applyFont="1">
      <alignment vertic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12" xfId="61" applyFont="1" applyBorder="1" applyAlignment="1">
      <alignment horizontal="center" vertical="center" shrinkToFit="1"/>
      <protection/>
    </xf>
    <xf numFmtId="0" fontId="1" fillId="0" borderId="0" xfId="61" applyFont="1" applyAlignment="1">
      <alignment vertical="center"/>
      <protection/>
    </xf>
    <xf numFmtId="38" fontId="1" fillId="0" borderId="0" xfId="49" applyFont="1" applyAlignment="1">
      <alignment vertical="center"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horizontal="right" vertical="center"/>
      <protection/>
    </xf>
    <xf numFmtId="40" fontId="27" fillId="0" borderId="13" xfId="49" applyNumberFormat="1" applyFont="1" applyBorder="1" applyAlignment="1">
      <alignment vertical="center" shrinkToFit="1"/>
    </xf>
    <xf numFmtId="40" fontId="27" fillId="0" borderId="14" xfId="49" applyNumberFormat="1" applyFont="1" applyBorder="1" applyAlignment="1">
      <alignment vertical="center" shrinkToFit="1"/>
    </xf>
    <xf numFmtId="40" fontId="27" fillId="0" borderId="15" xfId="49" applyNumberFormat="1" applyFont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38" fontId="30" fillId="23" borderId="16" xfId="61" applyNumberFormat="1" applyFont="1" applyFill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38" fontId="30" fillId="23" borderId="16" xfId="49" applyNumberFormat="1" applyFont="1" applyFill="1" applyBorder="1" applyAlignment="1">
      <alignment vertical="center"/>
    </xf>
    <xf numFmtId="40" fontId="27" fillId="0" borderId="17" xfId="49" applyNumberFormat="1" applyFont="1" applyBorder="1" applyAlignment="1">
      <alignment vertical="center" shrinkToFit="1"/>
    </xf>
    <xf numFmtId="0" fontId="26" fillId="21" borderId="10" xfId="61" applyFont="1" applyFill="1" applyBorder="1" applyAlignment="1">
      <alignment horizontal="center" vertical="center" wrapText="1" shrinkToFit="1"/>
      <protection/>
    </xf>
    <xf numFmtId="38" fontId="27" fillId="0" borderId="18" xfId="49" applyFont="1" applyFill="1" applyBorder="1" applyAlignment="1">
      <alignment horizontal="center" vertical="center" shrinkToFit="1"/>
    </xf>
    <xf numFmtId="0" fontId="32" fillId="21" borderId="10" xfId="61" applyFont="1" applyFill="1" applyBorder="1" applyAlignment="1">
      <alignment horizontal="center" vertical="center" wrapText="1" shrinkToFit="1"/>
      <protection/>
    </xf>
    <xf numFmtId="0" fontId="1" fillId="21" borderId="11" xfId="61" applyFont="1" applyFill="1" applyBorder="1" applyAlignment="1">
      <alignment horizontal="center" vertical="center" shrinkToFit="1"/>
      <protection/>
    </xf>
    <xf numFmtId="38" fontId="27" fillId="21" borderId="19" xfId="49" applyFont="1" applyFill="1" applyBorder="1" applyAlignment="1">
      <alignment vertical="center"/>
    </xf>
    <xf numFmtId="38" fontId="27" fillId="21" borderId="20" xfId="49" applyFont="1" applyFill="1" applyBorder="1" applyAlignment="1">
      <alignment vertical="center"/>
    </xf>
    <xf numFmtId="38" fontId="27" fillId="21" borderId="21" xfId="49" applyFont="1" applyFill="1" applyBorder="1" applyAlignment="1">
      <alignment vertical="center"/>
    </xf>
    <xf numFmtId="40" fontId="27" fillId="0" borderId="22" xfId="0" applyNumberFormat="1" applyFont="1" applyBorder="1" applyAlignment="1">
      <alignment vertical="center"/>
    </xf>
    <xf numFmtId="40" fontId="27" fillId="0" borderId="18" xfId="0" applyNumberFormat="1" applyFont="1" applyBorder="1" applyAlignment="1">
      <alignment vertical="center" shrinkToFit="1"/>
    </xf>
    <xf numFmtId="0" fontId="1" fillId="21" borderId="23" xfId="61" applyFont="1" applyFill="1" applyBorder="1" applyAlignment="1">
      <alignment horizontal="center" vertical="center" shrinkToFit="1"/>
      <protection/>
    </xf>
    <xf numFmtId="0" fontId="1" fillId="21" borderId="24" xfId="61" applyFont="1" applyFill="1" applyBorder="1" applyAlignment="1">
      <alignment horizontal="center" vertical="center" shrinkToFit="1"/>
      <protection/>
    </xf>
    <xf numFmtId="0" fontId="1" fillId="21" borderId="12" xfId="61" applyFont="1" applyFill="1" applyBorder="1" applyAlignment="1">
      <alignment horizontal="center" vertical="center" shrinkToFit="1"/>
      <protection/>
    </xf>
    <xf numFmtId="40" fontId="0" fillId="23" borderId="25" xfId="49" applyNumberFormat="1" applyFont="1" applyFill="1" applyBorder="1" applyAlignment="1">
      <alignment horizontal="center" vertical="center" shrinkToFit="1"/>
    </xf>
    <xf numFmtId="40" fontId="0" fillId="23" borderId="26" xfId="49" applyNumberFormat="1" applyFont="1" applyFill="1" applyBorder="1" applyAlignment="1">
      <alignment horizontal="center" vertical="center" shrinkToFit="1"/>
    </xf>
    <xf numFmtId="40" fontId="0" fillId="23" borderId="27" xfId="49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27" fillId="0" borderId="29" xfId="0" applyNumberFormat="1" applyFont="1" applyBorder="1" applyAlignment="1">
      <alignment vertical="center" shrinkToFit="1"/>
    </xf>
    <xf numFmtId="40" fontId="25" fillId="0" borderId="18" xfId="0" applyNumberFormat="1" applyFont="1" applyBorder="1" applyAlignment="1">
      <alignment vertical="center" shrinkToFit="1"/>
    </xf>
    <xf numFmtId="40" fontId="27" fillId="0" borderId="11" xfId="49" applyNumberFormat="1" applyFont="1" applyBorder="1" applyAlignment="1">
      <alignment vertical="center" shrinkToFit="1"/>
    </xf>
    <xf numFmtId="40" fontId="27" fillId="0" borderId="30" xfId="49" applyNumberFormat="1" applyFont="1" applyBorder="1" applyAlignment="1">
      <alignment vertical="center" shrinkToFit="1"/>
    </xf>
    <xf numFmtId="38" fontId="27" fillId="21" borderId="31" xfId="49" applyFont="1" applyFill="1" applyBorder="1" applyAlignment="1">
      <alignment vertical="center"/>
    </xf>
    <xf numFmtId="38" fontId="27" fillId="21" borderId="32" xfId="49" applyFont="1" applyFill="1" applyBorder="1" applyAlignment="1">
      <alignment vertical="center"/>
    </xf>
    <xf numFmtId="38" fontId="27" fillId="21" borderId="33" xfId="49" applyFont="1" applyFill="1" applyBorder="1" applyAlignment="1">
      <alignment vertical="center"/>
    </xf>
    <xf numFmtId="0" fontId="1" fillId="0" borderId="15" xfId="61" applyFont="1" applyBorder="1" applyAlignment="1">
      <alignment horizontal="center" vertical="center" shrinkToFit="1"/>
      <protection/>
    </xf>
    <xf numFmtId="0" fontId="1" fillId="21" borderId="0" xfId="61" applyFont="1" applyFill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1" fillId="21" borderId="15" xfId="61" applyFont="1" applyFill="1" applyBorder="1" applyAlignment="1">
      <alignment horizontal="center" vertical="center" shrinkToFit="1"/>
      <protection/>
    </xf>
    <xf numFmtId="0" fontId="1" fillId="0" borderId="34" xfId="61" applyFont="1" applyBorder="1" applyAlignment="1">
      <alignment horizontal="center" vertical="center" shrinkToFit="1"/>
      <protection/>
    </xf>
    <xf numFmtId="0" fontId="1" fillId="0" borderId="24" xfId="61" applyFont="1" applyBorder="1" applyAlignment="1">
      <alignment horizontal="center" vertical="center" shrinkToFit="1"/>
      <protection/>
    </xf>
    <xf numFmtId="0" fontId="1" fillId="0" borderId="22" xfId="61" applyFont="1" applyBorder="1" applyAlignment="1">
      <alignment horizontal="center" vertical="center" shrinkToFit="1"/>
      <protection/>
    </xf>
    <xf numFmtId="0" fontId="1" fillId="0" borderId="34" xfId="61" applyFont="1" applyFill="1" applyBorder="1" applyAlignment="1">
      <alignment horizontal="center" vertical="center" shrinkToFit="1"/>
      <protection/>
    </xf>
    <xf numFmtId="0" fontId="1" fillId="0" borderId="24" xfId="61" applyFont="1" applyFill="1" applyBorder="1" applyAlignment="1">
      <alignment horizontal="center" vertical="center" shrinkToFit="1"/>
      <protection/>
    </xf>
    <xf numFmtId="0" fontId="1" fillId="0" borderId="12" xfId="61" applyFont="1" applyFill="1" applyBorder="1" applyAlignment="1">
      <alignment horizontal="center" vertical="center" shrinkToFit="1"/>
      <protection/>
    </xf>
    <xf numFmtId="40" fontId="25" fillId="0" borderId="15" xfId="49" applyNumberFormat="1" applyFont="1" applyFill="1" applyBorder="1" applyAlignment="1">
      <alignment vertical="center" shrinkToFit="1"/>
    </xf>
    <xf numFmtId="38" fontId="34" fillId="0" borderId="35" xfId="61" applyNumberFormat="1" applyFont="1" applyFill="1" applyBorder="1" applyAlignment="1">
      <alignment horizontal="center" vertical="center" shrinkToFit="1"/>
      <protection/>
    </xf>
    <xf numFmtId="38" fontId="27" fillId="0" borderId="36" xfId="49" applyFont="1" applyFill="1" applyBorder="1" applyAlignment="1">
      <alignment horizontal="center" vertical="center"/>
    </xf>
    <xf numFmtId="38" fontId="27" fillId="0" borderId="37" xfId="49" applyFont="1" applyFill="1" applyBorder="1" applyAlignment="1">
      <alignment horizontal="center" vertical="center"/>
    </xf>
    <xf numFmtId="40" fontId="27" fillId="0" borderId="13" xfId="49" applyNumberFormat="1" applyFont="1" applyFill="1" applyBorder="1" applyAlignment="1">
      <alignment horizontal="right" vertical="center"/>
    </xf>
    <xf numFmtId="38" fontId="27" fillId="0" borderId="13" xfId="49" applyFont="1" applyFill="1" applyBorder="1" applyAlignment="1">
      <alignment horizontal="center" vertical="center" shrinkToFit="1"/>
    </xf>
    <xf numFmtId="40" fontId="27" fillId="0" borderId="13" xfId="49" applyNumberFormat="1" applyFont="1" applyFill="1" applyBorder="1" applyAlignment="1">
      <alignment vertical="center" shrinkToFit="1"/>
    </xf>
    <xf numFmtId="40" fontId="0" fillId="0" borderId="38" xfId="49" applyNumberFormat="1" applyFont="1" applyFill="1" applyBorder="1" applyAlignment="1">
      <alignment horizontal="center" vertical="center" shrinkToFit="1"/>
    </xf>
    <xf numFmtId="38" fontId="27" fillId="0" borderId="39" xfId="49" applyNumberFormat="1" applyFont="1" applyFill="1" applyBorder="1" applyAlignment="1">
      <alignment vertical="center" shrinkToFit="1"/>
    </xf>
    <xf numFmtId="38" fontId="27" fillId="0" borderId="40" xfId="49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40" fontId="27" fillId="0" borderId="41" xfId="49" applyNumberFormat="1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38" fontId="27" fillId="0" borderId="43" xfId="49" applyNumberFormat="1" applyFont="1" applyFill="1" applyBorder="1" applyAlignment="1">
      <alignment vertical="center" shrinkToFit="1"/>
    </xf>
    <xf numFmtId="40" fontId="27" fillId="0" borderId="41" xfId="49" applyNumberFormat="1" applyFont="1" applyFill="1" applyBorder="1" applyAlignment="1">
      <alignment vertical="center" shrinkToFit="1"/>
    </xf>
    <xf numFmtId="40" fontId="25" fillId="0" borderId="41" xfId="49" applyNumberFormat="1" applyFont="1" applyFill="1" applyBorder="1" applyAlignment="1">
      <alignment vertical="center" shrinkToFit="1"/>
    </xf>
    <xf numFmtId="40" fontId="0" fillId="24" borderId="0" xfId="49" applyNumberFormat="1" applyFont="1" applyFill="1" applyBorder="1" applyAlignment="1">
      <alignment horizontal="center" vertical="center" shrinkToFit="1"/>
    </xf>
    <xf numFmtId="40" fontId="0" fillId="24" borderId="26" xfId="49" applyNumberFormat="1" applyFont="1" applyFill="1" applyBorder="1" applyAlignment="1">
      <alignment horizontal="center" vertical="center" shrinkToFit="1"/>
    </xf>
    <xf numFmtId="40" fontId="0" fillId="24" borderId="44" xfId="49" applyNumberFormat="1" applyFont="1" applyFill="1" applyBorder="1" applyAlignment="1">
      <alignment horizontal="center" vertical="center" shrinkToFit="1"/>
    </xf>
    <xf numFmtId="38" fontId="27" fillId="25" borderId="45" xfId="49" applyFont="1" applyFill="1" applyBorder="1" applyAlignment="1">
      <alignment vertical="center"/>
    </xf>
    <xf numFmtId="38" fontId="27" fillId="25" borderId="12" xfId="49" applyFont="1" applyFill="1" applyBorder="1" applyAlignment="1">
      <alignment vertical="center"/>
    </xf>
    <xf numFmtId="40" fontId="27" fillId="25" borderId="11" xfId="49" applyNumberFormat="1" applyFont="1" applyFill="1" applyBorder="1" applyAlignment="1">
      <alignment vertical="center" shrinkToFit="1"/>
    </xf>
    <xf numFmtId="38" fontId="27" fillId="25" borderId="20" xfId="49" applyFont="1" applyFill="1" applyBorder="1" applyAlignment="1">
      <alignment vertical="center"/>
    </xf>
    <xf numFmtId="38" fontId="27" fillId="25" borderId="32" xfId="49" applyFont="1" applyFill="1" applyBorder="1" applyAlignment="1">
      <alignment vertical="center"/>
    </xf>
    <xf numFmtId="40" fontId="27" fillId="25" borderId="17" xfId="49" applyNumberFormat="1" applyFont="1" applyFill="1" applyBorder="1" applyAlignment="1">
      <alignment vertical="center" shrinkToFit="1"/>
    </xf>
    <xf numFmtId="38" fontId="27" fillId="25" borderId="46" xfId="49" applyFont="1" applyFill="1" applyBorder="1" applyAlignment="1">
      <alignment vertical="center"/>
    </xf>
    <xf numFmtId="38" fontId="27" fillId="25" borderId="47" xfId="49" applyFont="1" applyFill="1" applyBorder="1" applyAlignment="1">
      <alignment vertical="center"/>
    </xf>
    <xf numFmtId="40" fontId="27" fillId="25" borderId="30" xfId="49" applyNumberFormat="1" applyFont="1" applyFill="1" applyBorder="1" applyAlignment="1">
      <alignment vertical="center" shrinkToFit="1"/>
    </xf>
    <xf numFmtId="40" fontId="27" fillId="21" borderId="13" xfId="49" applyNumberFormat="1" applyFont="1" applyFill="1" applyBorder="1" applyAlignment="1">
      <alignment vertical="center" shrinkToFit="1"/>
    </xf>
    <xf numFmtId="40" fontId="27" fillId="21" borderId="14" xfId="49" applyNumberFormat="1" applyFont="1" applyFill="1" applyBorder="1" applyAlignment="1">
      <alignment vertical="center" shrinkToFit="1"/>
    </xf>
    <xf numFmtId="0" fontId="25" fillId="0" borderId="35" xfId="61" applyFont="1" applyBorder="1" applyAlignment="1">
      <alignment vertical="center" shrinkToFit="1"/>
      <protection/>
    </xf>
    <xf numFmtId="0" fontId="25" fillId="0" borderId="37" xfId="61" applyFont="1" applyBorder="1" applyAlignment="1">
      <alignment vertical="center" shrinkToFit="1"/>
      <protection/>
    </xf>
    <xf numFmtId="0" fontId="25" fillId="0" borderId="34" xfId="61" applyFont="1" applyBorder="1" applyAlignment="1">
      <alignment vertical="center" shrinkToFit="1"/>
      <protection/>
    </xf>
    <xf numFmtId="0" fontId="25" fillId="0" borderId="24" xfId="61" applyFont="1" applyBorder="1" applyAlignment="1">
      <alignment vertical="center" shrinkToFit="1"/>
      <protection/>
    </xf>
    <xf numFmtId="0" fontId="25" fillId="0" borderId="48" xfId="61" applyFont="1" applyBorder="1" applyAlignment="1">
      <alignment horizontal="center" vertical="center" shrinkToFit="1"/>
      <protection/>
    </xf>
    <xf numFmtId="0" fontId="25" fillId="0" borderId="49" xfId="61" applyFont="1" applyBorder="1" applyAlignment="1">
      <alignment horizontal="center" vertical="center" shrinkToFit="1"/>
      <protection/>
    </xf>
    <xf numFmtId="0" fontId="33" fillId="0" borderId="0" xfId="61" applyFont="1" applyAlignment="1">
      <alignment horizontal="left" vertical="center"/>
      <protection/>
    </xf>
    <xf numFmtId="0" fontId="36" fillId="0" borderId="0" xfId="0" applyFont="1" applyFill="1" applyAlignment="1">
      <alignment horizontal="left" wrapText="1" shrinkToFit="1"/>
    </xf>
    <xf numFmtId="0" fontId="35" fillId="0" borderId="0" xfId="0" applyFont="1" applyFill="1" applyAlignment="1">
      <alignment horizontal="center" shrinkToFit="1"/>
    </xf>
    <xf numFmtId="176" fontId="36" fillId="0" borderId="0" xfId="0" applyNumberFormat="1" applyFont="1" applyFill="1" applyBorder="1" applyAlignment="1">
      <alignment horizontal="center" vertical="center" wrapText="1" shrinkToFit="1"/>
    </xf>
    <xf numFmtId="0" fontId="31" fillId="0" borderId="44" xfId="61" applyFont="1" applyBorder="1" applyAlignment="1">
      <alignment horizontal="center" vertical="center"/>
      <protection/>
    </xf>
    <xf numFmtId="0" fontId="25" fillId="0" borderId="50" xfId="61" applyFont="1" applyBorder="1" applyAlignment="1">
      <alignment horizontal="center" vertical="center" shrinkToFit="1"/>
      <protection/>
    </xf>
    <xf numFmtId="0" fontId="25" fillId="0" borderId="51" xfId="61" applyFont="1" applyBorder="1" applyAlignment="1">
      <alignment horizontal="center" vertical="center" shrinkToFit="1"/>
      <protection/>
    </xf>
    <xf numFmtId="0" fontId="25" fillId="0" borderId="52" xfId="61" applyFont="1" applyBorder="1" applyAlignment="1">
      <alignment horizontal="center" vertical="center" shrinkToFit="1"/>
      <protection/>
    </xf>
    <xf numFmtId="0" fontId="1" fillId="0" borderId="35" xfId="61" applyFont="1" applyFill="1" applyBorder="1" applyAlignment="1">
      <alignment horizontal="center" vertical="center" wrapText="1" shrinkToFit="1"/>
      <protection/>
    </xf>
    <xf numFmtId="0" fontId="1" fillId="0" borderId="37" xfId="61" applyFont="1" applyFill="1" applyBorder="1" applyAlignment="1">
      <alignment horizontal="center" vertical="center" wrapText="1" shrinkToFit="1"/>
      <protection/>
    </xf>
    <xf numFmtId="0" fontId="1" fillId="0" borderId="34" xfId="61" applyFont="1" applyFill="1" applyBorder="1" applyAlignment="1">
      <alignment horizontal="center" vertical="center" wrapText="1" shrinkToFit="1"/>
      <protection/>
    </xf>
    <xf numFmtId="0" fontId="1" fillId="0" borderId="24" xfId="61" applyFont="1" applyFill="1" applyBorder="1" applyAlignment="1">
      <alignment horizontal="center" vertical="center" wrapText="1" shrinkToFit="1"/>
      <protection/>
    </xf>
    <xf numFmtId="0" fontId="1" fillId="0" borderId="13" xfId="61" applyFont="1" applyFill="1" applyBorder="1" applyAlignment="1">
      <alignment horizontal="center" vertical="center" wrapText="1" shrinkToFit="1"/>
      <protection/>
    </xf>
    <xf numFmtId="0" fontId="1" fillId="0" borderId="15" xfId="61" applyFont="1" applyFill="1" applyBorder="1" applyAlignment="1">
      <alignment horizontal="center" vertical="center" wrapText="1" shrinkToFit="1"/>
      <protection/>
    </xf>
    <xf numFmtId="0" fontId="1" fillId="0" borderId="10" xfId="61" applyFont="1" applyFill="1" applyBorder="1" applyAlignment="1">
      <alignment horizontal="center" vertical="center" wrapText="1" shrinkToFit="1"/>
      <protection/>
    </xf>
    <xf numFmtId="0" fontId="25" fillId="0" borderId="53" xfId="61" applyFont="1" applyBorder="1" applyAlignment="1">
      <alignment horizontal="center" vertical="center" shrinkToFit="1"/>
      <protection/>
    </xf>
    <xf numFmtId="0" fontId="25" fillId="0" borderId="54" xfId="61" applyFont="1" applyBorder="1" applyAlignment="1">
      <alignment horizontal="center" vertical="center" shrinkToFit="1"/>
      <protection/>
    </xf>
    <xf numFmtId="0" fontId="25" fillId="0" borderId="55" xfId="61" applyFont="1" applyBorder="1" applyAlignment="1">
      <alignment horizontal="center" vertical="center" shrinkToFit="1"/>
      <protection/>
    </xf>
    <xf numFmtId="40" fontId="27" fillId="21" borderId="13" xfId="49" applyNumberFormat="1" applyFont="1" applyFill="1" applyBorder="1" applyAlignment="1">
      <alignment vertical="center"/>
    </xf>
    <xf numFmtId="40" fontId="27" fillId="21" borderId="15" xfId="49" applyNumberFormat="1" applyFont="1" applyFill="1" applyBorder="1" applyAlignment="1">
      <alignment vertical="center"/>
    </xf>
    <xf numFmtId="0" fontId="29" fillId="0" borderId="13" xfId="61" applyFont="1" applyBorder="1" applyAlignment="1">
      <alignment horizontal="center" vertical="center" wrapText="1" shrinkToFit="1"/>
      <protection/>
    </xf>
    <xf numFmtId="0" fontId="29" fillId="0" borderId="15" xfId="61" applyFont="1" applyBorder="1" applyAlignment="1">
      <alignment horizontal="center" vertical="center" wrapText="1" shrinkToFit="1"/>
      <protection/>
    </xf>
    <xf numFmtId="0" fontId="1" fillId="21" borderId="13" xfId="61" applyFont="1" applyFill="1" applyBorder="1" applyAlignment="1">
      <alignment horizontal="center" vertical="center" wrapText="1" shrinkToFit="1"/>
      <protection/>
    </xf>
    <xf numFmtId="0" fontId="1" fillId="21" borderId="15" xfId="61" applyFont="1" applyFill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shrinkToFit="1"/>
      <protection/>
    </xf>
    <xf numFmtId="0" fontId="1" fillId="0" borderId="15" xfId="61" applyFont="1" applyBorder="1" applyAlignment="1">
      <alignment horizontal="center" vertical="center" shrinkToFit="1"/>
      <protection/>
    </xf>
    <xf numFmtId="0" fontId="1" fillId="21" borderId="0" xfId="61" applyFont="1" applyFill="1" applyBorder="1" applyAlignment="1">
      <alignment horizontal="center" vertical="center" shrinkToFit="1"/>
      <protection/>
    </xf>
    <xf numFmtId="0" fontId="1" fillId="21" borderId="24" xfId="61" applyFont="1" applyFill="1" applyBorder="1" applyAlignment="1">
      <alignment horizontal="center" vertical="center" shrinkToFit="1"/>
      <protection/>
    </xf>
    <xf numFmtId="38" fontId="34" fillId="0" borderId="15" xfId="61" applyNumberFormat="1" applyFont="1" applyFill="1" applyBorder="1" applyAlignment="1">
      <alignment horizontal="center" vertical="center" shrinkToFit="1"/>
      <protection/>
    </xf>
    <xf numFmtId="38" fontId="34" fillId="0" borderId="22" xfId="61" applyNumberFormat="1" applyFont="1" applyFill="1" applyBorder="1" applyAlignment="1">
      <alignment horizontal="center" vertical="center" shrinkToFit="1"/>
      <protection/>
    </xf>
    <xf numFmtId="0" fontId="1" fillId="0" borderId="34" xfId="61" applyFont="1" applyFill="1" applyBorder="1" applyAlignment="1">
      <alignment horizontal="center" vertical="center" shrinkToFit="1"/>
      <protection/>
    </xf>
    <xf numFmtId="0" fontId="1" fillId="0" borderId="24" xfId="61" applyFont="1" applyFill="1" applyBorder="1" applyAlignment="1">
      <alignment horizontal="center" vertical="center" shrinkToFit="1"/>
      <protection/>
    </xf>
    <xf numFmtId="0" fontId="1" fillId="21" borderId="27" xfId="61" applyFont="1" applyFill="1" applyBorder="1" applyAlignment="1">
      <alignment horizontal="center" vertical="center" shrinkToFit="1"/>
      <protection/>
    </xf>
    <xf numFmtId="0" fontId="1" fillId="21" borderId="23" xfId="61" applyFont="1" applyFill="1" applyBorder="1" applyAlignment="1">
      <alignment horizontal="center" vertical="center" shrinkToFit="1"/>
      <protection/>
    </xf>
    <xf numFmtId="0" fontId="1" fillId="0" borderId="56" xfId="61" applyFont="1" applyFill="1" applyBorder="1" applyAlignment="1">
      <alignment horizontal="center" vertical="center" shrinkToFit="1"/>
      <protection/>
    </xf>
    <xf numFmtId="0" fontId="1" fillId="0" borderId="12" xfId="61" applyFont="1" applyFill="1" applyBorder="1" applyAlignment="1">
      <alignment horizontal="center" vertical="center" shrinkToFit="1"/>
      <protection/>
    </xf>
    <xf numFmtId="0" fontId="1" fillId="21" borderId="52" xfId="61" applyFont="1" applyFill="1" applyBorder="1" applyAlignment="1">
      <alignment horizontal="center" vertical="center" shrinkToFit="1"/>
      <protection/>
    </xf>
    <xf numFmtId="0" fontId="1" fillId="21" borderId="12" xfId="61" applyFont="1" applyFill="1" applyBorder="1" applyAlignment="1">
      <alignment horizontal="center" vertical="center" shrinkToFit="1"/>
      <protection/>
    </xf>
    <xf numFmtId="0" fontId="27" fillId="0" borderId="57" xfId="61" applyFont="1" applyBorder="1" applyAlignment="1">
      <alignment horizontal="center" vertical="center"/>
      <protection/>
    </xf>
    <xf numFmtId="0" fontId="27" fillId="0" borderId="58" xfId="61" applyFont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38" fontId="34" fillId="0" borderId="36" xfId="61" applyNumberFormat="1" applyFont="1" applyBorder="1" applyAlignment="1">
      <alignment horizontal="left" vertical="center" indent="1" shrinkToFit="1"/>
      <protection/>
    </xf>
    <xf numFmtId="38" fontId="34" fillId="0" borderId="60" xfId="61" applyNumberFormat="1" applyFont="1" applyBorder="1" applyAlignment="1">
      <alignment horizontal="left" vertical="center" indent="1" shrinkToFit="1"/>
      <protection/>
    </xf>
    <xf numFmtId="38" fontId="34" fillId="0" borderId="61" xfId="61" applyNumberFormat="1" applyFont="1" applyBorder="1" applyAlignment="1">
      <alignment horizontal="left" vertical="center" indent="1" shrinkToFit="1"/>
      <protection/>
    </xf>
    <xf numFmtId="38" fontId="0" fillId="0" borderId="57" xfId="61" applyNumberFormat="1" applyFont="1" applyFill="1" applyBorder="1" applyAlignment="1">
      <alignment horizontal="center" vertical="center" wrapText="1" shrinkToFit="1"/>
      <protection/>
    </xf>
    <xf numFmtId="38" fontId="0" fillId="0" borderId="58" xfId="61" applyNumberFormat="1" applyFont="1" applyFill="1" applyBorder="1" applyAlignment="1">
      <alignment horizontal="center" vertical="center" wrapText="1" shrinkToFit="1"/>
      <protection/>
    </xf>
    <xf numFmtId="38" fontId="27" fillId="0" borderId="25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center" vertical="center"/>
    </xf>
    <xf numFmtId="38" fontId="27" fillId="0" borderId="13" xfId="49" applyFont="1" applyFill="1" applyBorder="1" applyAlignment="1">
      <alignment horizontal="center" vertical="center"/>
    </xf>
    <xf numFmtId="38" fontId="27" fillId="0" borderId="10" xfId="49" applyFont="1" applyFill="1" applyBorder="1" applyAlignment="1">
      <alignment horizontal="center" vertical="center"/>
    </xf>
    <xf numFmtId="40" fontId="25" fillId="24" borderId="11" xfId="49" applyNumberFormat="1" applyFont="1" applyFill="1" applyBorder="1" applyAlignment="1">
      <alignment horizontal="right" vertical="center" shrinkToFit="1"/>
    </xf>
    <xf numFmtId="40" fontId="25" fillId="24" borderId="15" xfId="49" applyNumberFormat="1" applyFont="1" applyFill="1" applyBorder="1" applyAlignment="1">
      <alignment horizontal="right" vertical="center" shrinkToFit="1"/>
    </xf>
    <xf numFmtId="40" fontId="25" fillId="24" borderId="22" xfId="49" applyNumberFormat="1" applyFont="1" applyFill="1" applyBorder="1" applyAlignment="1">
      <alignment horizontal="right" vertical="center" shrinkToFit="1"/>
    </xf>
    <xf numFmtId="0" fontId="0" fillId="0" borderId="0" xfId="61" applyFont="1" applyAlignment="1">
      <alignment horizontal="center" vertical="center"/>
      <protection/>
    </xf>
    <xf numFmtId="38" fontId="27" fillId="0" borderId="62" xfId="61" applyNumberFormat="1" applyFont="1" applyFill="1" applyBorder="1" applyAlignment="1">
      <alignment horizontal="center" vertical="center" shrinkToFit="1"/>
      <protection/>
    </xf>
    <xf numFmtId="0" fontId="27" fillId="0" borderId="40" xfId="61" applyFont="1" applyFill="1" applyBorder="1" applyAlignment="1">
      <alignment horizontal="center" vertical="center" shrinkToFit="1"/>
      <protection/>
    </xf>
    <xf numFmtId="38" fontId="27" fillId="0" borderId="48" xfId="61" applyNumberFormat="1" applyFont="1" applyFill="1" applyBorder="1" applyAlignment="1">
      <alignment horizontal="center" vertical="center" shrinkToFit="1"/>
      <protection/>
    </xf>
    <xf numFmtId="0" fontId="27" fillId="0" borderId="49" xfId="61" applyFont="1" applyFill="1" applyBorder="1" applyAlignment="1">
      <alignment horizontal="center" vertical="center" shrinkToFit="1"/>
      <protection/>
    </xf>
    <xf numFmtId="38" fontId="27" fillId="0" borderId="35" xfId="49" applyNumberFormat="1" applyFont="1" applyFill="1" applyBorder="1" applyAlignment="1">
      <alignment horizontal="center" vertical="center" shrinkToFit="1"/>
    </xf>
    <xf numFmtId="38" fontId="27" fillId="0" borderId="34" xfId="49" applyNumberFormat="1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0" fontId="27" fillId="0" borderId="13" xfId="49" applyNumberFormat="1" applyFont="1" applyBorder="1" applyAlignment="1">
      <alignment vertical="center"/>
    </xf>
    <xf numFmtId="40" fontId="27" fillId="0" borderId="15" xfId="49" applyNumberFormat="1" applyFont="1" applyBorder="1" applyAlignment="1">
      <alignment vertical="center"/>
    </xf>
    <xf numFmtId="40" fontId="27" fillId="0" borderId="13" xfId="49" applyNumberFormat="1" applyFont="1" applyBorder="1" applyAlignment="1">
      <alignment horizontal="right" vertical="center" shrinkToFit="1"/>
    </xf>
    <xf numFmtId="40" fontId="27" fillId="0" borderId="15" xfId="49" applyNumberFormat="1" applyFont="1" applyBorder="1" applyAlignment="1">
      <alignment horizontal="right" vertical="center" shrinkToFit="1"/>
    </xf>
    <xf numFmtId="40" fontId="27" fillId="0" borderId="10" xfId="49" applyNumberFormat="1" applyFont="1" applyBorder="1" applyAlignment="1">
      <alignment horizontal="right" vertical="center" shrinkToFit="1"/>
    </xf>
    <xf numFmtId="40" fontId="25" fillId="23" borderId="64" xfId="49" applyNumberFormat="1" applyFont="1" applyFill="1" applyBorder="1" applyAlignment="1">
      <alignment horizontal="right" vertical="center" shrinkToFit="1"/>
    </xf>
    <xf numFmtId="40" fontId="25" fillId="23" borderId="41" xfId="49" applyNumberFormat="1" applyFont="1" applyFill="1" applyBorder="1" applyAlignment="1">
      <alignment horizontal="right" vertical="center" shrinkToFit="1"/>
    </xf>
    <xf numFmtId="38" fontId="0" fillId="0" borderId="65" xfId="61" applyNumberFormat="1" applyFont="1" applyFill="1" applyBorder="1" applyAlignment="1">
      <alignment horizontal="center" vertical="center" wrapText="1" shrinkToFit="1"/>
      <protection/>
    </xf>
    <xf numFmtId="38" fontId="0" fillId="0" borderId="66" xfId="61" applyNumberFormat="1" applyFont="1" applyFill="1" applyBorder="1" applyAlignment="1">
      <alignment horizontal="center" vertical="center" wrapText="1" shrinkToFit="1"/>
      <protection/>
    </xf>
    <xf numFmtId="0" fontId="27" fillId="0" borderId="0" xfId="61" applyFont="1" applyAlignment="1">
      <alignment horizontal="left" vertical="top" wrapText="1"/>
      <protection/>
    </xf>
    <xf numFmtId="0" fontId="29" fillId="0" borderId="0" xfId="61" applyFont="1" applyAlignment="1">
      <alignment horizontal="left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center" vertical="center"/>
      <protection/>
    </xf>
    <xf numFmtId="40" fontId="27" fillId="25" borderId="11" xfId="49" applyNumberFormat="1" applyFont="1" applyFill="1" applyBorder="1" applyAlignment="1">
      <alignment horizontal="right" vertical="center" shrinkToFit="1"/>
    </xf>
    <xf numFmtId="40" fontId="27" fillId="25" borderId="15" xfId="49" applyNumberFormat="1" applyFont="1" applyFill="1" applyBorder="1" applyAlignment="1">
      <alignment horizontal="right" vertical="center" shrinkToFit="1"/>
    </xf>
    <xf numFmtId="40" fontId="27" fillId="25" borderId="22" xfId="49" applyNumberFormat="1" applyFont="1" applyFill="1" applyBorder="1" applyAlignment="1">
      <alignment horizontal="right" vertical="center" shrinkToFit="1"/>
    </xf>
    <xf numFmtId="40" fontId="27" fillId="0" borderId="11" xfId="49" applyNumberFormat="1" applyFont="1" applyBorder="1" applyAlignment="1">
      <alignment vertical="center"/>
    </xf>
    <xf numFmtId="40" fontId="27" fillId="0" borderId="22" xfId="49" applyNumberFormat="1" applyFont="1" applyBorder="1" applyAlignment="1">
      <alignment vertical="center"/>
    </xf>
    <xf numFmtId="40" fontId="27" fillId="0" borderId="11" xfId="49" applyNumberFormat="1" applyFont="1" applyBorder="1" applyAlignment="1">
      <alignment horizontal="right" vertical="center" shrinkToFit="1"/>
    </xf>
    <xf numFmtId="40" fontId="27" fillId="0" borderId="22" xfId="49" applyNumberFormat="1" applyFont="1" applyBorder="1" applyAlignment="1">
      <alignment horizontal="right" vertical="center" shrinkToFit="1"/>
    </xf>
    <xf numFmtId="38" fontId="27" fillId="0" borderId="11" xfId="49" applyFont="1" applyFill="1" applyBorder="1" applyAlignment="1">
      <alignment horizontal="center" vertical="center"/>
    </xf>
    <xf numFmtId="40" fontId="27" fillId="21" borderId="11" xfId="49" applyNumberFormat="1" applyFont="1" applyFill="1" applyBorder="1" applyAlignment="1">
      <alignment vertical="center"/>
    </xf>
    <xf numFmtId="40" fontId="27" fillId="21" borderId="10" xfId="49" applyNumberFormat="1" applyFont="1" applyFill="1" applyBorder="1" applyAlignment="1">
      <alignment vertical="center"/>
    </xf>
    <xf numFmtId="40" fontId="27" fillId="0" borderId="10" xfId="49" applyNumberFormat="1" applyFont="1" applyBorder="1" applyAlignment="1">
      <alignment vertical="center"/>
    </xf>
    <xf numFmtId="38" fontId="34" fillId="0" borderId="56" xfId="61" applyNumberFormat="1" applyFont="1" applyFill="1" applyBorder="1" applyAlignment="1">
      <alignment horizontal="center" vertical="center" shrinkToFit="1"/>
      <protection/>
    </xf>
    <xf numFmtId="38" fontId="34" fillId="0" borderId="52" xfId="61" applyNumberFormat="1" applyFont="1" applyFill="1" applyBorder="1" applyAlignment="1">
      <alignment horizontal="center" vertical="center" shrinkToFit="1"/>
      <protection/>
    </xf>
    <xf numFmtId="38" fontId="34" fillId="0" borderId="34" xfId="61" applyNumberFormat="1" applyFont="1" applyFill="1" applyBorder="1" applyAlignment="1">
      <alignment horizontal="center" vertical="center" shrinkToFit="1"/>
      <protection/>
    </xf>
    <xf numFmtId="38" fontId="34" fillId="0" borderId="0" xfId="61" applyNumberFormat="1" applyFont="1" applyFill="1" applyBorder="1" applyAlignment="1">
      <alignment horizontal="center" vertical="center" shrinkToFit="1"/>
      <protection/>
    </xf>
    <xf numFmtId="38" fontId="34" fillId="0" borderId="63" xfId="61" applyNumberFormat="1" applyFont="1" applyFill="1" applyBorder="1" applyAlignment="1">
      <alignment horizontal="center" vertical="center" shrinkToFit="1"/>
      <protection/>
    </xf>
    <xf numFmtId="38" fontId="34" fillId="0" borderId="44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0</xdr:row>
      <xdr:rowOff>190500</xdr:rowOff>
    </xdr:from>
    <xdr:to>
      <xdr:col>15</xdr:col>
      <xdr:colOff>504825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992725" y="190500"/>
          <a:ext cx="1933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別紙６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6412;&#24193;&#33294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3398;&#26657;&#26045;&#35373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80" zoomScaleSheetLayoutView="80" zoomScalePageLayoutView="0" workbookViewId="0" topLeftCell="A1">
      <selection activeCell="A3" sqref="A3:I3"/>
    </sheetView>
  </sheetViews>
  <sheetFormatPr defaultColWidth="9.00390625" defaultRowHeight="13.5"/>
  <cols>
    <col min="1" max="1" width="6.125" style="4" customWidth="1"/>
    <col min="2" max="2" width="31.875" style="2" customWidth="1"/>
    <col min="3" max="3" width="19.875" style="2" customWidth="1"/>
    <col min="4" max="5" width="9.625" style="2" customWidth="1"/>
    <col min="6" max="6" width="16.875" style="4" customWidth="1"/>
    <col min="7" max="7" width="9.625" style="2" customWidth="1"/>
    <col min="8" max="8" width="27.75390625" style="4" customWidth="1"/>
    <col min="9" max="9" width="16.125" style="2" customWidth="1"/>
    <col min="10" max="10" width="14.25390625" style="4" customWidth="1"/>
    <col min="11" max="11" width="14.25390625" style="4" hidden="1" customWidth="1"/>
    <col min="12" max="12" width="16.50390625" style="4" customWidth="1"/>
    <col min="13" max="13" width="21.125" style="4" customWidth="1"/>
    <col min="14" max="15" width="27.75390625" style="4" customWidth="1"/>
    <col min="16" max="16" width="9.50390625" style="4" bestFit="1" customWidth="1"/>
    <col min="17" max="17" width="12.75390625" style="4" bestFit="1" customWidth="1"/>
    <col min="18" max="16384" width="9.00390625" style="4" customWidth="1"/>
  </cols>
  <sheetData>
    <row r="1" spans="1:16" s="8" customFormat="1" ht="42" customHeight="1">
      <c r="A1" s="92" t="s">
        <v>34</v>
      </c>
      <c r="B1" s="92"/>
      <c r="C1" s="92"/>
      <c r="D1" s="92"/>
      <c r="E1" s="92"/>
      <c r="F1" s="92"/>
      <c r="G1" s="92"/>
      <c r="H1" s="2"/>
      <c r="L1" s="93" t="s">
        <v>33</v>
      </c>
      <c r="M1" s="93"/>
      <c r="N1" s="93"/>
      <c r="O1" s="93"/>
      <c r="P1" s="93"/>
    </row>
    <row r="2" spans="1:16" s="15" customFormat="1" ht="42.75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L2" s="93"/>
      <c r="M2" s="93"/>
      <c r="N2" s="93"/>
      <c r="O2" s="93"/>
      <c r="P2" s="93"/>
    </row>
    <row r="3" spans="1:16" s="15" customFormat="1" ht="42" customHeight="1">
      <c r="A3" s="95" t="s">
        <v>55</v>
      </c>
      <c r="B3" s="95"/>
      <c r="C3" s="95"/>
      <c r="D3" s="95"/>
      <c r="E3" s="95"/>
      <c r="F3" s="95"/>
      <c r="G3" s="95"/>
      <c r="H3" s="95"/>
      <c r="I3" s="95"/>
      <c r="L3" s="93"/>
      <c r="M3" s="93"/>
      <c r="N3" s="93"/>
      <c r="O3" s="93"/>
      <c r="P3" s="93"/>
    </row>
    <row r="4" spans="1:16" s="8" customFormat="1" ht="42.75" customHeight="1" thickBot="1">
      <c r="A4" s="96"/>
      <c r="B4" s="96"/>
      <c r="C4" s="96"/>
      <c r="D4" s="96"/>
      <c r="E4" s="96"/>
      <c r="F4" s="96"/>
      <c r="G4" s="96"/>
      <c r="H4" s="96"/>
      <c r="I4" s="96"/>
      <c r="L4" s="93"/>
      <c r="M4" s="93"/>
      <c r="N4" s="93"/>
      <c r="O4" s="93"/>
      <c r="P4" s="93"/>
    </row>
    <row r="5" spans="1:15" s="8" customFormat="1" ht="21" customHeight="1" thickBot="1">
      <c r="A5" s="166" t="s">
        <v>25</v>
      </c>
      <c r="B5" s="97" t="s">
        <v>2</v>
      </c>
      <c r="C5" s="100" t="s">
        <v>3</v>
      </c>
      <c r="D5" s="101"/>
      <c r="E5" s="104" t="s">
        <v>50</v>
      </c>
      <c r="F5" s="107" t="s">
        <v>0</v>
      </c>
      <c r="G5" s="108"/>
      <c r="H5" s="109"/>
      <c r="I5" s="107" t="s">
        <v>7</v>
      </c>
      <c r="J5" s="108"/>
      <c r="K5" s="108"/>
      <c r="L5" s="108"/>
      <c r="M5" s="108"/>
      <c r="N5" s="109"/>
      <c r="O5" s="112" t="s">
        <v>26</v>
      </c>
    </row>
    <row r="6" spans="1:15" s="8" customFormat="1" ht="13.5" customHeight="1">
      <c r="A6" s="167"/>
      <c r="B6" s="98"/>
      <c r="C6" s="102"/>
      <c r="D6" s="103"/>
      <c r="E6" s="105"/>
      <c r="F6" s="114" t="s">
        <v>4</v>
      </c>
      <c r="G6" s="116" t="s">
        <v>1</v>
      </c>
      <c r="H6" s="116" t="s">
        <v>6</v>
      </c>
      <c r="I6" s="118" t="s">
        <v>8</v>
      </c>
      <c r="J6" s="119"/>
      <c r="K6" s="30"/>
      <c r="L6" s="115" t="s">
        <v>23</v>
      </c>
      <c r="M6" s="117" t="s">
        <v>9</v>
      </c>
      <c r="N6" s="116" t="s">
        <v>9</v>
      </c>
      <c r="O6" s="113"/>
    </row>
    <row r="7" spans="1:15" s="8" customFormat="1" ht="15" customHeight="1">
      <c r="A7" s="167"/>
      <c r="B7" s="98"/>
      <c r="C7" s="102"/>
      <c r="D7" s="103"/>
      <c r="E7" s="105"/>
      <c r="F7" s="115"/>
      <c r="G7" s="117"/>
      <c r="H7" s="117"/>
      <c r="I7" s="118"/>
      <c r="J7" s="119"/>
      <c r="K7" s="30"/>
      <c r="L7" s="115"/>
      <c r="M7" s="117"/>
      <c r="N7" s="117"/>
      <c r="O7" s="113"/>
    </row>
    <row r="8" spans="1:15" s="8" customFormat="1" ht="24" customHeight="1">
      <c r="A8" s="167"/>
      <c r="B8" s="98"/>
      <c r="C8" s="122" t="s">
        <v>10</v>
      </c>
      <c r="D8" s="123"/>
      <c r="E8" s="106"/>
      <c r="F8" s="20" t="s">
        <v>5</v>
      </c>
      <c r="G8" s="5" t="s">
        <v>14</v>
      </c>
      <c r="H8" s="5" t="s">
        <v>11</v>
      </c>
      <c r="I8" s="124" t="s">
        <v>15</v>
      </c>
      <c r="J8" s="125"/>
      <c r="K8" s="29"/>
      <c r="L8" s="22" t="s">
        <v>5</v>
      </c>
      <c r="M8" s="5" t="s">
        <v>11</v>
      </c>
      <c r="N8" s="5" t="s">
        <v>11</v>
      </c>
      <c r="O8" s="5" t="s">
        <v>11</v>
      </c>
    </row>
    <row r="9" spans="1:15" s="8" customFormat="1" ht="19.5" customHeight="1">
      <c r="A9" s="167"/>
      <c r="B9" s="99"/>
      <c r="C9" s="126" t="s">
        <v>16</v>
      </c>
      <c r="D9" s="127"/>
      <c r="E9" s="54" t="s">
        <v>48</v>
      </c>
      <c r="F9" s="23" t="s">
        <v>17</v>
      </c>
      <c r="G9" s="6" t="s">
        <v>18</v>
      </c>
      <c r="H9" s="6" t="s">
        <v>46</v>
      </c>
      <c r="I9" s="128" t="s">
        <v>19</v>
      </c>
      <c r="J9" s="129"/>
      <c r="K9" s="31"/>
      <c r="L9" s="23" t="s">
        <v>20</v>
      </c>
      <c r="M9" s="6" t="s">
        <v>21</v>
      </c>
      <c r="N9" s="6" t="s">
        <v>21</v>
      </c>
      <c r="O9" s="7" t="s">
        <v>22</v>
      </c>
    </row>
    <row r="10" spans="1:15" s="8" customFormat="1" ht="19.5" customHeight="1">
      <c r="A10" s="167"/>
      <c r="B10" s="47"/>
      <c r="C10" s="52"/>
      <c r="D10" s="53"/>
      <c r="E10" s="53"/>
      <c r="F10" s="48"/>
      <c r="G10" s="49"/>
      <c r="H10" s="45" t="s">
        <v>45</v>
      </c>
      <c r="I10" s="46"/>
      <c r="J10" s="30"/>
      <c r="K10" s="30"/>
      <c r="L10" s="48"/>
      <c r="M10" s="45"/>
      <c r="N10" s="45"/>
      <c r="O10" s="50"/>
    </row>
    <row r="11" spans="1:15" s="8" customFormat="1" ht="19.5" customHeight="1" thickBot="1">
      <c r="A11" s="168"/>
      <c r="B11" s="47"/>
      <c r="C11" s="52"/>
      <c r="D11" s="53"/>
      <c r="E11" s="53"/>
      <c r="F11" s="48"/>
      <c r="G11" s="49"/>
      <c r="H11" s="51" t="s">
        <v>47</v>
      </c>
      <c r="I11" s="46"/>
      <c r="J11" s="30"/>
      <c r="K11" s="30"/>
      <c r="L11" s="48"/>
      <c r="M11" s="45"/>
      <c r="N11" s="45"/>
      <c r="O11" s="50"/>
    </row>
    <row r="12" spans="1:15" ht="18" customHeight="1">
      <c r="A12" s="130">
        <v>1</v>
      </c>
      <c r="B12" s="134" t="s">
        <v>38</v>
      </c>
      <c r="C12" s="137" t="s">
        <v>49</v>
      </c>
      <c r="D12" s="139">
        <v>95</v>
      </c>
      <c r="E12" s="141">
        <v>9</v>
      </c>
      <c r="F12" s="110"/>
      <c r="G12" s="151">
        <v>100</v>
      </c>
      <c r="H12" s="155">
        <f>(ROUNDDOWN(D12*F12,2))*E12</f>
        <v>0</v>
      </c>
      <c r="I12" s="32" t="s">
        <v>39</v>
      </c>
      <c r="J12" s="24">
        <v>82615</v>
      </c>
      <c r="K12" s="42">
        <f>SUM(J12:J15)</f>
        <v>143815</v>
      </c>
      <c r="L12" s="84"/>
      <c r="M12" s="12">
        <f aca="true" t="shared" si="0" ref="M12:M19">ROUNDDOWN(J12*L12,2)</f>
        <v>0</v>
      </c>
      <c r="N12" s="157">
        <f>SUM(M12:M15)</f>
        <v>0</v>
      </c>
      <c r="O12" s="160">
        <f>SUM(H12,H14,N12)</f>
        <v>0</v>
      </c>
    </row>
    <row r="13" spans="1:15" ht="18" customHeight="1">
      <c r="A13" s="131"/>
      <c r="B13" s="135"/>
      <c r="C13" s="138"/>
      <c r="D13" s="140"/>
      <c r="E13" s="142"/>
      <c r="F13" s="111"/>
      <c r="G13" s="152"/>
      <c r="H13" s="156"/>
      <c r="I13" s="33" t="s">
        <v>40</v>
      </c>
      <c r="J13" s="25">
        <v>20000</v>
      </c>
      <c r="K13" s="43"/>
      <c r="L13" s="80"/>
      <c r="M13" s="19">
        <f t="shared" si="0"/>
        <v>0</v>
      </c>
      <c r="N13" s="158"/>
      <c r="O13" s="161"/>
    </row>
    <row r="14" spans="1:15" ht="18" customHeight="1">
      <c r="A14" s="131"/>
      <c r="B14" s="135"/>
      <c r="C14" s="162" t="s">
        <v>52</v>
      </c>
      <c r="D14" s="140"/>
      <c r="E14" s="176">
        <v>3</v>
      </c>
      <c r="F14" s="177"/>
      <c r="G14" s="152"/>
      <c r="H14" s="172">
        <f>(ROUNDDOWN(D12*F14*((185-G12)/100),2))*E14</f>
        <v>0</v>
      </c>
      <c r="I14" s="33" t="s">
        <v>41</v>
      </c>
      <c r="J14" s="25">
        <v>21200</v>
      </c>
      <c r="K14" s="43"/>
      <c r="L14" s="80"/>
      <c r="M14" s="14">
        <f t="shared" si="0"/>
        <v>0</v>
      </c>
      <c r="N14" s="158"/>
      <c r="O14" s="161"/>
    </row>
    <row r="15" spans="1:15" ht="18" customHeight="1">
      <c r="A15" s="131"/>
      <c r="B15" s="135"/>
      <c r="C15" s="163"/>
      <c r="D15" s="140"/>
      <c r="E15" s="142"/>
      <c r="F15" s="178"/>
      <c r="G15" s="152"/>
      <c r="H15" s="179"/>
      <c r="I15" s="34" t="s">
        <v>42</v>
      </c>
      <c r="J15" s="26">
        <v>20000</v>
      </c>
      <c r="K15" s="44"/>
      <c r="L15" s="85"/>
      <c r="M15" s="13">
        <f t="shared" si="0"/>
        <v>0</v>
      </c>
      <c r="N15" s="159"/>
      <c r="O15" s="161"/>
    </row>
    <row r="16" spans="1:15" ht="18" customHeight="1">
      <c r="A16" s="132"/>
      <c r="B16" s="135"/>
      <c r="C16" s="180">
        <v>641</v>
      </c>
      <c r="D16" s="181"/>
      <c r="E16" s="120">
        <v>12</v>
      </c>
      <c r="F16" s="169"/>
      <c r="G16" s="153"/>
      <c r="H16" s="172">
        <f>(ROUNDDOWN(C16*F16*((185-G12)/100),2))*E16</f>
        <v>0</v>
      </c>
      <c r="I16" s="72" t="s">
        <v>31</v>
      </c>
      <c r="J16" s="75">
        <v>106629</v>
      </c>
      <c r="K16" s="76">
        <f>SUM(J16:J19)</f>
        <v>4039968</v>
      </c>
      <c r="L16" s="77"/>
      <c r="M16" s="40">
        <f t="shared" si="0"/>
        <v>0</v>
      </c>
      <c r="N16" s="174">
        <f>SUM(M16:M19)</f>
        <v>0</v>
      </c>
      <c r="O16" s="143">
        <f>SUM(H16,N16)</f>
        <v>0</v>
      </c>
    </row>
    <row r="17" spans="1:15" ht="18" customHeight="1">
      <c r="A17" s="132"/>
      <c r="B17" s="135"/>
      <c r="C17" s="182"/>
      <c r="D17" s="183"/>
      <c r="E17" s="120"/>
      <c r="F17" s="170"/>
      <c r="G17" s="153"/>
      <c r="H17" s="156"/>
      <c r="I17" s="73" t="s">
        <v>43</v>
      </c>
      <c r="J17" s="78">
        <v>394043</v>
      </c>
      <c r="K17" s="79"/>
      <c r="L17" s="80"/>
      <c r="M17" s="19">
        <f t="shared" si="0"/>
        <v>0</v>
      </c>
      <c r="N17" s="158"/>
      <c r="O17" s="144"/>
    </row>
    <row r="18" spans="1:15" ht="18" customHeight="1">
      <c r="A18" s="132"/>
      <c r="B18" s="135"/>
      <c r="C18" s="182"/>
      <c r="D18" s="183"/>
      <c r="E18" s="120"/>
      <c r="F18" s="170"/>
      <c r="G18" s="153"/>
      <c r="H18" s="156">
        <f>(ROUNDDOWN(D16*F18*((185-G18)/100),2))*E18</f>
        <v>0</v>
      </c>
      <c r="I18" s="73" t="s">
        <v>44</v>
      </c>
      <c r="J18" s="78">
        <v>1467879</v>
      </c>
      <c r="K18" s="79"/>
      <c r="L18" s="80"/>
      <c r="M18" s="14">
        <f t="shared" si="0"/>
        <v>0</v>
      </c>
      <c r="N18" s="158"/>
      <c r="O18" s="144"/>
    </row>
    <row r="19" spans="1:18" ht="18" customHeight="1" thickBot="1">
      <c r="A19" s="133"/>
      <c r="B19" s="136"/>
      <c r="C19" s="184"/>
      <c r="D19" s="185"/>
      <c r="E19" s="121"/>
      <c r="F19" s="171"/>
      <c r="G19" s="154"/>
      <c r="H19" s="173"/>
      <c r="I19" s="74" t="s">
        <v>32</v>
      </c>
      <c r="J19" s="81">
        <v>2071417</v>
      </c>
      <c r="K19" s="82">
        <f>SUM(J12:J19)</f>
        <v>4183783</v>
      </c>
      <c r="L19" s="83"/>
      <c r="M19" s="41">
        <f t="shared" si="0"/>
        <v>0</v>
      </c>
      <c r="N19" s="175"/>
      <c r="O19" s="145"/>
      <c r="Q19" s="146"/>
      <c r="R19" s="146"/>
    </row>
    <row r="20" spans="1:16" ht="18" customHeight="1">
      <c r="A20" s="86"/>
      <c r="B20" s="87"/>
      <c r="C20" s="56" t="s">
        <v>51</v>
      </c>
      <c r="D20" s="57">
        <f>D12</f>
        <v>95</v>
      </c>
      <c r="E20" s="58"/>
      <c r="F20" s="59"/>
      <c r="G20" s="60"/>
      <c r="H20" s="61">
        <f>SUM(H12:H15)</f>
        <v>0</v>
      </c>
      <c r="I20" s="62"/>
      <c r="J20" s="63">
        <f>SUM(J12:J15)</f>
        <v>143815</v>
      </c>
      <c r="K20" s="63" t="e">
        <f>SUM(#REF!,K12:K15,#REF!,#REF!)</f>
        <v>#REF!</v>
      </c>
      <c r="L20" s="61"/>
      <c r="M20" s="61">
        <f>SUM(M12:M15)</f>
        <v>0</v>
      </c>
      <c r="N20" s="61">
        <f>SUM(N12:N15)</f>
        <v>0</v>
      </c>
      <c r="O20" s="55">
        <f>O12</f>
        <v>0</v>
      </c>
      <c r="P20" s="10" t="s">
        <v>29</v>
      </c>
    </row>
    <row r="21" spans="1:15" s="10" customFormat="1" ht="18" customHeight="1">
      <c r="A21" s="88"/>
      <c r="B21" s="89"/>
      <c r="C21" s="147">
        <f>C16</f>
        <v>641</v>
      </c>
      <c r="D21" s="148"/>
      <c r="E21" s="64"/>
      <c r="F21" s="65"/>
      <c r="G21" s="66"/>
      <c r="H21" s="67">
        <f>H16</f>
        <v>0</v>
      </c>
      <c r="I21" s="68"/>
      <c r="J21" s="69">
        <f>SUM(J16:J19)</f>
        <v>4039968</v>
      </c>
      <c r="K21" s="69" t="e">
        <f>SUM(#REF!,K16:K17,#REF!,#REF!)</f>
        <v>#REF!</v>
      </c>
      <c r="L21" s="66"/>
      <c r="M21" s="70">
        <f>SUM(M16:M19)</f>
        <v>0</v>
      </c>
      <c r="N21" s="70">
        <f>SUM(N16:N19)</f>
        <v>0</v>
      </c>
      <c r="O21" s="71">
        <f>O16</f>
        <v>0</v>
      </c>
    </row>
    <row r="22" spans="1:15" s="10" customFormat="1" ht="18" customHeight="1" thickBot="1">
      <c r="A22" s="90" t="s">
        <v>35</v>
      </c>
      <c r="B22" s="91"/>
      <c r="C22" s="149">
        <f>D20+C21</f>
        <v>736</v>
      </c>
      <c r="D22" s="150"/>
      <c r="E22" s="21"/>
      <c r="F22" s="36"/>
      <c r="G22" s="35"/>
      <c r="H22" s="27">
        <f>SUM(H20:H21)</f>
        <v>0</v>
      </c>
      <c r="I22" s="37"/>
      <c r="J22" s="38">
        <f>SUM(J20:J21)</f>
        <v>4183783</v>
      </c>
      <c r="K22" s="38" t="e">
        <f>SUM(K20:K21)</f>
        <v>#REF!</v>
      </c>
      <c r="L22" s="35"/>
      <c r="M22" s="28">
        <f>SUM(M20:M21)</f>
        <v>0</v>
      </c>
      <c r="N22" s="28">
        <f>SUM(N20:N21)</f>
        <v>0</v>
      </c>
      <c r="O22" s="39">
        <f>SUM(O20:O21)</f>
        <v>0</v>
      </c>
    </row>
    <row r="23" spans="2:15" s="8" customFormat="1" ht="18" customHeight="1" thickBot="1">
      <c r="B23" s="2"/>
      <c r="C23" s="2"/>
      <c r="D23" s="3"/>
      <c r="E23" s="3"/>
      <c r="F23" s="9"/>
      <c r="G23" s="3"/>
      <c r="H23" s="9"/>
      <c r="I23" s="3"/>
      <c r="J23" s="9"/>
      <c r="K23" s="9"/>
      <c r="L23" s="9"/>
      <c r="M23" s="9"/>
      <c r="N23" s="9"/>
      <c r="O23" s="9"/>
    </row>
    <row r="24" spans="2:17" s="8" customFormat="1" ht="26.25" customHeight="1" thickBot="1">
      <c r="B24" s="164" t="s">
        <v>53</v>
      </c>
      <c r="C24" s="164"/>
      <c r="D24" s="164"/>
      <c r="E24" s="164"/>
      <c r="F24" s="164"/>
      <c r="G24" s="164"/>
      <c r="H24" s="164"/>
      <c r="I24" s="164"/>
      <c r="L24" s="1" t="s">
        <v>30</v>
      </c>
      <c r="M24" s="10" t="s">
        <v>12</v>
      </c>
      <c r="N24" s="10"/>
      <c r="O24" s="16">
        <f>ROUNDDOWN(O22,0)</f>
        <v>0</v>
      </c>
      <c r="P24" s="8" t="s">
        <v>24</v>
      </c>
      <c r="Q24" s="9"/>
    </row>
    <row r="25" spans="2:15" s="8" customFormat="1" ht="26.25" customHeight="1" thickBot="1">
      <c r="B25" s="164"/>
      <c r="C25" s="164"/>
      <c r="D25" s="164"/>
      <c r="E25" s="164"/>
      <c r="F25" s="164"/>
      <c r="G25" s="164"/>
      <c r="H25" s="164"/>
      <c r="I25" s="164"/>
      <c r="O25" s="17"/>
    </row>
    <row r="26" spans="2:16" s="8" customFormat="1" ht="25.5" customHeight="1" thickBot="1">
      <c r="B26" s="164"/>
      <c r="C26" s="164"/>
      <c r="D26" s="164"/>
      <c r="E26" s="164"/>
      <c r="F26" s="164"/>
      <c r="G26" s="164"/>
      <c r="H26" s="164"/>
      <c r="I26" s="164"/>
      <c r="J26" s="11" t="s">
        <v>27</v>
      </c>
      <c r="K26" s="11"/>
      <c r="L26" s="1" t="s">
        <v>13</v>
      </c>
      <c r="M26" s="10" t="s">
        <v>37</v>
      </c>
      <c r="N26" s="10"/>
      <c r="O26" s="18">
        <f>ROUNDUP(O24*100/110,0)</f>
        <v>0</v>
      </c>
      <c r="P26" s="8" t="s">
        <v>28</v>
      </c>
    </row>
    <row r="27" spans="2:14" s="8" customFormat="1" ht="25.5" customHeight="1">
      <c r="B27" s="2"/>
      <c r="C27" s="2"/>
      <c r="D27" s="2"/>
      <c r="E27" s="2"/>
      <c r="G27" s="2"/>
      <c r="I27" s="2"/>
      <c r="M27" s="165" t="s">
        <v>36</v>
      </c>
      <c r="N27" s="165"/>
    </row>
    <row r="28" spans="2:9" s="8" customFormat="1" ht="13.5">
      <c r="B28" s="2"/>
      <c r="C28" s="2"/>
      <c r="D28" s="2"/>
      <c r="E28" s="2"/>
      <c r="G28" s="2"/>
      <c r="I28" s="2"/>
    </row>
    <row r="29" spans="2:9" s="8" customFormat="1" ht="13.5">
      <c r="B29" s="2"/>
      <c r="C29" s="2"/>
      <c r="D29" s="2"/>
      <c r="E29" s="2"/>
      <c r="G29" s="2"/>
      <c r="I29" s="2"/>
    </row>
    <row r="30" spans="2:9" s="8" customFormat="1" ht="13.5">
      <c r="B30" s="2"/>
      <c r="C30" s="2"/>
      <c r="D30" s="2"/>
      <c r="E30" s="2"/>
      <c r="G30" s="2"/>
      <c r="I30" s="2"/>
    </row>
    <row r="31" spans="2:9" s="8" customFormat="1" ht="13.5">
      <c r="B31" s="2"/>
      <c r="C31" s="2"/>
      <c r="D31" s="2"/>
      <c r="E31" s="2"/>
      <c r="G31" s="2"/>
      <c r="I31" s="2"/>
    </row>
    <row r="32" spans="2:9" s="8" customFormat="1" ht="13.5">
      <c r="B32" s="2"/>
      <c r="C32" s="2"/>
      <c r="D32" s="2"/>
      <c r="E32" s="2"/>
      <c r="G32" s="2"/>
      <c r="I32" s="2"/>
    </row>
    <row r="33" spans="2:9" s="8" customFormat="1" ht="13.5">
      <c r="B33" s="2"/>
      <c r="C33" s="2"/>
      <c r="D33" s="2"/>
      <c r="E33" s="2"/>
      <c r="G33" s="2"/>
      <c r="I33" s="2"/>
    </row>
    <row r="34" spans="2:9" s="8" customFormat="1" ht="13.5">
      <c r="B34" s="2"/>
      <c r="C34" s="2"/>
      <c r="D34" s="2"/>
      <c r="E34" s="2"/>
      <c r="G34" s="2"/>
      <c r="I34" s="2"/>
    </row>
    <row r="35" spans="2:9" s="8" customFormat="1" ht="13.5">
      <c r="B35" s="2"/>
      <c r="C35" s="2"/>
      <c r="D35" s="2"/>
      <c r="E35" s="2"/>
      <c r="G35" s="2"/>
      <c r="I35" s="2"/>
    </row>
    <row r="36" spans="2:9" s="8" customFormat="1" ht="13.5">
      <c r="B36" s="2"/>
      <c r="C36" s="2"/>
      <c r="D36" s="2"/>
      <c r="E36" s="2"/>
      <c r="G36" s="2"/>
      <c r="I36" s="2"/>
    </row>
    <row r="37" spans="2:9" s="8" customFormat="1" ht="13.5">
      <c r="B37" s="2"/>
      <c r="C37" s="2"/>
      <c r="D37" s="2"/>
      <c r="E37" s="2"/>
      <c r="G37" s="2"/>
      <c r="I37" s="2"/>
    </row>
    <row r="38" spans="2:9" s="8" customFormat="1" ht="13.5">
      <c r="B38" s="2"/>
      <c r="C38" s="2"/>
      <c r="D38" s="2"/>
      <c r="E38" s="2"/>
      <c r="G38" s="2"/>
      <c r="I38" s="2"/>
    </row>
    <row r="39" spans="2:9" s="8" customFormat="1" ht="13.5">
      <c r="B39" s="2"/>
      <c r="C39" s="2"/>
      <c r="D39" s="2"/>
      <c r="E39" s="2"/>
      <c r="G39" s="2"/>
      <c r="I39" s="2"/>
    </row>
    <row r="40" spans="2:9" s="8" customFormat="1" ht="13.5">
      <c r="B40" s="2"/>
      <c r="C40" s="2"/>
      <c r="D40" s="2"/>
      <c r="E40" s="2"/>
      <c r="G40" s="2"/>
      <c r="I40" s="2"/>
    </row>
    <row r="41" spans="2:9" s="8" customFormat="1" ht="13.5">
      <c r="B41" s="2"/>
      <c r="C41" s="2"/>
      <c r="D41" s="2"/>
      <c r="E41" s="2"/>
      <c r="G41" s="2"/>
      <c r="I41" s="2"/>
    </row>
    <row r="42" spans="2:9" s="8" customFormat="1" ht="13.5">
      <c r="B42" s="2"/>
      <c r="C42" s="2"/>
      <c r="D42" s="2"/>
      <c r="E42" s="2"/>
      <c r="G42" s="2"/>
      <c r="I42" s="2"/>
    </row>
    <row r="43" spans="2:9" s="8" customFormat="1" ht="13.5">
      <c r="B43" s="2"/>
      <c r="C43" s="2"/>
      <c r="D43" s="2"/>
      <c r="E43" s="2"/>
      <c r="G43" s="2"/>
      <c r="I43" s="2"/>
    </row>
    <row r="44" spans="2:9" s="8" customFormat="1" ht="13.5">
      <c r="B44" s="2"/>
      <c r="C44" s="2"/>
      <c r="D44" s="2"/>
      <c r="E44" s="2"/>
      <c r="G44" s="2"/>
      <c r="I44" s="2"/>
    </row>
    <row r="45" spans="2:9" s="8" customFormat="1" ht="13.5">
      <c r="B45" s="2"/>
      <c r="C45" s="2"/>
      <c r="D45" s="2"/>
      <c r="E45" s="2"/>
      <c r="G45" s="2"/>
      <c r="I45" s="2"/>
    </row>
    <row r="46" spans="2:9" s="8" customFormat="1" ht="13.5">
      <c r="B46" s="2"/>
      <c r="C46" s="2"/>
      <c r="D46" s="2"/>
      <c r="E46" s="2"/>
      <c r="G46" s="2"/>
      <c r="I46" s="2"/>
    </row>
    <row r="47" spans="2:9" s="8" customFormat="1" ht="13.5">
      <c r="B47" s="2"/>
      <c r="C47" s="2"/>
      <c r="D47" s="2"/>
      <c r="E47" s="2"/>
      <c r="G47" s="2"/>
      <c r="I47" s="2"/>
    </row>
    <row r="48" spans="2:9" s="8" customFormat="1" ht="13.5">
      <c r="B48" s="2"/>
      <c r="C48" s="2"/>
      <c r="D48" s="2"/>
      <c r="E48" s="2"/>
      <c r="G48" s="2"/>
      <c r="I48" s="2"/>
    </row>
    <row r="49" spans="2:9" s="8" customFormat="1" ht="13.5">
      <c r="B49" s="2"/>
      <c r="C49" s="2"/>
      <c r="D49" s="2"/>
      <c r="E49" s="2"/>
      <c r="G49" s="2"/>
      <c r="I49" s="2"/>
    </row>
    <row r="50" spans="2:9" s="8" customFormat="1" ht="13.5">
      <c r="B50" s="2"/>
      <c r="C50" s="2"/>
      <c r="D50" s="2"/>
      <c r="E50" s="2"/>
      <c r="G50" s="2"/>
      <c r="I50" s="2"/>
    </row>
    <row r="51" spans="2:9" s="8" customFormat="1" ht="13.5">
      <c r="B51" s="2"/>
      <c r="C51" s="2"/>
      <c r="D51" s="2"/>
      <c r="E51" s="2"/>
      <c r="G51" s="2"/>
      <c r="I51" s="2"/>
    </row>
    <row r="52" spans="2:9" s="8" customFormat="1" ht="13.5">
      <c r="B52" s="2"/>
      <c r="C52" s="2"/>
      <c r="D52" s="2"/>
      <c r="E52" s="2"/>
      <c r="G52" s="2"/>
      <c r="I52" s="2"/>
    </row>
    <row r="53" spans="2:9" s="8" customFormat="1" ht="13.5">
      <c r="B53" s="2"/>
      <c r="C53" s="2"/>
      <c r="D53" s="2"/>
      <c r="E53" s="2"/>
      <c r="G53" s="2"/>
      <c r="I53" s="2"/>
    </row>
    <row r="54" spans="2:9" s="8" customFormat="1" ht="13.5">
      <c r="B54" s="2"/>
      <c r="C54" s="2"/>
      <c r="D54" s="2"/>
      <c r="E54" s="2"/>
      <c r="G54" s="2"/>
      <c r="I54" s="2"/>
    </row>
    <row r="55" spans="2:9" s="8" customFormat="1" ht="13.5">
      <c r="B55" s="2"/>
      <c r="C55" s="2"/>
      <c r="D55" s="2"/>
      <c r="E55" s="2"/>
      <c r="G55" s="2"/>
      <c r="I55" s="2"/>
    </row>
    <row r="56" spans="2:9" s="8" customFormat="1" ht="13.5">
      <c r="B56" s="2"/>
      <c r="C56" s="2"/>
      <c r="D56" s="2"/>
      <c r="E56" s="2"/>
      <c r="G56" s="2"/>
      <c r="I56" s="2"/>
    </row>
  </sheetData>
  <sheetProtection/>
  <mergeCells count="49">
    <mergeCell ref="B24:I26"/>
    <mergeCell ref="M27:N27"/>
    <mergeCell ref="A5:A11"/>
    <mergeCell ref="F16:F19"/>
    <mergeCell ref="H16:H19"/>
    <mergeCell ref="N16:N19"/>
    <mergeCell ref="E14:E15"/>
    <mergeCell ref="F14:F15"/>
    <mergeCell ref="H14:H15"/>
    <mergeCell ref="C16:D19"/>
    <mergeCell ref="O16:O19"/>
    <mergeCell ref="Q19:R19"/>
    <mergeCell ref="C21:D21"/>
    <mergeCell ref="C22:D22"/>
    <mergeCell ref="G12:G19"/>
    <mergeCell ref="H12:H13"/>
    <mergeCell ref="N12:N15"/>
    <mergeCell ref="O12:O15"/>
    <mergeCell ref="C14:C15"/>
    <mergeCell ref="E16:E19"/>
    <mergeCell ref="C8:D8"/>
    <mergeCell ref="I8:J8"/>
    <mergeCell ref="C9:D9"/>
    <mergeCell ref="I9:J9"/>
    <mergeCell ref="A12:A19"/>
    <mergeCell ref="B12:B19"/>
    <mergeCell ref="C12:C13"/>
    <mergeCell ref="D12:D15"/>
    <mergeCell ref="E12:E13"/>
    <mergeCell ref="F12:F13"/>
    <mergeCell ref="I5:N5"/>
    <mergeCell ref="O5:O7"/>
    <mergeCell ref="F6:F7"/>
    <mergeCell ref="G6:G7"/>
    <mergeCell ref="H6:H7"/>
    <mergeCell ref="I6:J7"/>
    <mergeCell ref="L6:L7"/>
    <mergeCell ref="M6:M7"/>
    <mergeCell ref="N6:N7"/>
    <mergeCell ref="A22:B22"/>
    <mergeCell ref="A1:G1"/>
    <mergeCell ref="L1:P4"/>
    <mergeCell ref="A2:I2"/>
    <mergeCell ref="A3:I3"/>
    <mergeCell ref="A4:I4"/>
    <mergeCell ref="B5:B9"/>
    <mergeCell ref="C5:D7"/>
    <mergeCell ref="E5:E8"/>
    <mergeCell ref="F5:H5"/>
  </mergeCells>
  <printOptions horizontalCentered="1"/>
  <pageMargins left="0.7874015748031497" right="0.7874015748031497" top="0.7874015748031497" bottom="0" header="0.1968503937007874" footer="0.196850393700787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C10012</dc:creator>
  <cp:keywords/>
  <dc:description/>
  <cp:lastModifiedBy>SGC20050</cp:lastModifiedBy>
  <cp:lastPrinted>2021-08-19T05:03:15Z</cp:lastPrinted>
  <dcterms:created xsi:type="dcterms:W3CDTF">2015-07-10T10:28:27Z</dcterms:created>
  <dcterms:modified xsi:type="dcterms:W3CDTF">2021-08-20T06:03:19Z</dcterms:modified>
  <cp:category/>
  <cp:version/>
  <cp:contentType/>
  <cp:contentStatus/>
</cp:coreProperties>
</file>