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\\N2301\g-015015-$\一次保存用フォルダ\R6年度\J3  農産園芸\3 事業\05 6次産業化\05　5年度　6次産業化事業費補助金（募集・相談会）\02 募集要項 （R6～）\"/>
    </mc:Choice>
  </mc:AlternateContent>
  <bookViews>
    <workbookView xWindow="0" yWindow="0" windowWidth="19200" windowHeight="7340" tabRatio="500"/>
  </bookViews>
  <sheets>
    <sheet name="経費" sheetId="5" r:id="rId1"/>
    <sheet name="収支計画書" sheetId="6" r:id="rId2"/>
  </sheets>
  <definedNames>
    <definedName name="_xlnm._FilterDatabase" localSheetId="0" hidden="1">経費!$C$1:$I$22</definedName>
    <definedName name="_xlnm.Print_Area" localSheetId="1">収支計画書!$A$1:$I$25</definedName>
  </definedNames>
  <calcPr calcId="162913"/>
</workbook>
</file>

<file path=xl/calcChain.xml><?xml version="1.0" encoding="utf-8"?>
<calcChain xmlns="http://schemas.openxmlformats.org/spreadsheetml/2006/main">
  <c r="H31" i="5" l="1"/>
  <c r="H34" i="5" s="1"/>
  <c r="H32" i="5"/>
  <c r="H33" i="5"/>
  <c r="E9" i="5"/>
  <c r="E10" i="5"/>
  <c r="E17" i="5"/>
  <c r="E18" i="5"/>
  <c r="G3" i="5"/>
  <c r="E3" i="5" s="1"/>
  <c r="G4" i="5"/>
  <c r="E4" i="5" s="1"/>
  <c r="G5" i="5"/>
  <c r="E5" i="5" s="1"/>
  <c r="G6" i="5"/>
  <c r="E6" i="5" s="1"/>
  <c r="G7" i="5"/>
  <c r="E7" i="5" s="1"/>
  <c r="G8" i="5"/>
  <c r="E8" i="5" s="1"/>
  <c r="G9" i="5"/>
  <c r="G10" i="5"/>
  <c r="G11" i="5"/>
  <c r="E11" i="5" s="1"/>
  <c r="G12" i="5"/>
  <c r="E12" i="5" s="1"/>
  <c r="G13" i="5"/>
  <c r="E13" i="5" s="1"/>
  <c r="G14" i="5"/>
  <c r="E14" i="5" s="1"/>
  <c r="G15" i="5"/>
  <c r="E15" i="5" s="1"/>
  <c r="G16" i="5"/>
  <c r="E16" i="5" s="1"/>
  <c r="G17" i="5"/>
  <c r="G18" i="5"/>
  <c r="G19" i="5"/>
  <c r="E19" i="5" s="1"/>
  <c r="G20" i="5"/>
  <c r="E20" i="5" s="1"/>
  <c r="G21" i="5"/>
  <c r="E21" i="5" s="1"/>
  <c r="G2" i="5"/>
  <c r="E2" i="5" s="1"/>
  <c r="E31" i="5" l="1"/>
  <c r="D18" i="6" s="1"/>
  <c r="E32" i="5"/>
  <c r="D19" i="6" s="1"/>
  <c r="E33" i="5"/>
  <c r="F20" i="6" s="1"/>
  <c r="F22" i="5"/>
  <c r="F32" i="5"/>
  <c r="F33" i="5"/>
  <c r="F31" i="5"/>
  <c r="E22" i="5"/>
  <c r="C12" i="6"/>
  <c r="C10" i="6"/>
  <c r="C9" i="6"/>
  <c r="F34" i="5" l="1"/>
  <c r="F19" i="6"/>
  <c r="G19" i="6" s="1"/>
  <c r="E34" i="5"/>
  <c r="E26" i="5" s="1"/>
  <c r="G24" i="6" s="1"/>
  <c r="D20" i="6"/>
  <c r="F18" i="6"/>
  <c r="E21" i="6" l="1"/>
  <c r="D24" i="6" s="1"/>
  <c r="F21" i="6"/>
  <c r="G20" i="6"/>
  <c r="F26" i="5"/>
  <c r="G18" i="6"/>
  <c r="G21" i="6" l="1"/>
  <c r="C11" i="6"/>
  <c r="F28" i="5"/>
  <c r="C13" i="6" s="1"/>
</calcChain>
</file>

<file path=xl/sharedStrings.xml><?xml version="1.0" encoding="utf-8"?>
<sst xmlns="http://schemas.openxmlformats.org/spreadsheetml/2006/main" count="73" uniqueCount="71">
  <si>
    <t>相手先</t>
    <rPh sb="0" eb="3">
      <t>アイテサキ</t>
    </rPh>
    <phoneticPr fontId="1"/>
  </si>
  <si>
    <t>適用</t>
    <rPh sb="0" eb="2">
      <t>テキヨウ</t>
    </rPh>
    <phoneticPr fontId="1"/>
  </si>
  <si>
    <t>備考</t>
    <rPh sb="0" eb="2">
      <t>ビコウ</t>
    </rPh>
    <phoneticPr fontId="1"/>
  </si>
  <si>
    <t>金額
（税込）</t>
    <rPh sb="0" eb="2">
      <t>キンガク</t>
    </rPh>
    <rPh sb="4" eb="6">
      <t>ゼイコミ</t>
    </rPh>
    <phoneticPr fontId="1"/>
  </si>
  <si>
    <t>金額
（税抜）</t>
    <rPh sb="0" eb="2">
      <t>キンガク</t>
    </rPh>
    <rPh sb="4" eb="5">
      <t>ゼイ</t>
    </rPh>
    <rPh sb="5" eb="6">
      <t>ヌ</t>
    </rPh>
    <phoneticPr fontId="1"/>
  </si>
  <si>
    <t>No.</t>
    <phoneticPr fontId="1"/>
  </si>
  <si>
    <t>①</t>
    <phoneticPr fontId="4"/>
  </si>
  <si>
    <t>②</t>
    <phoneticPr fontId="4"/>
  </si>
  <si>
    <t>③</t>
    <phoneticPr fontId="4"/>
  </si>
  <si>
    <t>④</t>
    <phoneticPr fontId="4"/>
  </si>
  <si>
    <t>⑤</t>
    <phoneticPr fontId="4"/>
  </si>
  <si>
    <t>⑥</t>
    <phoneticPr fontId="4"/>
  </si>
  <si>
    <t>⑦</t>
    <phoneticPr fontId="4"/>
  </si>
  <si>
    <t>⑧</t>
    <phoneticPr fontId="4"/>
  </si>
  <si>
    <t>⑨</t>
    <phoneticPr fontId="4"/>
  </si>
  <si>
    <t>⑩</t>
    <phoneticPr fontId="4"/>
  </si>
  <si>
    <t>⑪</t>
    <phoneticPr fontId="4"/>
  </si>
  <si>
    <t>⑫</t>
    <phoneticPr fontId="4"/>
  </si>
  <si>
    <t>⑬</t>
    <phoneticPr fontId="4"/>
  </si>
  <si>
    <t>⑭</t>
    <phoneticPr fontId="4"/>
  </si>
  <si>
    <t>⑮</t>
    <phoneticPr fontId="4"/>
  </si>
  <si>
    <t>合計</t>
    <rPh sb="0" eb="2">
      <t>ゴウケイ</t>
    </rPh>
    <phoneticPr fontId="4"/>
  </si>
  <si>
    <t>委託費</t>
  </si>
  <si>
    <t>その他の経費</t>
  </si>
  <si>
    <t>合計</t>
  </si>
  <si>
    <t>合計</t>
    <rPh sb="0" eb="2">
      <t>ゴウケイ</t>
    </rPh>
    <phoneticPr fontId="4"/>
  </si>
  <si>
    <t>⑯</t>
    <phoneticPr fontId="4"/>
  </si>
  <si>
    <t>⑰</t>
    <phoneticPr fontId="4"/>
  </si>
  <si>
    <t>⑱</t>
    <phoneticPr fontId="4"/>
  </si>
  <si>
    <t>⑲</t>
    <phoneticPr fontId="4"/>
  </si>
  <si>
    <t>⑳</t>
    <phoneticPr fontId="4"/>
  </si>
  <si>
    <t>項目</t>
  </si>
  <si>
    <t>備考（調達先等）</t>
  </si>
  <si>
    <t>１　自己資金</t>
  </si>
  <si>
    <t>２　借入金</t>
  </si>
  <si>
    <t>３　補助金</t>
  </si>
  <si>
    <t>４　その他</t>
  </si>
  <si>
    <t>摘要（積算）</t>
  </si>
  <si>
    <t>補助対象経費</t>
  </si>
  <si>
    <t>補助対象外経費</t>
  </si>
  <si>
    <t>計</t>
  </si>
  <si>
    <t>（収入の部）</t>
    <phoneticPr fontId="4"/>
  </si>
  <si>
    <t>（支出の部）</t>
    <phoneticPr fontId="4"/>
  </si>
  <si>
    <t>単位：円</t>
    <phoneticPr fontId="4"/>
  </si>
  <si>
    <t>単位：円</t>
    <phoneticPr fontId="4"/>
  </si>
  <si>
    <t>(A)</t>
    <phoneticPr fontId="4"/>
  </si>
  <si>
    <t>×１／２</t>
    <phoneticPr fontId="4"/>
  </si>
  <si>
    <t>×１／２＝</t>
    <phoneticPr fontId="4"/>
  </si>
  <si>
    <t>・・・（B）</t>
    <phoneticPr fontId="4"/>
  </si>
  <si>
    <t>借入金</t>
    <phoneticPr fontId="4"/>
  </si>
  <si>
    <t>自己資金</t>
    <phoneticPr fontId="4"/>
  </si>
  <si>
    <t>収入</t>
    <rPh sb="0" eb="2">
      <t>シュウニュウ</t>
    </rPh>
    <phoneticPr fontId="4"/>
  </si>
  <si>
    <t>支出</t>
    <rPh sb="0" eb="2">
      <t>シシュツ</t>
    </rPh>
    <phoneticPr fontId="4"/>
  </si>
  <si>
    <t>その他</t>
    <phoneticPr fontId="4"/>
  </si>
  <si>
    <t>予算額</t>
    <phoneticPr fontId="4"/>
  </si>
  <si>
    <t>予算額</t>
    <phoneticPr fontId="4"/>
  </si>
  <si>
    <t>市補助金</t>
    <rPh sb="0" eb="1">
      <t>シ</t>
    </rPh>
    <phoneticPr fontId="4"/>
  </si>
  <si>
    <t>市経費（税込）</t>
    <rPh sb="0" eb="1">
      <t>シ</t>
    </rPh>
    <rPh sb="1" eb="3">
      <t>ケイヒ</t>
    </rPh>
    <rPh sb="4" eb="6">
      <t>ゼイコ</t>
    </rPh>
    <phoneticPr fontId="4"/>
  </si>
  <si>
    <t>市経費（税抜）</t>
    <rPh sb="5" eb="6">
      <t>ヌ</t>
    </rPh>
    <phoneticPr fontId="4"/>
  </si>
  <si>
    <t>対象外含む</t>
    <rPh sb="0" eb="3">
      <t>タイショウガイ</t>
    </rPh>
    <rPh sb="3" eb="4">
      <t>フク</t>
    </rPh>
    <phoneticPr fontId="4"/>
  </si>
  <si>
    <t>第３号様式の２</t>
    <phoneticPr fontId="4"/>
  </si>
  <si>
    <t>項目・内容</t>
  </si>
  <si>
    <t>その他の経費：上記に掲げるもののほか、市長が必要かつ適当と認める経費</t>
    <phoneticPr fontId="4"/>
  </si>
  <si>
    <t>※補助金交付申請額＝補助対象経費(A)</t>
  </si>
  <si>
    <t>補助
対象</t>
    <rPh sb="0" eb="2">
      <t>ホジョ</t>
    </rPh>
    <rPh sb="3" eb="5">
      <t>タイショウ</t>
    </rPh>
    <phoneticPr fontId="4"/>
  </si>
  <si>
    <t>税率</t>
    <rPh sb="0" eb="2">
      <t>ゼイリツ</t>
    </rPh>
    <phoneticPr fontId="4"/>
  </si>
  <si>
    <t>軽減税率
対象の場合○を選択</t>
    <phoneticPr fontId="4"/>
  </si>
  <si>
    <t>報償費</t>
    <phoneticPr fontId="4"/>
  </si>
  <si>
    <t>コンサルティング支援　収支計画書</t>
    <rPh sb="8" eb="10">
      <t>シエン</t>
    </rPh>
    <phoneticPr fontId="4"/>
  </si>
  <si>
    <t>報償費：外部専門家や講師等への謝金</t>
    <rPh sb="10" eb="12">
      <t>コウシ</t>
    </rPh>
    <phoneticPr fontId="4"/>
  </si>
  <si>
    <t>委託費：コンサルティング等に要する経費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</si>
</sst>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7" x14ac:knownFonts="1">
    <font>
      <sz val="11"/>
      <name val="ＭＳ Ｐゴシック"/>
      <charset val="128"/>
    </font>
    <font>
      <sz val="6"/>
      <name val="ＭＳ Ｐゴシック"/>
      <family val="2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0.5"/>
      <name val="Century"/>
      <family val="1"/>
    </font>
    <font>
      <b/>
      <sz val="12"/>
      <name val="ＭＳ 明朝"/>
      <family val="1"/>
      <charset val="128"/>
    </font>
    <font>
      <sz val="10.5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10.5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101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38" fontId="0" fillId="0" borderId="0" xfId="1" applyFont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56" fontId="3" fillId="0" borderId="1" xfId="0" applyNumberFormat="1" applyFont="1" applyBorder="1" applyAlignment="1">
      <alignment horizontal="center" vertical="center" wrapText="1"/>
    </xf>
    <xf numFmtId="56" fontId="3" fillId="0" borderId="2" xfId="0" applyNumberFormat="1" applyFont="1" applyBorder="1" applyAlignment="1">
      <alignment horizontal="center" vertical="center" wrapText="1"/>
    </xf>
    <xf numFmtId="0" fontId="6" fillId="0" borderId="0" xfId="0" applyFont="1"/>
    <xf numFmtId="0" fontId="3" fillId="0" borderId="4" xfId="0" applyFont="1" applyFill="1" applyBorder="1" applyAlignment="1">
      <alignment vertical="center" wrapText="1"/>
    </xf>
    <xf numFmtId="0" fontId="6" fillId="0" borderId="1" xfId="0" applyFont="1" applyBorder="1" applyAlignment="1">
      <alignment horizontal="justify" vertical="center" wrapText="1"/>
    </xf>
    <xf numFmtId="0" fontId="3" fillId="0" borderId="4" xfId="0" applyFont="1" applyBorder="1" applyAlignment="1">
      <alignment vertical="center" wrapText="1"/>
    </xf>
    <xf numFmtId="0" fontId="7" fillId="0" borderId="1" xfId="0" applyFont="1" applyBorder="1" applyAlignment="1">
      <alignment horizontal="justify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/>
    <xf numFmtId="0" fontId="6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0" fillId="0" borderId="1" xfId="0" applyFont="1" applyBorder="1" applyAlignment="1">
      <alignment horizontal="center" vertical="center" wrapText="1"/>
    </xf>
    <xf numFmtId="0" fontId="9" fillId="0" borderId="0" xfId="0" applyFont="1"/>
    <xf numFmtId="0" fontId="6" fillId="0" borderId="8" xfId="0" applyFont="1" applyBorder="1" applyAlignment="1">
      <alignment horizontal="justify" vertical="center" wrapText="1"/>
    </xf>
    <xf numFmtId="176" fontId="2" fillId="0" borderId="0" xfId="0" applyNumberFormat="1" applyFont="1" applyFill="1" applyBorder="1" applyAlignment="1">
      <alignment vertical="center" wrapText="1"/>
    </xf>
    <xf numFmtId="176" fontId="11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3" borderId="1" xfId="0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0" fillId="3" borderId="2" xfId="0" applyFill="1" applyBorder="1" applyAlignment="1">
      <alignment vertical="center" wrapText="1"/>
    </xf>
    <xf numFmtId="56" fontId="3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38" fontId="0" fillId="0" borderId="7" xfId="1" applyFont="1" applyFill="1" applyBorder="1" applyAlignment="1">
      <alignment vertical="center" wrapText="1"/>
    </xf>
    <xf numFmtId="3" fontId="0" fillId="0" borderId="0" xfId="0" applyNumberFormat="1"/>
    <xf numFmtId="3" fontId="3" fillId="0" borderId="0" xfId="0" applyNumberFormat="1" applyFont="1"/>
    <xf numFmtId="38" fontId="14" fillId="0" borderId="1" xfId="1" applyFont="1" applyBorder="1" applyAlignment="1">
      <alignment horizontal="right" vertical="center" wrapText="1"/>
    </xf>
    <xf numFmtId="38" fontId="3" fillId="0" borderId="1" xfId="1" applyFont="1" applyBorder="1" applyAlignment="1">
      <alignment horizontal="right" vertical="center" wrapText="1"/>
    </xf>
    <xf numFmtId="38" fontId="12" fillId="0" borderId="4" xfId="1" applyFont="1" applyBorder="1" applyAlignment="1">
      <alignment horizontal="left" vertical="center" wrapText="1"/>
    </xf>
    <xf numFmtId="38" fontId="3" fillId="0" borderId="5" xfId="1" applyFont="1" applyBorder="1" applyAlignment="1">
      <alignment horizontal="right" vertical="center" wrapText="1"/>
    </xf>
    <xf numFmtId="38" fontId="13" fillId="0" borderId="1" xfId="1" applyFont="1" applyBorder="1" applyAlignment="1">
      <alignment horizontal="right" vertical="center" wrapText="1"/>
    </xf>
    <xf numFmtId="38" fontId="3" fillId="0" borderId="0" xfId="1" applyFont="1" applyAlignment="1"/>
    <xf numFmtId="38" fontId="0" fillId="0" borderId="0" xfId="1" applyFont="1" applyAlignment="1"/>
    <xf numFmtId="38" fontId="0" fillId="0" borderId="1" xfId="1" applyFont="1" applyFill="1" applyBorder="1" applyAlignment="1">
      <alignment vertical="center" wrapText="1"/>
    </xf>
    <xf numFmtId="38" fontId="2" fillId="0" borderId="3" xfId="1" applyFont="1" applyFill="1" applyBorder="1" applyAlignment="1">
      <alignment vertical="center" wrapText="1"/>
    </xf>
    <xf numFmtId="38" fontId="0" fillId="3" borderId="1" xfId="1" applyFont="1" applyFill="1" applyBorder="1" applyAlignment="1">
      <alignment vertical="center" wrapText="1"/>
    </xf>
    <xf numFmtId="38" fontId="0" fillId="0" borderId="9" xfId="1" applyFont="1" applyFill="1" applyBorder="1" applyAlignment="1">
      <alignment vertical="center" wrapText="1"/>
    </xf>
    <xf numFmtId="38" fontId="2" fillId="3" borderId="1" xfId="1" applyFont="1" applyFill="1" applyBorder="1" applyAlignment="1">
      <alignment vertical="center" wrapText="1"/>
    </xf>
    <xf numFmtId="38" fontId="0" fillId="0" borderId="10" xfId="1" applyFont="1" applyFill="1" applyBorder="1" applyAlignment="1">
      <alignment vertical="center" wrapText="1"/>
    </xf>
    <xf numFmtId="38" fontId="2" fillId="3" borderId="2" xfId="1" applyFont="1" applyFill="1" applyBorder="1" applyAlignment="1">
      <alignment vertical="center" wrapText="1"/>
    </xf>
    <xf numFmtId="38" fontId="0" fillId="0" borderId="6" xfId="1" applyFont="1" applyFill="1" applyBorder="1" applyAlignment="1">
      <alignment vertical="center" wrapText="1"/>
    </xf>
    <xf numFmtId="38" fontId="0" fillId="0" borderId="11" xfId="1" applyFont="1" applyFill="1" applyBorder="1" applyAlignment="1">
      <alignment vertical="center" wrapText="1"/>
    </xf>
    <xf numFmtId="38" fontId="0" fillId="3" borderId="12" xfId="1" applyFont="1" applyFill="1" applyBorder="1" applyAlignment="1">
      <alignment vertical="center" wrapText="1"/>
    </xf>
    <xf numFmtId="38" fontId="3" fillId="0" borderId="1" xfId="1" applyFont="1" applyFill="1" applyBorder="1" applyAlignment="1">
      <alignment vertical="center" wrapText="1"/>
    </xf>
    <xf numFmtId="38" fontId="0" fillId="0" borderId="1" xfId="1" applyFont="1" applyBorder="1" applyAlignment="1">
      <alignment vertical="center" wrapText="1"/>
    </xf>
    <xf numFmtId="38" fontId="0" fillId="0" borderId="13" xfId="1" applyFont="1" applyBorder="1" applyAlignment="1">
      <alignment vertical="center" wrapText="1"/>
    </xf>
    <xf numFmtId="38" fontId="0" fillId="0" borderId="14" xfId="1" applyFont="1" applyBorder="1" applyAlignment="1">
      <alignment vertical="center" wrapText="1"/>
    </xf>
    <xf numFmtId="3" fontId="3" fillId="0" borderId="0" xfId="0" applyNumberFormat="1" applyFont="1" applyAlignment="1"/>
    <xf numFmtId="3" fontId="3" fillId="0" borderId="0" xfId="0" applyNumberFormat="1" applyFont="1" applyAlignment="1">
      <alignment horizontal="right"/>
    </xf>
    <xf numFmtId="38" fontId="3" fillId="0" borderId="1" xfId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38" fontId="2" fillId="0" borderId="0" xfId="1" applyFont="1" applyFill="1" applyBorder="1" applyAlignment="1">
      <alignment vertical="center" wrapText="1"/>
    </xf>
    <xf numFmtId="38" fontId="0" fillId="0" borderId="0" xfId="1" applyFont="1" applyFill="1" applyBorder="1" applyAlignment="1">
      <alignment vertical="center" wrapText="1"/>
    </xf>
    <xf numFmtId="38" fontId="3" fillId="0" borderId="0" xfId="1" applyFont="1" applyFill="1" applyBorder="1" applyAlignment="1">
      <alignment vertical="center" wrapText="1"/>
    </xf>
    <xf numFmtId="38" fontId="0" fillId="0" borderId="15" xfId="1" applyFont="1" applyBorder="1" applyAlignment="1">
      <alignment vertical="center" wrapText="1"/>
    </xf>
    <xf numFmtId="176" fontId="15" fillId="2" borderId="1" xfId="0" applyNumberFormat="1" applyFont="1" applyFill="1" applyBorder="1" applyAlignment="1">
      <alignment horizontal="center" vertical="center" wrapText="1"/>
    </xf>
    <xf numFmtId="40" fontId="0" fillId="3" borderId="1" xfId="1" applyNumberFormat="1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left" vertical="center" wrapText="1"/>
    </xf>
    <xf numFmtId="38" fontId="0" fillId="3" borderId="1" xfId="1" applyFont="1" applyFill="1" applyBorder="1" applyAlignment="1">
      <alignment horizontal="center" vertical="center" wrapText="1"/>
    </xf>
    <xf numFmtId="38" fontId="0" fillId="3" borderId="2" xfId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vertical="center" wrapText="1"/>
    </xf>
    <xf numFmtId="0" fontId="16" fillId="3" borderId="2" xfId="0" applyFont="1" applyFill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8" fontId="0" fillId="0" borderId="4" xfId="1" applyFont="1" applyBorder="1" applyAlignment="1">
      <alignment vertical="center" wrapText="1"/>
    </xf>
    <xf numFmtId="38" fontId="0" fillId="0" borderId="5" xfId="1" applyFont="1" applyBorder="1" applyAlignment="1">
      <alignment vertical="center" wrapText="1"/>
    </xf>
    <xf numFmtId="38" fontId="0" fillId="0" borderId="15" xfId="1" applyFont="1" applyBorder="1" applyAlignment="1">
      <alignment vertical="center" wrapText="1"/>
    </xf>
    <xf numFmtId="38" fontId="0" fillId="0" borderId="16" xfId="1" applyFont="1" applyBorder="1" applyAlignment="1">
      <alignment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8" fontId="3" fillId="0" borderId="4" xfId="1" applyFont="1" applyBorder="1" applyAlignment="1">
      <alignment horizontal="right" vertical="center" wrapText="1"/>
    </xf>
    <xf numFmtId="38" fontId="3" fillId="0" borderId="5" xfId="1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38" fontId="0" fillId="0" borderId="0" xfId="1" applyFont="1" applyAlignment="1">
      <alignment horizontal="right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6" fillId="3" borderId="4" xfId="0" applyFont="1" applyFill="1" applyBorder="1" applyAlignment="1">
      <alignment vertical="center" wrapText="1"/>
    </xf>
    <xf numFmtId="0" fontId="6" fillId="3" borderId="8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abSelected="1" view="pageBreakPreview" zoomScale="85" zoomScaleNormal="96" zoomScaleSheetLayoutView="85" zoomScalePageLayoutView="78" workbookViewId="0">
      <selection activeCell="J5" sqref="J5"/>
    </sheetView>
  </sheetViews>
  <sheetFormatPr defaultColWidth="10.453125" defaultRowHeight="13" x14ac:dyDescent="0.2"/>
  <cols>
    <col min="1" max="1" width="3.453125" style="2" bestFit="1" customWidth="1"/>
    <col min="2" max="2" width="4.90625" style="2" customWidth="1"/>
    <col min="3" max="3" width="12.36328125" style="3" customWidth="1"/>
    <col min="4" max="4" width="18.7265625" style="3" customWidth="1"/>
    <col min="5" max="6" width="16.6328125" style="4" customWidth="1"/>
    <col min="7" max="7" width="16.6328125" style="4" hidden="1" customWidth="1"/>
    <col min="8" max="8" width="8.6328125" style="4" customWidth="1"/>
    <col min="9" max="9" width="20.453125" style="3" customWidth="1"/>
    <col min="10" max="10" width="13" style="3" customWidth="1"/>
    <col min="11" max="16384" width="10.453125" style="3"/>
  </cols>
  <sheetData>
    <row r="1" spans="1:9" s="2" customFormat="1" ht="30" customHeight="1" x14ac:dyDescent="0.2">
      <c r="A1" s="13" t="s">
        <v>5</v>
      </c>
      <c r="B1" s="13" t="s">
        <v>64</v>
      </c>
      <c r="C1" s="1" t="s">
        <v>1</v>
      </c>
      <c r="D1" s="1" t="s">
        <v>0</v>
      </c>
      <c r="E1" s="11" t="s">
        <v>4</v>
      </c>
      <c r="F1" s="11" t="s">
        <v>3</v>
      </c>
      <c r="G1" s="11" t="s">
        <v>65</v>
      </c>
      <c r="H1" s="70" t="s">
        <v>66</v>
      </c>
      <c r="I1" s="1" t="s">
        <v>2</v>
      </c>
    </row>
    <row r="2" spans="1:9" x14ac:dyDescent="0.2">
      <c r="A2" s="14" t="s">
        <v>6</v>
      </c>
      <c r="B2" s="36"/>
      <c r="C2" s="33"/>
      <c r="D2" s="34"/>
      <c r="E2" s="48">
        <f>ROUNDUP(F2/(G2*100)*100,0)</f>
        <v>0</v>
      </c>
      <c r="F2" s="50"/>
      <c r="G2" s="71">
        <f>IF((H2="○"),1.08,1.1)</f>
        <v>1.1000000000000001</v>
      </c>
      <c r="H2" s="73"/>
      <c r="I2" s="75"/>
    </row>
    <row r="3" spans="1:9" x14ac:dyDescent="0.2">
      <c r="A3" s="14" t="s">
        <v>7</v>
      </c>
      <c r="B3" s="36"/>
      <c r="C3" s="33"/>
      <c r="D3" s="34"/>
      <c r="E3" s="48">
        <f t="shared" ref="E3:E21" si="0">ROUNDUP(F3/(G3*100)*100,0)</f>
        <v>0</v>
      </c>
      <c r="F3" s="50"/>
      <c r="G3" s="71">
        <f t="shared" ref="G3:G21" si="1">IF((H3="○"),1.08,1.1)</f>
        <v>1.1000000000000001</v>
      </c>
      <c r="H3" s="73"/>
      <c r="I3" s="75"/>
    </row>
    <row r="4" spans="1:9" s="6" customFormat="1" x14ac:dyDescent="0.2">
      <c r="A4" s="14" t="s">
        <v>8</v>
      </c>
      <c r="B4" s="36"/>
      <c r="C4" s="33"/>
      <c r="D4" s="34"/>
      <c r="E4" s="48">
        <f t="shared" si="0"/>
        <v>0</v>
      </c>
      <c r="F4" s="50"/>
      <c r="G4" s="71">
        <f t="shared" si="1"/>
        <v>1.1000000000000001</v>
      </c>
      <c r="H4" s="73"/>
      <c r="I4" s="75"/>
    </row>
    <row r="5" spans="1:9" x14ac:dyDescent="0.2">
      <c r="A5" s="14" t="s">
        <v>9</v>
      </c>
      <c r="B5" s="36"/>
      <c r="C5" s="33"/>
      <c r="D5" s="34"/>
      <c r="E5" s="48">
        <f t="shared" si="0"/>
        <v>0</v>
      </c>
      <c r="F5" s="50"/>
      <c r="G5" s="71">
        <f t="shared" si="1"/>
        <v>1.1000000000000001</v>
      </c>
      <c r="H5" s="73"/>
      <c r="I5" s="75"/>
    </row>
    <row r="6" spans="1:9" x14ac:dyDescent="0.2">
      <c r="A6" s="14" t="s">
        <v>10</v>
      </c>
      <c r="B6" s="36"/>
      <c r="C6" s="33"/>
      <c r="D6" s="34"/>
      <c r="E6" s="48">
        <f t="shared" si="0"/>
        <v>0</v>
      </c>
      <c r="F6" s="50"/>
      <c r="G6" s="71">
        <f t="shared" si="1"/>
        <v>1.1000000000000001</v>
      </c>
      <c r="H6" s="73"/>
      <c r="I6" s="75"/>
    </row>
    <row r="7" spans="1:9" x14ac:dyDescent="0.2">
      <c r="A7" s="14" t="s">
        <v>11</v>
      </c>
      <c r="B7" s="36"/>
      <c r="C7" s="33"/>
      <c r="D7" s="34"/>
      <c r="E7" s="48">
        <f t="shared" si="0"/>
        <v>0</v>
      </c>
      <c r="F7" s="50"/>
      <c r="G7" s="71">
        <f t="shared" si="1"/>
        <v>1.1000000000000001</v>
      </c>
      <c r="H7" s="73"/>
      <c r="I7" s="75"/>
    </row>
    <row r="8" spans="1:9" x14ac:dyDescent="0.2">
      <c r="A8" s="14" t="s">
        <v>12</v>
      </c>
      <c r="B8" s="36"/>
      <c r="C8" s="33"/>
      <c r="D8" s="34"/>
      <c r="E8" s="48">
        <f t="shared" si="0"/>
        <v>0</v>
      </c>
      <c r="F8" s="50"/>
      <c r="G8" s="71">
        <f t="shared" si="1"/>
        <v>1.1000000000000001</v>
      </c>
      <c r="H8" s="73"/>
      <c r="I8" s="75"/>
    </row>
    <row r="9" spans="1:9" x14ac:dyDescent="0.2">
      <c r="A9" s="14" t="s">
        <v>13</v>
      </c>
      <c r="B9" s="36"/>
      <c r="C9" s="33"/>
      <c r="D9" s="33"/>
      <c r="E9" s="48">
        <f t="shared" si="0"/>
        <v>0</v>
      </c>
      <c r="F9" s="50"/>
      <c r="G9" s="71">
        <f t="shared" si="1"/>
        <v>1.1000000000000001</v>
      </c>
      <c r="H9" s="73"/>
      <c r="I9" s="75"/>
    </row>
    <row r="10" spans="1:9" x14ac:dyDescent="0.2">
      <c r="A10" s="14" t="s">
        <v>14</v>
      </c>
      <c r="B10" s="36"/>
      <c r="C10" s="33"/>
      <c r="D10" s="33"/>
      <c r="E10" s="48">
        <f t="shared" si="0"/>
        <v>0</v>
      </c>
      <c r="F10" s="50"/>
      <c r="G10" s="71">
        <f t="shared" si="1"/>
        <v>1.1000000000000001</v>
      </c>
      <c r="H10" s="73"/>
      <c r="I10" s="75"/>
    </row>
    <row r="11" spans="1:9" x14ac:dyDescent="0.2">
      <c r="A11" s="14" t="s">
        <v>15</v>
      </c>
      <c r="B11" s="36"/>
      <c r="C11" s="33"/>
      <c r="D11" s="33"/>
      <c r="E11" s="48">
        <f t="shared" si="0"/>
        <v>0</v>
      </c>
      <c r="F11" s="50"/>
      <c r="G11" s="71">
        <f t="shared" si="1"/>
        <v>1.1000000000000001</v>
      </c>
      <c r="H11" s="73"/>
      <c r="I11" s="75"/>
    </row>
    <row r="12" spans="1:9" x14ac:dyDescent="0.2">
      <c r="A12" s="14" t="s">
        <v>16</v>
      </c>
      <c r="B12" s="36"/>
      <c r="C12" s="33"/>
      <c r="D12" s="33"/>
      <c r="E12" s="48">
        <f t="shared" si="0"/>
        <v>0</v>
      </c>
      <c r="F12" s="50"/>
      <c r="G12" s="71">
        <f t="shared" si="1"/>
        <v>1.1000000000000001</v>
      </c>
      <c r="H12" s="73"/>
      <c r="I12" s="75"/>
    </row>
    <row r="13" spans="1:9" x14ac:dyDescent="0.2">
      <c r="A13" s="14" t="s">
        <v>17</v>
      </c>
      <c r="B13" s="36"/>
      <c r="C13" s="33"/>
      <c r="D13" s="33"/>
      <c r="E13" s="48">
        <f t="shared" si="0"/>
        <v>0</v>
      </c>
      <c r="F13" s="50"/>
      <c r="G13" s="71">
        <f t="shared" si="1"/>
        <v>1.1000000000000001</v>
      </c>
      <c r="H13" s="73"/>
      <c r="I13" s="75"/>
    </row>
    <row r="14" spans="1:9" x14ac:dyDescent="0.2">
      <c r="A14" s="15" t="s">
        <v>18</v>
      </c>
      <c r="B14" s="36"/>
      <c r="C14" s="33"/>
      <c r="D14" s="35"/>
      <c r="E14" s="48">
        <f t="shared" si="0"/>
        <v>0</v>
      </c>
      <c r="F14" s="50"/>
      <c r="G14" s="71">
        <f t="shared" si="1"/>
        <v>1.1000000000000001</v>
      </c>
      <c r="H14" s="74"/>
      <c r="I14" s="76"/>
    </row>
    <row r="15" spans="1:9" x14ac:dyDescent="0.2">
      <c r="A15" s="15" t="s">
        <v>19</v>
      </c>
      <c r="B15" s="36"/>
      <c r="C15" s="33"/>
      <c r="D15" s="35"/>
      <c r="E15" s="48">
        <f t="shared" si="0"/>
        <v>0</v>
      </c>
      <c r="F15" s="50"/>
      <c r="G15" s="71">
        <f t="shared" si="1"/>
        <v>1.1000000000000001</v>
      </c>
      <c r="H15" s="74"/>
      <c r="I15" s="76"/>
    </row>
    <row r="16" spans="1:9" x14ac:dyDescent="0.2">
      <c r="A16" s="14" t="s">
        <v>20</v>
      </c>
      <c r="B16" s="36"/>
      <c r="C16" s="33"/>
      <c r="D16" s="33"/>
      <c r="E16" s="48">
        <f t="shared" si="0"/>
        <v>0</v>
      </c>
      <c r="F16" s="50"/>
      <c r="G16" s="71">
        <f t="shared" si="1"/>
        <v>1.1000000000000001</v>
      </c>
      <c r="H16" s="73"/>
      <c r="I16" s="75"/>
    </row>
    <row r="17" spans="1:9" x14ac:dyDescent="0.2">
      <c r="A17" s="15" t="s">
        <v>26</v>
      </c>
      <c r="B17" s="36"/>
      <c r="C17" s="33"/>
      <c r="D17" s="33"/>
      <c r="E17" s="48">
        <f t="shared" si="0"/>
        <v>0</v>
      </c>
      <c r="F17" s="50"/>
      <c r="G17" s="71">
        <f t="shared" si="1"/>
        <v>1.1000000000000001</v>
      </c>
      <c r="H17" s="73"/>
      <c r="I17" s="75"/>
    </row>
    <row r="18" spans="1:9" x14ac:dyDescent="0.2">
      <c r="A18" s="15" t="s">
        <v>27</v>
      </c>
      <c r="B18" s="36"/>
      <c r="C18" s="33"/>
      <c r="D18" s="33"/>
      <c r="E18" s="48">
        <f t="shared" si="0"/>
        <v>0</v>
      </c>
      <c r="F18" s="50"/>
      <c r="G18" s="71">
        <f t="shared" si="1"/>
        <v>1.1000000000000001</v>
      </c>
      <c r="H18" s="73"/>
      <c r="I18" s="75"/>
    </row>
    <row r="19" spans="1:9" x14ac:dyDescent="0.2">
      <c r="A19" s="15" t="s">
        <v>28</v>
      </c>
      <c r="B19" s="36"/>
      <c r="C19" s="33"/>
      <c r="D19" s="33"/>
      <c r="E19" s="48">
        <f t="shared" si="0"/>
        <v>0</v>
      </c>
      <c r="F19" s="50"/>
      <c r="G19" s="71">
        <f t="shared" si="1"/>
        <v>1.1000000000000001</v>
      </c>
      <c r="H19" s="73"/>
      <c r="I19" s="75"/>
    </row>
    <row r="20" spans="1:9" x14ac:dyDescent="0.2">
      <c r="A20" s="14" t="s">
        <v>29</v>
      </c>
      <c r="B20" s="36"/>
      <c r="C20" s="33"/>
      <c r="D20" s="33"/>
      <c r="E20" s="48">
        <f t="shared" si="0"/>
        <v>0</v>
      </c>
      <c r="F20" s="50"/>
      <c r="G20" s="71">
        <f t="shared" si="1"/>
        <v>1.1000000000000001</v>
      </c>
      <c r="H20" s="73"/>
      <c r="I20" s="75"/>
    </row>
    <row r="21" spans="1:9" ht="13.5" thickBot="1" x14ac:dyDescent="0.25">
      <c r="A21" s="14" t="s">
        <v>30</v>
      </c>
      <c r="B21" s="36"/>
      <c r="C21" s="33"/>
      <c r="D21" s="33"/>
      <c r="E21" s="48">
        <f t="shared" si="0"/>
        <v>0</v>
      </c>
      <c r="F21" s="50"/>
      <c r="G21" s="71">
        <f t="shared" si="1"/>
        <v>1.1000000000000001</v>
      </c>
      <c r="H21" s="73"/>
      <c r="I21" s="75"/>
    </row>
    <row r="22" spans="1:9" s="8" customFormat="1" ht="14.5" thickBot="1" x14ac:dyDescent="0.25">
      <c r="A22" s="9"/>
      <c r="B22" s="9"/>
      <c r="D22" s="17" t="s">
        <v>21</v>
      </c>
      <c r="E22" s="49">
        <f>SUM(E2:E21)</f>
        <v>0</v>
      </c>
      <c r="F22" s="49">
        <f>SUM(F2:F21)</f>
        <v>0</v>
      </c>
      <c r="G22" s="66"/>
      <c r="H22" s="66"/>
      <c r="I22" s="77"/>
    </row>
    <row r="23" spans="1:9" s="8" customFormat="1" ht="14" x14ac:dyDescent="0.2">
      <c r="A23" s="9"/>
      <c r="B23" s="9"/>
      <c r="D23" s="10"/>
      <c r="E23" s="30"/>
      <c r="F23" s="30"/>
      <c r="G23" s="30"/>
      <c r="H23" s="30"/>
    </row>
    <row r="24" spans="1:9" s="8" customFormat="1" ht="14" x14ac:dyDescent="0.2">
      <c r="A24" s="9"/>
      <c r="B24" s="9"/>
      <c r="C24" s="78" t="s">
        <v>51</v>
      </c>
      <c r="D24" s="29" t="s">
        <v>50</v>
      </c>
      <c r="E24" s="51"/>
      <c r="F24" s="52"/>
      <c r="G24" s="66"/>
      <c r="H24" s="66"/>
    </row>
    <row r="25" spans="1:9" s="8" customFormat="1" ht="14.5" thickBot="1" x14ac:dyDescent="0.25">
      <c r="A25" s="9"/>
      <c r="B25" s="9"/>
      <c r="C25" s="78"/>
      <c r="D25" s="29" t="s">
        <v>49</v>
      </c>
      <c r="E25" s="53"/>
      <c r="F25" s="54"/>
      <c r="G25" s="66"/>
      <c r="H25" s="66"/>
    </row>
    <row r="26" spans="1:9" ht="13.5" thickBot="1" x14ac:dyDescent="0.25">
      <c r="C26" s="78"/>
      <c r="D26" s="29" t="s">
        <v>56</v>
      </c>
      <c r="E26" s="38">
        <f>IF(E34&lt;600000,ROUNDDOWN(E34/2,0),300000)</f>
        <v>0</v>
      </c>
      <c r="F26" s="55">
        <f>E26</f>
        <v>0</v>
      </c>
      <c r="G26" s="67"/>
      <c r="H26" s="67"/>
    </row>
    <row r="27" spans="1:9" x14ac:dyDescent="0.2">
      <c r="C27" s="78"/>
      <c r="D27" s="29" t="s">
        <v>53</v>
      </c>
      <c r="E27" s="56"/>
      <c r="F27" s="57"/>
      <c r="G27" s="67"/>
      <c r="H27" s="67"/>
    </row>
    <row r="28" spans="1:9" x14ac:dyDescent="0.2">
      <c r="C28" s="78"/>
      <c r="D28" s="18" t="s">
        <v>25</v>
      </c>
      <c r="E28" s="51"/>
      <c r="F28" s="58">
        <f>IF(SUM(F24:F27)=F22,F22,"-")</f>
        <v>0</v>
      </c>
      <c r="G28" s="68"/>
      <c r="H28" s="68"/>
    </row>
    <row r="29" spans="1:9" x14ac:dyDescent="0.2">
      <c r="D29" s="32"/>
      <c r="E29" s="12"/>
      <c r="F29" s="31"/>
      <c r="G29" s="31"/>
      <c r="H29" s="31"/>
    </row>
    <row r="30" spans="1:9" s="5" customFormat="1" x14ac:dyDescent="0.2">
      <c r="A30" s="7"/>
      <c r="B30" s="7"/>
      <c r="C30" s="37"/>
      <c r="D30" s="37"/>
      <c r="E30" s="64" t="s">
        <v>58</v>
      </c>
      <c r="F30" s="65" t="s">
        <v>57</v>
      </c>
      <c r="G30" s="65"/>
      <c r="H30" s="80" t="s">
        <v>59</v>
      </c>
      <c r="I30" s="81"/>
    </row>
    <row r="31" spans="1:9" x14ac:dyDescent="0.2">
      <c r="C31" s="78" t="s">
        <v>52</v>
      </c>
      <c r="D31" s="18" t="s">
        <v>67</v>
      </c>
      <c r="E31" s="59">
        <f t="shared" ref="E31:E33" si="2">SUMIFS($E$2:$E$21,$C$2:$C$21,D31,$B$2:$B$21,"○")</f>
        <v>0</v>
      </c>
      <c r="F31" s="59">
        <f t="shared" ref="F31:F33" si="3">SUMIFS($F$2:$F$21,$C$2:$C$21,D31,$B$2:$B$21,"○")</f>
        <v>0</v>
      </c>
      <c r="G31" s="59"/>
      <c r="H31" s="82">
        <f>SUMIFS($F$2:$F$21,$C$2:$C$21,D31)</f>
        <v>0</v>
      </c>
      <c r="I31" s="83"/>
    </row>
    <row r="32" spans="1:9" x14ac:dyDescent="0.2">
      <c r="C32" s="79"/>
      <c r="D32" s="18" t="s">
        <v>22</v>
      </c>
      <c r="E32" s="59">
        <f t="shared" si="2"/>
        <v>0</v>
      </c>
      <c r="F32" s="59">
        <f t="shared" si="3"/>
        <v>0</v>
      </c>
      <c r="G32" s="59"/>
      <c r="H32" s="82">
        <f t="shared" ref="H32:H33" si="4">SUMIFS($F$2:$F$21,$C$2:$C$21,D32)</f>
        <v>0</v>
      </c>
      <c r="I32" s="83"/>
    </row>
    <row r="33" spans="3:9" ht="13.5" thickBot="1" x14ac:dyDescent="0.25">
      <c r="C33" s="79"/>
      <c r="D33" s="18" t="s">
        <v>23</v>
      </c>
      <c r="E33" s="59">
        <f t="shared" si="2"/>
        <v>0</v>
      </c>
      <c r="F33" s="59">
        <f t="shared" si="3"/>
        <v>0</v>
      </c>
      <c r="G33" s="59"/>
      <c r="H33" s="82">
        <f t="shared" si="4"/>
        <v>0</v>
      </c>
      <c r="I33" s="83"/>
    </row>
    <row r="34" spans="3:9" ht="13.5" thickBot="1" x14ac:dyDescent="0.25">
      <c r="C34" s="79"/>
      <c r="D34" s="19" t="s">
        <v>25</v>
      </c>
      <c r="E34" s="60">
        <f>SUM(E31:E33)</f>
        <v>0</v>
      </c>
      <c r="F34" s="61">
        <f>SUM(F31:F33)</f>
        <v>0</v>
      </c>
      <c r="G34" s="69"/>
      <c r="H34" s="84">
        <f>SUM(H31:I33)</f>
        <v>0</v>
      </c>
      <c r="I34" s="85"/>
    </row>
  </sheetData>
  <mergeCells count="7">
    <mergeCell ref="C31:C34"/>
    <mergeCell ref="C24:C28"/>
    <mergeCell ref="H30:I30"/>
    <mergeCell ref="H31:I31"/>
    <mergeCell ref="H32:I32"/>
    <mergeCell ref="H33:I33"/>
    <mergeCell ref="H34:I34"/>
  </mergeCells>
  <phoneticPr fontId="4"/>
  <dataValidations disablePrompts="1" count="3">
    <dataValidation type="list" allowBlank="1" showInputMessage="1" showErrorMessage="1" sqref="B2:B21">
      <formula1>"○,×"</formula1>
    </dataValidation>
    <dataValidation type="list" allowBlank="1" showInputMessage="1" showErrorMessage="1" sqref="C2:C21">
      <formula1>"賃金・報償費,旅費・交通費,原材料費,消耗品費,通信・運搬費,委託費,その他の経費"</formula1>
    </dataValidation>
    <dataValidation type="list" allowBlank="1" showInputMessage="1" showErrorMessage="1" sqref="H2:H21">
      <formula1>"○"</formula1>
    </dataValidation>
  </dataValidations>
  <printOptions horizontalCentered="1"/>
  <pageMargins left="3.4722222222222224E-2" right="0.14583333333333334" top="0.98425196850393704" bottom="0.39370078740157483" header="0.51181102362204722" footer="0.51181102362204722"/>
  <pageSetup paperSize="9" orientation="portrait" r:id="rId1"/>
  <headerFooter>
    <oddHeader>&amp;L
&amp;C&amp;20コンサルティング支援　事業経費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4"/>
  <sheetViews>
    <sheetView tabSelected="1" view="pageBreakPreview" topLeftCell="A4" zoomScale="77" zoomScaleNormal="85" zoomScaleSheetLayoutView="77" workbookViewId="0">
      <selection activeCell="J5" sqref="J5"/>
    </sheetView>
  </sheetViews>
  <sheetFormatPr defaultRowHeight="13" x14ac:dyDescent="0.2"/>
  <cols>
    <col min="1" max="1" width="4.453125" customWidth="1"/>
    <col min="2" max="3" width="17.6328125" customWidth="1"/>
    <col min="4" max="4" width="3.6328125" customWidth="1"/>
    <col min="5" max="5" width="9.6328125" customWidth="1"/>
    <col min="6" max="7" width="12.6328125" customWidth="1"/>
    <col min="8" max="8" width="27.6328125" customWidth="1"/>
    <col min="9" max="9" width="4.7265625" customWidth="1"/>
  </cols>
  <sheetData>
    <row r="2" spans="2:9" x14ac:dyDescent="0.2">
      <c r="H2" s="25" t="s">
        <v>60</v>
      </c>
      <c r="I2" s="16"/>
    </row>
    <row r="4" spans="2:9" ht="14" x14ac:dyDescent="0.2">
      <c r="B4" s="94" t="s">
        <v>68</v>
      </c>
      <c r="C4" s="94"/>
      <c r="D4" s="94"/>
      <c r="E4" s="94"/>
      <c r="F4" s="94"/>
      <c r="G4" s="94"/>
      <c r="H4" s="94"/>
    </row>
    <row r="7" spans="2:9" x14ac:dyDescent="0.2">
      <c r="B7" s="24" t="s">
        <v>41</v>
      </c>
      <c r="H7" s="26" t="s">
        <v>43</v>
      </c>
    </row>
    <row r="8" spans="2:9" ht="26.25" customHeight="1" x14ac:dyDescent="0.2">
      <c r="B8" s="23" t="s">
        <v>31</v>
      </c>
      <c r="C8" s="23" t="s">
        <v>54</v>
      </c>
      <c r="D8" s="90" t="s">
        <v>32</v>
      </c>
      <c r="E8" s="91"/>
      <c r="F8" s="91"/>
      <c r="G8" s="91"/>
      <c r="H8" s="92"/>
    </row>
    <row r="9" spans="2:9" ht="21.75" customHeight="1" x14ac:dyDescent="0.2">
      <c r="B9" s="18" t="s">
        <v>33</v>
      </c>
      <c r="C9" s="41">
        <f>経費!F24</f>
        <v>0</v>
      </c>
      <c r="D9" s="98"/>
      <c r="E9" s="99"/>
      <c r="F9" s="99"/>
      <c r="G9" s="99"/>
      <c r="H9" s="100"/>
    </row>
    <row r="10" spans="2:9" ht="21.75" customHeight="1" x14ac:dyDescent="0.2">
      <c r="B10" s="18" t="s">
        <v>34</v>
      </c>
      <c r="C10" s="41">
        <f>経費!F25</f>
        <v>0</v>
      </c>
      <c r="D10" s="98"/>
      <c r="E10" s="99"/>
      <c r="F10" s="99"/>
      <c r="G10" s="99"/>
      <c r="H10" s="100"/>
    </row>
    <row r="11" spans="2:9" ht="21.75" customHeight="1" x14ac:dyDescent="0.2">
      <c r="B11" s="18" t="s">
        <v>35</v>
      </c>
      <c r="C11" s="41">
        <f>経費!F26</f>
        <v>0</v>
      </c>
      <c r="D11" s="98"/>
      <c r="E11" s="99"/>
      <c r="F11" s="99"/>
      <c r="G11" s="99"/>
      <c r="H11" s="100"/>
    </row>
    <row r="12" spans="2:9" ht="21.75" customHeight="1" x14ac:dyDescent="0.2">
      <c r="B12" s="18" t="s">
        <v>36</v>
      </c>
      <c r="C12" s="41">
        <f>経費!F27</f>
        <v>0</v>
      </c>
      <c r="D12" s="98"/>
      <c r="E12" s="99"/>
      <c r="F12" s="99"/>
      <c r="G12" s="99"/>
      <c r="H12" s="100"/>
    </row>
    <row r="13" spans="2:9" ht="21.75" customHeight="1" x14ac:dyDescent="0.2">
      <c r="B13" s="23" t="s">
        <v>24</v>
      </c>
      <c r="C13" s="41">
        <f>経費!F28</f>
        <v>0</v>
      </c>
      <c r="D13" s="90"/>
      <c r="E13" s="91"/>
      <c r="F13" s="91"/>
      <c r="G13" s="91"/>
      <c r="H13" s="92"/>
    </row>
    <row r="14" spans="2:9" x14ac:dyDescent="0.2">
      <c r="B14" s="22"/>
      <c r="C14" s="21"/>
      <c r="D14" s="21"/>
      <c r="E14" s="22"/>
      <c r="F14" s="22"/>
      <c r="G14" s="22"/>
      <c r="H14" s="22"/>
    </row>
    <row r="15" spans="2:9" x14ac:dyDescent="0.2">
      <c r="B15" s="24" t="s">
        <v>42</v>
      </c>
      <c r="H15" s="26" t="s">
        <v>44</v>
      </c>
    </row>
    <row r="16" spans="2:9" ht="18" customHeight="1" x14ac:dyDescent="0.2">
      <c r="B16" s="87" t="s">
        <v>61</v>
      </c>
      <c r="C16" s="87"/>
      <c r="D16" s="90" t="s">
        <v>55</v>
      </c>
      <c r="E16" s="91"/>
      <c r="F16" s="91"/>
      <c r="G16" s="92"/>
      <c r="H16" s="87" t="s">
        <v>37</v>
      </c>
    </row>
    <row r="17" spans="2:8" ht="25" customHeight="1" x14ac:dyDescent="0.2">
      <c r="B17" s="87"/>
      <c r="C17" s="87"/>
      <c r="D17" s="96" t="s">
        <v>38</v>
      </c>
      <c r="E17" s="97"/>
      <c r="F17" s="27" t="s">
        <v>39</v>
      </c>
      <c r="G17" s="23" t="s">
        <v>40</v>
      </c>
      <c r="H17" s="87"/>
    </row>
    <row r="18" spans="2:8" ht="45.75" customHeight="1" x14ac:dyDescent="0.2">
      <c r="B18" s="93" t="s">
        <v>69</v>
      </c>
      <c r="C18" s="93"/>
      <c r="D18" s="88">
        <f>経費!E31</f>
        <v>0</v>
      </c>
      <c r="E18" s="89"/>
      <c r="F18" s="42">
        <f>経費!H31-経費!E31</f>
        <v>0</v>
      </c>
      <c r="G18" s="42">
        <f>SUM(D18:F18)</f>
        <v>0</v>
      </c>
      <c r="H18" s="72"/>
    </row>
    <row r="19" spans="2:8" ht="45.75" customHeight="1" x14ac:dyDescent="0.2">
      <c r="B19" s="93" t="s">
        <v>70</v>
      </c>
      <c r="C19" s="93"/>
      <c r="D19" s="88">
        <f>経費!E32</f>
        <v>0</v>
      </c>
      <c r="E19" s="89"/>
      <c r="F19" s="42">
        <f>経費!H32-経費!E32</f>
        <v>0</v>
      </c>
      <c r="G19" s="42">
        <f t="shared" ref="G19:G20" si="0">SUM(D19:F19)</f>
        <v>0</v>
      </c>
      <c r="H19" s="72"/>
    </row>
    <row r="20" spans="2:8" ht="45.75" customHeight="1" x14ac:dyDescent="0.2">
      <c r="B20" s="93" t="s">
        <v>62</v>
      </c>
      <c r="C20" s="93"/>
      <c r="D20" s="88">
        <f>経費!E33</f>
        <v>0</v>
      </c>
      <c r="E20" s="89"/>
      <c r="F20" s="42">
        <f>経費!H33-経費!E33</f>
        <v>0</v>
      </c>
      <c r="G20" s="42">
        <f t="shared" si="0"/>
        <v>0</v>
      </c>
      <c r="H20" s="72"/>
    </row>
    <row r="21" spans="2:8" ht="13.5" x14ac:dyDescent="0.2">
      <c r="B21" s="86" t="s">
        <v>24</v>
      </c>
      <c r="C21" s="87"/>
      <c r="D21" s="43" t="s">
        <v>45</v>
      </c>
      <c r="E21" s="44">
        <f>経費!E34</f>
        <v>0</v>
      </c>
      <c r="F21" s="45">
        <f>SUM(F18:F20)</f>
        <v>0</v>
      </c>
      <c r="G21" s="45">
        <f>SUM(E21:F21)</f>
        <v>0</v>
      </c>
      <c r="H21" s="20"/>
    </row>
    <row r="22" spans="2:8" x14ac:dyDescent="0.2">
      <c r="D22" s="39"/>
      <c r="E22" s="39"/>
      <c r="F22" s="39"/>
      <c r="G22" s="39"/>
    </row>
    <row r="23" spans="2:8" x14ac:dyDescent="0.2">
      <c r="C23" s="28"/>
      <c r="D23" s="62"/>
      <c r="E23" s="63" t="s">
        <v>63</v>
      </c>
      <c r="F23" s="40" t="s">
        <v>46</v>
      </c>
      <c r="G23" s="39"/>
    </row>
    <row r="24" spans="2:8" x14ac:dyDescent="0.2">
      <c r="D24" s="95">
        <f>E21</f>
        <v>0</v>
      </c>
      <c r="E24" s="95"/>
      <c r="F24" s="46" t="s">
        <v>47</v>
      </c>
      <c r="G24" s="47">
        <f>IF(経費!E26&lt;&gt;300000,経費!E26,"補助上限 300,000")</f>
        <v>0</v>
      </c>
      <c r="H24" s="24" t="s">
        <v>48</v>
      </c>
    </row>
  </sheetData>
  <mergeCells count="19">
    <mergeCell ref="B4:H4"/>
    <mergeCell ref="D13:H13"/>
    <mergeCell ref="D24:E24"/>
    <mergeCell ref="D18:E18"/>
    <mergeCell ref="D19:E19"/>
    <mergeCell ref="H16:H17"/>
    <mergeCell ref="D17:E17"/>
    <mergeCell ref="D8:H8"/>
    <mergeCell ref="D9:H9"/>
    <mergeCell ref="D10:H10"/>
    <mergeCell ref="D11:H11"/>
    <mergeCell ref="D12:H12"/>
    <mergeCell ref="B21:C21"/>
    <mergeCell ref="D20:E20"/>
    <mergeCell ref="D16:G16"/>
    <mergeCell ref="B16:C17"/>
    <mergeCell ref="B18:C18"/>
    <mergeCell ref="B19:C19"/>
    <mergeCell ref="B20:C20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経費</vt:lpstr>
      <vt:lpstr>収支計画書</vt:lpstr>
      <vt:lpstr>収支計画書!Print_Area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れんこん</dc:creator>
  <cp:lastModifiedBy>C18185</cp:lastModifiedBy>
  <cp:lastPrinted>2024-05-28T04:55:26Z</cp:lastPrinted>
  <dcterms:created xsi:type="dcterms:W3CDTF">2017-01-20T09:11:07Z</dcterms:created>
  <dcterms:modified xsi:type="dcterms:W3CDTF">2024-05-28T04:55:35Z</dcterms:modified>
</cp:coreProperties>
</file>