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N2301\g-011210-$\◆７年度　協働推進課（協議会・システム未登録文書用）\E0-0-06　NPO･ﾎﾞﾗﾝﾃｨｱ共通庶務（資金援助）\31 R8準備\00　募集要領\R8様式集\"/>
    </mc:Choice>
  </mc:AlternateContent>
  <xr:revisionPtr revIDLastSave="0" documentId="13_ncr:1_{E52BD33A-BABA-48ED-B860-2F5129687977}" xr6:coauthVersionLast="47" xr6:coauthVersionMax="47" xr10:uidLastSave="{00000000-0000-0000-0000-000000000000}"/>
  <bookViews>
    <workbookView xWindow="-110" yWindow="-110" windowWidth="19420" windowHeight="10420" tabRatio="909" firstSheet="10" activeTab="15" xr2:uid="{00000000-000D-0000-FFFF-FFFF00000000}"/>
  </bookViews>
  <sheets>
    <sheet name="入力補助" sheetId="19" state="hidden" r:id="rId1"/>
    <sheet name="基本情報入力" sheetId="11" r:id="rId2"/>
    <sheet name="提案書1～5" sheetId="2" r:id="rId3"/>
    <sheet name="提案書6(事業内容)" sheetId="30" r:id="rId4"/>
    <sheet name="提案書7(収支予算書)" sheetId="5" r:id="rId5"/>
    <sheet name="提案書8(団体調書)" sheetId="1" r:id="rId6"/>
    <sheet name="NPOとの連携確認書" sheetId="27" r:id="rId7"/>
    <sheet name="⇒交付決定後" sheetId="24" r:id="rId8"/>
    <sheet name="交付申請書" sheetId="9" r:id="rId9"/>
    <sheet name="請求書" sheetId="8" r:id="rId10"/>
    <sheet name="委任状" sheetId="12" r:id="rId11"/>
    <sheet name="変更承認申請書" sheetId="10" r:id="rId12"/>
    <sheet name="⇒実績報告" sheetId="25" r:id="rId13"/>
    <sheet name="実績報告書" sheetId="14" r:id="rId14"/>
    <sheet name="成果報告書" sheetId="21" r:id="rId15"/>
    <sheet name="収支決算書" sheetId="6" r:id="rId16"/>
    <sheet name="備品取得報告書" sheetId="15" r:id="rId17"/>
    <sheet name="費用弁償支払簿" sheetId="23" r:id="rId18"/>
    <sheet name="ガソリン代記録" sheetId="29" r:id="rId19"/>
  </sheets>
  <externalReferences>
    <externalReference r:id="rId20"/>
  </externalReferences>
  <definedNames>
    <definedName name="_xlnm.Print_Area" localSheetId="6">NPOとの連携確認書!$B$1:$M$30</definedName>
    <definedName name="_xlnm.Print_Area" localSheetId="18">ガソリン代記録!$A$1:$L$28</definedName>
    <definedName name="_xlnm.Print_Area" localSheetId="10">委任状!$A$1:$V$29</definedName>
    <definedName name="_xlnm.Print_Area" localSheetId="8">交付申請書!$A$1:$AD$24</definedName>
    <definedName name="_xlnm.Print_Area" localSheetId="13">実績報告書!$A$1:$AD$22</definedName>
    <definedName name="_xlnm.Print_Area" localSheetId="15">収支決算書!$B$7:$M$46</definedName>
    <definedName name="_xlnm.Print_Area" localSheetId="14">成果報告書!$A$2:$N$56</definedName>
    <definedName name="_xlnm.Print_Area" localSheetId="9">請求書!$A$1:$V$41</definedName>
    <definedName name="_xlnm.Print_Area" localSheetId="2">'提案書1～5'!$A$1:$AA$36</definedName>
    <definedName name="_xlnm.Print_Area" localSheetId="3">'提案書6(事業内容)'!$A$4:$L$51</definedName>
    <definedName name="_xlnm.Print_Area" localSheetId="4">'提案書7(収支予算書)'!$B$5:$M$47</definedName>
    <definedName name="_xlnm.Print_Area" localSheetId="5">'提案書8(団体調書)'!$A$1:$L$26</definedName>
    <definedName name="_xlnm.Print_Area" localSheetId="17">費用弁償支払簿!$A$1:$G$28</definedName>
    <definedName name="_xlnm.Print_Area" localSheetId="16">備品取得報告書!$A$1:$E$39</definedName>
    <definedName name="_xlnm.Print_Area" localSheetId="11">変更承認申請書!$A$1:$AD$26</definedName>
    <definedName name="部門" localSheetId="6">[1]入力補助!$A$1:$C$1</definedName>
    <definedName name="部門">入力補助!$A$1:$C$1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6" l="1"/>
  <c r="I35" i="5"/>
  <c r="J36" i="5"/>
  <c r="I24" i="6"/>
  <c r="I21" i="6"/>
  <c r="I37" i="6"/>
  <c r="B36" i="21" l="1"/>
  <c r="B37" i="21"/>
  <c r="D35" i="21"/>
  <c r="J35" i="21"/>
  <c r="L35" i="21"/>
  <c r="L37" i="21"/>
  <c r="J37" i="21"/>
  <c r="D37" i="21"/>
  <c r="L36" i="21"/>
  <c r="J36" i="21"/>
  <c r="D36" i="21"/>
  <c r="AE9" i="2" l="1"/>
  <c r="K7" i="21" s="1"/>
  <c r="AE8" i="2"/>
  <c r="G7" i="21" s="1"/>
  <c r="I28" i="5" l="1"/>
  <c r="I29" i="5"/>
  <c r="I30" i="5"/>
  <c r="I31" i="5"/>
  <c r="I32" i="5"/>
  <c r="I33" i="5"/>
  <c r="I34" i="5"/>
  <c r="I18" i="5"/>
  <c r="I19" i="5"/>
  <c r="I20" i="5"/>
  <c r="I21" i="5"/>
  <c r="I17" i="5"/>
  <c r="I16" i="5"/>
  <c r="J26" i="29" l="1"/>
  <c r="O8" i="2" l="1"/>
  <c r="B45" i="21" l="1"/>
  <c r="L41" i="21"/>
  <c r="J41" i="21"/>
  <c r="D41" i="21"/>
  <c r="B41" i="21"/>
  <c r="B54" i="21"/>
  <c r="B51" i="21"/>
  <c r="B48" i="21"/>
  <c r="B42" i="21"/>
  <c r="B22" i="2" l="1"/>
  <c r="B15" i="10"/>
  <c r="G3" i="1" l="1"/>
  <c r="G2" i="1"/>
  <c r="B9" i="27"/>
  <c r="V27" i="27"/>
  <c r="U27" i="27"/>
  <c r="T27" i="27"/>
  <c r="S27" i="27"/>
  <c r="R27" i="27"/>
  <c r="Q27" i="27"/>
  <c r="V26" i="27"/>
  <c r="U26" i="27"/>
  <c r="T26" i="27"/>
  <c r="S26" i="27"/>
  <c r="R26" i="27"/>
  <c r="Q26" i="27"/>
  <c r="V25" i="27"/>
  <c r="U25" i="27"/>
  <c r="T25" i="27"/>
  <c r="S25" i="27"/>
  <c r="R25" i="27"/>
  <c r="Q25" i="27"/>
  <c r="V24" i="27"/>
  <c r="U24" i="27"/>
  <c r="T24" i="27"/>
  <c r="S24" i="27"/>
  <c r="R24" i="27"/>
  <c r="Q24" i="27"/>
  <c r="V23" i="27"/>
  <c r="U23" i="27"/>
  <c r="T23" i="27"/>
  <c r="S23" i="27"/>
  <c r="R23" i="27"/>
  <c r="Q23" i="27"/>
  <c r="V22" i="27"/>
  <c r="U22" i="27"/>
  <c r="T22" i="27"/>
  <c r="S22" i="27"/>
  <c r="R22" i="27"/>
  <c r="Q22" i="27"/>
  <c r="V21" i="27"/>
  <c r="U21" i="27"/>
  <c r="T21" i="27"/>
  <c r="S21" i="27"/>
  <c r="R21" i="27"/>
  <c r="Q21" i="27"/>
  <c r="V20" i="27"/>
  <c r="U20" i="27"/>
  <c r="T20" i="27"/>
  <c r="S20" i="27"/>
  <c r="R20" i="27"/>
  <c r="Q20" i="27"/>
  <c r="V19" i="27"/>
  <c r="U19" i="27"/>
  <c r="T19" i="27"/>
  <c r="S19" i="27"/>
  <c r="R19" i="27"/>
  <c r="Q19" i="27"/>
  <c r="V18" i="27"/>
  <c r="U18" i="27"/>
  <c r="T18" i="27"/>
  <c r="S18" i="27"/>
  <c r="R18" i="27"/>
  <c r="Q18" i="27"/>
  <c r="B15" i="14"/>
  <c r="A16" i="2"/>
  <c r="D6" i="21"/>
  <c r="C4" i="23"/>
  <c r="T18" i="12"/>
  <c r="J18" i="12"/>
  <c r="D12" i="5"/>
  <c r="D10" i="21"/>
  <c r="AE10" i="2"/>
  <c r="H8" i="21" s="1"/>
  <c r="M20" i="21"/>
  <c r="N20" i="21"/>
  <c r="R8" i="1"/>
  <c r="N20" i="9"/>
  <c r="B21" i="2"/>
  <c r="D10" i="15"/>
  <c r="B10" i="15"/>
  <c r="D9" i="15"/>
  <c r="B9" i="15"/>
  <c r="B14" i="9"/>
  <c r="T11" i="14"/>
  <c r="T9" i="14"/>
  <c r="C25" i="12"/>
  <c r="C24" i="12"/>
  <c r="D24" i="12"/>
  <c r="E24" i="12"/>
  <c r="F24" i="12"/>
  <c r="G24" i="12"/>
  <c r="H24" i="12"/>
  <c r="I24" i="12"/>
  <c r="J24" i="12"/>
  <c r="K24" i="12"/>
  <c r="L24" i="12"/>
  <c r="M24" i="12"/>
  <c r="N24" i="12"/>
  <c r="O24" i="12"/>
  <c r="P24" i="12"/>
  <c r="Q24" i="12"/>
  <c r="R24" i="12"/>
  <c r="S24" i="12"/>
  <c r="T24" i="12"/>
  <c r="U24" i="12"/>
  <c r="D23" i="12"/>
  <c r="E23" i="12"/>
  <c r="F23" i="12"/>
  <c r="G23" i="12"/>
  <c r="H23" i="12"/>
  <c r="I23" i="12"/>
  <c r="J23" i="12"/>
  <c r="K23" i="12"/>
  <c r="L23" i="12"/>
  <c r="M23" i="12"/>
  <c r="N23" i="12"/>
  <c r="O23" i="12"/>
  <c r="P23" i="12"/>
  <c r="Q23" i="12"/>
  <c r="R23" i="12"/>
  <c r="S23" i="12"/>
  <c r="T23" i="12"/>
  <c r="U23" i="12"/>
  <c r="C23" i="12"/>
  <c r="E21" i="12"/>
  <c r="F21" i="12"/>
  <c r="G21" i="12"/>
  <c r="H21" i="12"/>
  <c r="I21" i="12"/>
  <c r="J21" i="12"/>
  <c r="D21" i="12"/>
  <c r="E11" i="12"/>
  <c r="E10" i="12"/>
  <c r="E9" i="12"/>
  <c r="E8" i="12"/>
  <c r="C7" i="12"/>
  <c r="B2" i="1"/>
  <c r="R12" i="2"/>
  <c r="R11" i="2"/>
  <c r="O10" i="2"/>
  <c r="T6" i="9" s="1"/>
  <c r="P9" i="2"/>
  <c r="T7" i="9"/>
  <c r="B21" i="8"/>
  <c r="C18" i="8"/>
  <c r="C17" i="8"/>
  <c r="C16" i="8"/>
  <c r="C15" i="8"/>
  <c r="D14" i="8"/>
  <c r="T11" i="10"/>
  <c r="T9" i="10"/>
  <c r="T10" i="9"/>
  <c r="I42" i="6"/>
  <c r="I41" i="6"/>
  <c r="D41" i="6" s="1"/>
  <c r="I40" i="6"/>
  <c r="I39" i="6"/>
  <c r="I38" i="6"/>
  <c r="D34" i="6"/>
  <c r="I32" i="6"/>
  <c r="D32" i="6" s="1"/>
  <c r="I31" i="6"/>
  <c r="I30" i="6"/>
  <c r="D30" i="6" s="1"/>
  <c r="I29" i="6"/>
  <c r="I28" i="6"/>
  <c r="D28" i="6" s="1"/>
  <c r="I27" i="6"/>
  <c r="I26" i="6"/>
  <c r="D26" i="6" s="1"/>
  <c r="I25" i="6"/>
  <c r="I23" i="6"/>
  <c r="I22" i="6"/>
  <c r="I20" i="6"/>
  <c r="D16" i="6"/>
  <c r="D34" i="5"/>
  <c r="D32" i="5"/>
  <c r="D30" i="5"/>
  <c r="D28" i="5"/>
  <c r="I27" i="5"/>
  <c r="I26" i="5"/>
  <c r="D26" i="5" s="1"/>
  <c r="I25" i="5"/>
  <c r="I24" i="5"/>
  <c r="D24" i="5" s="1"/>
  <c r="I23" i="5"/>
  <c r="I22" i="5"/>
  <c r="D22" i="5" s="1"/>
  <c r="D20" i="5"/>
  <c r="D18" i="5"/>
  <c r="D16" i="5"/>
  <c r="P8" i="1"/>
  <c r="Q8" i="1"/>
  <c r="S8" i="1"/>
  <c r="T8" i="1"/>
  <c r="U8" i="1"/>
  <c r="P9" i="1"/>
  <c r="Q9" i="1"/>
  <c r="R9" i="1"/>
  <c r="S9" i="1"/>
  <c r="T9" i="1"/>
  <c r="U9" i="1"/>
  <c r="P10" i="1"/>
  <c r="Q10" i="1"/>
  <c r="R10" i="1"/>
  <c r="S10" i="1"/>
  <c r="T10" i="1"/>
  <c r="U10" i="1"/>
  <c r="P11" i="1"/>
  <c r="Q11" i="1"/>
  <c r="R11" i="1"/>
  <c r="S11" i="1"/>
  <c r="T11" i="1"/>
  <c r="U11" i="1"/>
  <c r="P12" i="1"/>
  <c r="Q12" i="1"/>
  <c r="R12" i="1"/>
  <c r="S12" i="1"/>
  <c r="T12" i="1"/>
  <c r="U12" i="1"/>
  <c r="P13" i="1"/>
  <c r="Q13" i="1"/>
  <c r="R13" i="1"/>
  <c r="S13" i="1"/>
  <c r="T13" i="1"/>
  <c r="U13" i="1"/>
  <c r="P14" i="1"/>
  <c r="Q14" i="1"/>
  <c r="R14" i="1"/>
  <c r="S14" i="1"/>
  <c r="T14" i="1"/>
  <c r="U14" i="1"/>
  <c r="P15" i="1"/>
  <c r="Q15" i="1"/>
  <c r="R15" i="1"/>
  <c r="S15" i="1"/>
  <c r="T15" i="1"/>
  <c r="U15" i="1"/>
  <c r="P16" i="1"/>
  <c r="Q16" i="1"/>
  <c r="R16" i="1"/>
  <c r="S16" i="1"/>
  <c r="T16" i="1"/>
  <c r="U16" i="1"/>
  <c r="R7" i="1"/>
  <c r="S7" i="1"/>
  <c r="T7" i="1"/>
  <c r="Q7" i="1"/>
  <c r="U7" i="1"/>
  <c r="P7" i="1"/>
  <c r="P26" i="27"/>
  <c r="P18" i="27"/>
  <c r="O16" i="1"/>
  <c r="P27" i="27"/>
  <c r="O15" i="1"/>
  <c r="O12" i="1"/>
  <c r="O13" i="1"/>
  <c r="O14" i="1"/>
  <c r="P23" i="27"/>
  <c r="O8" i="1"/>
  <c r="O11" i="1"/>
  <c r="O10" i="1"/>
  <c r="P25" i="27"/>
  <c r="O9" i="1"/>
  <c r="O7" i="1"/>
  <c r="P19" i="27"/>
  <c r="P21" i="27"/>
  <c r="P22" i="27"/>
  <c r="P20" i="27"/>
  <c r="P24" i="27"/>
  <c r="D23" i="6" l="1"/>
  <c r="D20" i="6"/>
  <c r="D36" i="6"/>
  <c r="D39" i="6"/>
  <c r="I43" i="6"/>
  <c r="I36" i="5"/>
  <c r="D36" i="5"/>
  <c r="C13" i="5" s="1"/>
  <c r="D8" i="21"/>
  <c r="T10" i="10"/>
  <c r="T8" i="14"/>
  <c r="T8" i="10"/>
  <c r="T10" i="14"/>
  <c r="T9" i="9"/>
  <c r="T7" i="14"/>
  <c r="T7" i="10"/>
  <c r="D43" i="6" l="1"/>
  <c r="C1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C19522</author>
  </authors>
  <commentList>
    <comment ref="G6" authorId="0" shapeId="0" xr:uid="{00000000-0006-0000-0500-000001000000}">
      <text>
        <r>
          <rPr>
            <b/>
            <sz val="11"/>
            <color indexed="81"/>
            <rFont val="HGPｺﾞｼｯｸM"/>
            <family val="3"/>
            <charset val="128"/>
          </rPr>
          <t>元号
明治：Ｍ
大正：Ｔ
昭和：Ｓ
平成：Ｈ
令和：Ｒ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C19522</author>
  </authors>
  <commentList>
    <comment ref="H17" authorId="0" shapeId="0" xr:uid="{00000000-0006-0000-0600-000001000000}">
      <text>
        <r>
          <rPr>
            <b/>
            <sz val="11"/>
            <color indexed="81"/>
            <rFont val="HGPｺﾞｼｯｸM"/>
            <family val="3"/>
            <charset val="128"/>
          </rPr>
          <t>元号
明治：Ｍ
大正：Ｔ
昭和：Ｓ
平成：Ｈ
令和：Ｒ</t>
        </r>
      </text>
    </comment>
  </commentList>
</comments>
</file>

<file path=xl/sharedStrings.xml><?xml version="1.0" encoding="utf-8"?>
<sst xmlns="http://schemas.openxmlformats.org/spreadsheetml/2006/main" count="696" uniqueCount="378">
  <si>
    <t>生年月日</t>
    <rPh sb="0" eb="2">
      <t>セイネン</t>
    </rPh>
    <rPh sb="2" eb="4">
      <t>ガッピ</t>
    </rPh>
    <phoneticPr fontId="3"/>
  </si>
  <si>
    <t>年</t>
    <rPh sb="0" eb="1">
      <t>ネン</t>
    </rPh>
    <phoneticPr fontId="3"/>
  </si>
  <si>
    <t>月</t>
    <rPh sb="0" eb="1">
      <t>ツキ</t>
    </rPh>
    <phoneticPr fontId="3"/>
  </si>
  <si>
    <t>日</t>
    <rPh sb="0" eb="1">
      <t>ヒ</t>
    </rPh>
    <phoneticPr fontId="3"/>
  </si>
  <si>
    <t>団体の名称</t>
    <rPh sb="0" eb="2">
      <t>ダンタイ</t>
    </rPh>
    <rPh sb="3" eb="5">
      <t>メイショウ</t>
    </rPh>
    <phoneticPr fontId="3"/>
  </si>
  <si>
    <t>所在地</t>
    <rPh sb="0" eb="3">
      <t>ショザイチ</t>
    </rPh>
    <phoneticPr fontId="3"/>
  </si>
  <si>
    <t>設立年月日
活動開始日</t>
    <rPh sb="0" eb="2">
      <t>セツリツ</t>
    </rPh>
    <rPh sb="2" eb="5">
      <t>ネンガッピ</t>
    </rPh>
    <rPh sb="6" eb="8">
      <t>カツドウ</t>
    </rPh>
    <rPh sb="8" eb="10">
      <t>カイシ</t>
    </rPh>
    <rPh sb="10" eb="11">
      <t>ビ</t>
    </rPh>
    <phoneticPr fontId="3"/>
  </si>
  <si>
    <t>代表者名</t>
    <rPh sb="0" eb="3">
      <t>ダイヒョウシャ</t>
    </rPh>
    <rPh sb="3" eb="4">
      <t>メイ</t>
    </rPh>
    <phoneticPr fontId="3"/>
  </si>
  <si>
    <t>設立の趣旨</t>
    <rPh sb="0" eb="2">
      <t>セツリツ</t>
    </rPh>
    <rPh sb="3" eb="5">
      <t>シュシ</t>
    </rPh>
    <phoneticPr fontId="3"/>
  </si>
  <si>
    <t>組織</t>
    <rPh sb="0" eb="2">
      <t>ソシキ</t>
    </rPh>
    <phoneticPr fontId="3"/>
  </si>
  <si>
    <t>役職名</t>
    <rPh sb="0" eb="3">
      <t>ヤクショクメイ</t>
    </rPh>
    <phoneticPr fontId="3"/>
  </si>
  <si>
    <t>氏名</t>
    <rPh sb="0" eb="2">
      <t>シメイ</t>
    </rPh>
    <phoneticPr fontId="3"/>
  </si>
  <si>
    <t>ふりがな</t>
    <phoneticPr fontId="3"/>
  </si>
  <si>
    <t>性別</t>
    <rPh sb="0" eb="2">
      <t>セイベツ</t>
    </rPh>
    <phoneticPr fontId="3"/>
  </si>
  <si>
    <t>住所</t>
    <rPh sb="0" eb="2">
      <t>ジュウショ</t>
    </rPh>
    <phoneticPr fontId="3"/>
  </si>
  <si>
    <t>姓</t>
    <rPh sb="0" eb="1">
      <t>セイ</t>
    </rPh>
    <phoneticPr fontId="3"/>
  </si>
  <si>
    <t>名</t>
    <rPh sb="0" eb="1">
      <t>メイ</t>
    </rPh>
    <phoneticPr fontId="3"/>
  </si>
  <si>
    <t>元号</t>
    <rPh sb="0" eb="2">
      <t>ゲンゴウ</t>
    </rPh>
    <phoneticPr fontId="3"/>
  </si>
  <si>
    <t>会員数</t>
    <rPh sb="0" eb="3">
      <t>カイインスウ</t>
    </rPh>
    <phoneticPr fontId="3"/>
  </si>
  <si>
    <t>会員の地域的な範囲</t>
    <rPh sb="0" eb="2">
      <t>カイイン</t>
    </rPh>
    <rPh sb="3" eb="6">
      <t>チイキテキ</t>
    </rPh>
    <rPh sb="7" eb="9">
      <t>ハンイ</t>
    </rPh>
    <phoneticPr fontId="3"/>
  </si>
  <si>
    <t>主な事業</t>
    <rPh sb="0" eb="1">
      <t>オモ</t>
    </rPh>
    <rPh sb="2" eb="4">
      <t>ジギョウ</t>
    </rPh>
    <phoneticPr fontId="3"/>
  </si>
  <si>
    <t>事務担当者
連絡先</t>
    <rPh sb="0" eb="2">
      <t>ジム</t>
    </rPh>
    <rPh sb="2" eb="5">
      <t>タントウシャ</t>
    </rPh>
    <rPh sb="6" eb="9">
      <t>レンラクサキ</t>
    </rPh>
    <phoneticPr fontId="3"/>
  </si>
  <si>
    <t>電話番号</t>
    <rPh sb="0" eb="2">
      <t>デンワ</t>
    </rPh>
    <rPh sb="2" eb="4">
      <t>バンゴウ</t>
    </rPh>
    <phoneticPr fontId="3"/>
  </si>
  <si>
    <t>携帯番号</t>
    <rPh sb="0" eb="2">
      <t>ケイタイ</t>
    </rPh>
    <rPh sb="2" eb="4">
      <t>バンゴウ</t>
    </rPh>
    <phoneticPr fontId="3"/>
  </si>
  <si>
    <t>E-mail</t>
    <phoneticPr fontId="3"/>
  </si>
  <si>
    <t>※久留米市暴力団排除条例に基づき福岡県警に照会させていただきます。</t>
    <rPh sb="1" eb="5">
      <t>クルメシ</t>
    </rPh>
    <rPh sb="5" eb="8">
      <t>ボウリョクダン</t>
    </rPh>
    <rPh sb="8" eb="10">
      <t>ハイジョ</t>
    </rPh>
    <rPh sb="10" eb="12">
      <t>ジョウレイ</t>
    </rPh>
    <rPh sb="13" eb="14">
      <t>モト</t>
    </rPh>
    <rPh sb="16" eb="18">
      <t>フクオカ</t>
    </rPh>
    <rPh sb="18" eb="20">
      <t>ケンケイ</t>
    </rPh>
    <rPh sb="21" eb="23">
      <t>ショウカイ</t>
    </rPh>
    <phoneticPr fontId="3"/>
  </si>
  <si>
    <t>※「団体調書」は、久留米市の後援申請の手続きにも併用できます。</t>
    <rPh sb="2" eb="4">
      <t>ダンタイ</t>
    </rPh>
    <rPh sb="4" eb="6">
      <t>チョウショ</t>
    </rPh>
    <rPh sb="9" eb="13">
      <t>クルメシ</t>
    </rPh>
    <rPh sb="14" eb="16">
      <t>コウエン</t>
    </rPh>
    <rPh sb="16" eb="18">
      <t>シンセイ</t>
    </rPh>
    <rPh sb="19" eb="21">
      <t>テツヅ</t>
    </rPh>
    <rPh sb="24" eb="26">
      <t>ヘイヨウ</t>
    </rPh>
    <phoneticPr fontId="3"/>
  </si>
  <si>
    <t>〒</t>
    <phoneticPr fontId="3"/>
  </si>
  <si>
    <t>FAX番号</t>
    <rPh sb="3" eb="5">
      <t>バンゴウ</t>
    </rPh>
    <phoneticPr fontId="3"/>
  </si>
  <si>
    <t>確認用</t>
    <rPh sb="0" eb="3">
      <t>カクニンヨウ</t>
    </rPh>
    <phoneticPr fontId="3"/>
  </si>
  <si>
    <t>８　団体調書　（校区コミュニティ組織は提出不要です）</t>
    <rPh sb="2" eb="4">
      <t>ダンタイ</t>
    </rPh>
    <rPh sb="4" eb="6">
      <t>チョウショ</t>
    </rPh>
    <rPh sb="8" eb="10">
      <t>コウク</t>
    </rPh>
    <rPh sb="16" eb="18">
      <t>ソシキ</t>
    </rPh>
    <rPh sb="19" eb="21">
      <t>テイシュツ</t>
    </rPh>
    <rPh sb="21" eb="23">
      <t>フヨウ</t>
    </rPh>
    <phoneticPr fontId="3"/>
  </si>
  <si>
    <t>（様式第１号）（第２項関係）</t>
  </si>
  <si>
    <t>提案者</t>
  </si>
  <si>
    <t>団体名</t>
  </si>
  <si>
    <t>住所</t>
  </si>
  <si>
    <t>代表者</t>
  </si>
  <si>
    <t>肩書き</t>
  </si>
  <si>
    <t>氏名</t>
  </si>
  <si>
    <t>久留米市市民活動・絆づくり推進事業提案書</t>
  </si>
  <si>
    <t>記</t>
  </si>
  <si>
    <t>１　提案事業の名称</t>
  </si>
  <si>
    <t>２　事業部門</t>
  </si>
  <si>
    <t>３　対象事業</t>
  </si>
  <si>
    <t>校区のみ該当があればチェック</t>
  </si>
  <si>
    <t>４　採択状況</t>
  </si>
  <si>
    <t>　　久留米市長　様</t>
    <rPh sb="8" eb="9">
      <t>サマ</t>
    </rPh>
    <phoneticPr fontId="3"/>
  </si>
  <si>
    <t>□</t>
    <phoneticPr fontId="3"/>
  </si>
  <si>
    <t>地域まちづくり活動活性化部門</t>
    <rPh sb="12" eb="14">
      <t>ブモン</t>
    </rPh>
    <phoneticPr fontId="3"/>
  </si>
  <si>
    <t>校区コミュニティ組織の機能強化や地域活動への参加促進に資する活動</t>
    <phoneticPr fontId="3"/>
  </si>
  <si>
    <t>初提案</t>
    <phoneticPr fontId="3"/>
  </si>
  <si>
    <t>　　</t>
    <phoneticPr fontId="3"/>
  </si>
  <si>
    <t>規約・会則（校区、自治会、学生団体は除く）</t>
  </si>
  <si>
    <t>前年度事業報告書・収支決算書・チラシ等（継続事業の場合）</t>
  </si>
  <si>
    <t>代表者確認書類（校区・法人以外の場合）</t>
  </si>
  <si>
    <t>登記事項証明書（法人の場合）</t>
  </si>
  <si>
    <t>ＮＰＯ団体等との連携確認書（校区の連携促進枠の場合）</t>
  </si>
  <si>
    <t>）</t>
    <phoneticPr fontId="3"/>
  </si>
  <si>
    <t>その他（</t>
    <phoneticPr fontId="3"/>
  </si>
  <si>
    <t>見積書（</t>
    <phoneticPr fontId="3"/>
  </si>
  <si>
    <t>印刷製本費</t>
    <rPh sb="0" eb="2">
      <t>インサツ</t>
    </rPh>
    <rPh sb="2" eb="4">
      <t>セイホン</t>
    </rPh>
    <rPh sb="4" eb="5">
      <t>ヒ</t>
    </rPh>
    <phoneticPr fontId="3"/>
  </si>
  <si>
    <t>委託料</t>
    <rPh sb="0" eb="3">
      <t>イタクリョウ</t>
    </rPh>
    <phoneticPr fontId="3"/>
  </si>
  <si>
    <t>備品購入費）</t>
    <rPh sb="0" eb="5">
      <t>ビヒンコウニュウヒ</t>
    </rPh>
    <phoneticPr fontId="3"/>
  </si>
  <si>
    <t>月採択）</t>
    <rPh sb="1" eb="3">
      <t>サイタク</t>
    </rPh>
    <phoneticPr fontId="3"/>
  </si>
  <si>
    <t>★</t>
  </si>
  <si>
    <t>従事者</t>
  </si>
  <si>
    <t>集客者</t>
  </si>
  <si>
    <t>どのような団体（課）と</t>
  </si>
  <si>
    <t>どのような連携・協力をおこなっているか（行う予定か）</t>
  </si>
  <si>
    <t>単価</t>
  </si>
  <si>
    <t>事業費</t>
  </si>
  <si>
    <t>← グレーのセルには数式が入っていますので自動的に計算されます。</t>
    <rPh sb="10" eb="12">
      <t>スウシキ</t>
    </rPh>
    <rPh sb="13" eb="14">
      <t>ハイ</t>
    </rPh>
    <rPh sb="21" eb="24">
      <t>ジドウテキ</t>
    </rPh>
    <rPh sb="25" eb="27">
      <t>ケイサン</t>
    </rPh>
    <phoneticPr fontId="8"/>
  </si>
  <si>
    <t>７　収支予算書</t>
  </si>
  <si>
    <t>【収入の部】</t>
  </si>
  <si>
    <t>　（単位：円）</t>
  </si>
  <si>
    <t>項目</t>
    <phoneticPr fontId="8"/>
  </si>
  <si>
    <t>予算額</t>
    <rPh sb="0" eb="3">
      <t>ヨサンガク</t>
    </rPh>
    <phoneticPr fontId="7"/>
  </si>
  <si>
    <t>内容</t>
    <rPh sb="0" eb="2">
      <t>ナイヨウ</t>
    </rPh>
    <phoneticPr fontId="7"/>
  </si>
  <si>
    <t>積算基礎</t>
    <rPh sb="0" eb="2">
      <t>セキサン</t>
    </rPh>
    <rPh sb="2" eb="4">
      <t>キソ</t>
    </rPh>
    <phoneticPr fontId="7"/>
  </si>
  <si>
    <t>絆補助金</t>
    <rPh sb="0" eb="1">
      <t>キズナ</t>
    </rPh>
    <rPh sb="1" eb="4">
      <t>ホジョキン</t>
    </rPh>
    <phoneticPr fontId="7"/>
  </si>
  <si>
    <t>事業収入</t>
    <rPh sb="0" eb="2">
      <t>ジギョウ</t>
    </rPh>
    <rPh sb="2" eb="4">
      <t>シュウニュウ</t>
    </rPh>
    <phoneticPr fontId="7"/>
  </si>
  <si>
    <t>協賛金･寄付金
助成金など</t>
    <rPh sb="0" eb="3">
      <t>キョウサンキン</t>
    </rPh>
    <rPh sb="4" eb="7">
      <t>キフキン</t>
    </rPh>
    <phoneticPr fontId="7"/>
  </si>
  <si>
    <t>団体負担金</t>
    <rPh sb="0" eb="2">
      <t>ダンタイ</t>
    </rPh>
    <rPh sb="2" eb="5">
      <t>フタンキン</t>
    </rPh>
    <phoneticPr fontId="7"/>
  </si>
  <si>
    <t>合計</t>
    <rPh sb="0" eb="2">
      <t>ゴウケイ</t>
    </rPh>
    <phoneticPr fontId="7"/>
  </si>
  <si>
    <t>【支出の部】</t>
  </si>
  <si>
    <t>（単位：円）</t>
  </si>
  <si>
    <t>品名</t>
    <rPh sb="0" eb="2">
      <t>ヒンメイ</t>
    </rPh>
    <phoneticPr fontId="7"/>
  </si>
  <si>
    <t>数量
(時間)</t>
    <rPh sb="0" eb="2">
      <t>スウリョウ</t>
    </rPh>
    <rPh sb="4" eb="6">
      <t>ジカン</t>
    </rPh>
    <phoneticPr fontId="7"/>
  </si>
  <si>
    <t>単位</t>
    <rPh sb="0" eb="2">
      <t>タンイ</t>
    </rPh>
    <phoneticPr fontId="7"/>
  </si>
  <si>
    <t>補助対象額</t>
    <rPh sb="0" eb="2">
      <t>ホジョ</t>
    </rPh>
    <rPh sb="2" eb="4">
      <t>タイショウ</t>
    </rPh>
    <rPh sb="4" eb="5">
      <t>ガク</t>
    </rPh>
    <phoneticPr fontId="7"/>
  </si>
  <si>
    <t>備考</t>
    <phoneticPr fontId="8"/>
  </si>
  <si>
    <t>支出計画</t>
    <rPh sb="0" eb="2">
      <t>シシュツ</t>
    </rPh>
    <rPh sb="2" eb="4">
      <t>ケイカク</t>
    </rPh>
    <phoneticPr fontId="7"/>
  </si>
  <si>
    <t>報償費</t>
    <rPh sb="0" eb="2">
      <t>ホウショウ</t>
    </rPh>
    <rPh sb="2" eb="3">
      <t>ヒ</t>
    </rPh>
    <phoneticPr fontId="7"/>
  </si>
  <si>
    <t>月</t>
    <rPh sb="0" eb="1">
      <t>ツキ</t>
    </rPh>
    <phoneticPr fontId="7"/>
  </si>
  <si>
    <t>旅費</t>
    <rPh sb="0" eb="2">
      <t>リョヒ</t>
    </rPh>
    <phoneticPr fontId="7"/>
  </si>
  <si>
    <t>消耗品費･</t>
    <rPh sb="0" eb="2">
      <t>ショウモウ</t>
    </rPh>
    <rPh sb="2" eb="3">
      <t>ヒン</t>
    </rPh>
    <rPh sb="3" eb="4">
      <t>ヒ</t>
    </rPh>
    <phoneticPr fontId="7"/>
  </si>
  <si>
    <t>原材料費</t>
    <rPh sb="0" eb="3">
      <t>ゲンザイリョウ</t>
    </rPh>
    <rPh sb="3" eb="4">
      <t>ヒ</t>
    </rPh>
    <phoneticPr fontId="7"/>
  </si>
  <si>
    <t>燃料・</t>
    <rPh sb="0" eb="2">
      <t>ネンリョウ</t>
    </rPh>
    <phoneticPr fontId="7"/>
  </si>
  <si>
    <t>光熱水費</t>
    <phoneticPr fontId="8"/>
  </si>
  <si>
    <t>印刷製本費</t>
    <rPh sb="0" eb="2">
      <t>インサツ</t>
    </rPh>
    <rPh sb="2" eb="4">
      <t>セイホン</t>
    </rPh>
    <rPh sb="4" eb="5">
      <t>ヒ</t>
    </rPh>
    <phoneticPr fontId="7"/>
  </si>
  <si>
    <t>通信費･手数料</t>
    <rPh sb="0" eb="3">
      <t>ツウシンヒ</t>
    </rPh>
    <rPh sb="4" eb="7">
      <t>テスウリョウ</t>
    </rPh>
    <phoneticPr fontId="7"/>
  </si>
  <si>
    <t>保険料</t>
    <rPh sb="0" eb="3">
      <t>ホケンリョウ</t>
    </rPh>
    <phoneticPr fontId="7"/>
  </si>
  <si>
    <t>委託料</t>
    <rPh sb="0" eb="2">
      <t>イタク</t>
    </rPh>
    <rPh sb="2" eb="3">
      <t>リョウ</t>
    </rPh>
    <phoneticPr fontId="7"/>
  </si>
  <si>
    <t>使用料･賃借料</t>
    <rPh sb="0" eb="2">
      <t>シヨウ</t>
    </rPh>
    <rPh sb="2" eb="3">
      <t>リョウ</t>
    </rPh>
    <phoneticPr fontId="7"/>
  </si>
  <si>
    <t>備品購入費</t>
    <rPh sb="0" eb="2">
      <t>ビヒン</t>
    </rPh>
    <rPh sb="2" eb="5">
      <t>コウニュウヒ</t>
    </rPh>
    <phoneticPr fontId="7"/>
  </si>
  <si>
    <t>その他</t>
    <rPh sb="2" eb="3">
      <t>タ</t>
    </rPh>
    <phoneticPr fontId="7"/>
  </si>
  <si>
    <t>※各項目の行数は、内容に合わせて変更してかまいません。</t>
    <rPh sb="1" eb="2">
      <t>カク</t>
    </rPh>
    <rPh sb="2" eb="4">
      <t>コウモク</t>
    </rPh>
    <rPh sb="5" eb="7">
      <t>ギョウスウ</t>
    </rPh>
    <rPh sb="9" eb="11">
      <t>ナイヨウ</t>
    </rPh>
    <rPh sb="12" eb="13">
      <t>ア</t>
    </rPh>
    <rPh sb="16" eb="18">
      <t>ヘンコウ</t>
    </rPh>
    <phoneticPr fontId="7"/>
  </si>
  <si>
    <t>↓</t>
    <phoneticPr fontId="8"/>
  </si>
  <si>
    <t>うち絆補助金　</t>
    <rPh sb="2" eb="3">
      <t>キズナ</t>
    </rPh>
    <rPh sb="3" eb="6">
      <t>ホジョキン</t>
    </rPh>
    <phoneticPr fontId="7"/>
  </si>
  <si>
    <t>※千円未満切捨</t>
    <rPh sb="1" eb="2">
      <t>セン</t>
    </rPh>
    <rPh sb="2" eb="3">
      <t>エン</t>
    </rPh>
    <rPh sb="3" eb="5">
      <t>ミマン</t>
    </rPh>
    <rPh sb="5" eb="7">
      <t>キリス</t>
    </rPh>
    <phoneticPr fontId="8"/>
  </si>
  <si>
    <t>印刷物配布計画</t>
  </si>
  <si>
    <t>印刷製本費が補助の対象になっている場合は記入ください。</t>
    <phoneticPr fontId="8"/>
  </si>
  <si>
    <t/>
  </si>
  <si>
    <t>配布先</t>
    <rPh sb="0" eb="2">
      <t>ハイフ</t>
    </rPh>
    <rPh sb="2" eb="3">
      <t>サキ</t>
    </rPh>
    <phoneticPr fontId="7"/>
  </si>
  <si>
    <t>配布枚数（冊数）</t>
    <rPh sb="0" eb="2">
      <t>ハイフ</t>
    </rPh>
    <rPh sb="2" eb="4">
      <t>マイスウ</t>
    </rPh>
    <rPh sb="5" eb="6">
      <t>サツ</t>
    </rPh>
    <rPh sb="6" eb="7">
      <t>スウ</t>
    </rPh>
    <phoneticPr fontId="7"/>
  </si>
  <si>
    <t>収支予算書のデータをコピーしてそのまま貼り付けすることができます。</t>
    <phoneticPr fontId="8"/>
  </si>
  <si>
    <t>（様式第３号）（第４項関係）</t>
    <rPh sb="1" eb="3">
      <t>ヨウシキ</t>
    </rPh>
    <rPh sb="3" eb="4">
      <t>ダイ</t>
    </rPh>
    <rPh sb="5" eb="6">
      <t>ゴウ</t>
    </rPh>
    <rPh sb="8" eb="9">
      <t>ダイ</t>
    </rPh>
    <rPh sb="10" eb="11">
      <t>コウ</t>
    </rPh>
    <rPh sb="11" eb="13">
      <t>カンケイ</t>
    </rPh>
    <phoneticPr fontId="3"/>
  </si>
  <si>
    <t>久留米市市民活動・絆づくり推進事業 収支決算書</t>
    <rPh sb="0" eb="4">
      <t>クルメシ</t>
    </rPh>
    <rPh sb="4" eb="6">
      <t>シミン</t>
    </rPh>
    <rPh sb="6" eb="8">
      <t>カツドウ</t>
    </rPh>
    <rPh sb="9" eb="10">
      <t>キズナ</t>
    </rPh>
    <rPh sb="13" eb="15">
      <t>スイシン</t>
    </rPh>
    <rPh sb="15" eb="17">
      <t>ジギョウ</t>
    </rPh>
    <rPh sb="18" eb="20">
      <t>シュウシ</t>
    </rPh>
    <rPh sb="20" eb="22">
      <t>ケッサン</t>
    </rPh>
    <rPh sb="22" eb="23">
      <t>ショ</t>
    </rPh>
    <phoneticPr fontId="3"/>
  </si>
  <si>
    <t>決算額</t>
    <rPh sb="0" eb="2">
      <t>ケッサン</t>
    </rPh>
    <rPh sb="2" eb="3">
      <t>ガク</t>
    </rPh>
    <phoneticPr fontId="7"/>
  </si>
  <si>
    <t>領収書番号</t>
    <rPh sb="0" eb="3">
      <t>リョウシュウショ</t>
    </rPh>
    <rPh sb="3" eb="5">
      <t>バンゴウ</t>
    </rPh>
    <phoneticPr fontId="7"/>
  </si>
  <si>
    <t>※内容に合わせて行の挿入を行ってください。ただし、２枚の量までにまとめてください。</t>
    <rPh sb="8" eb="9">
      <t>ギョウ</t>
    </rPh>
    <rPh sb="10" eb="12">
      <t>ソウニュウ</t>
    </rPh>
    <rPh sb="13" eb="14">
      <t>オコナ</t>
    </rPh>
    <phoneticPr fontId="3"/>
  </si>
  <si>
    <t>令和　年　月　日</t>
    <rPh sb="0" eb="2">
      <t>レイワ</t>
    </rPh>
    <rPh sb="3" eb="4">
      <t>ネン</t>
    </rPh>
    <rPh sb="5" eb="6">
      <t>ガツ</t>
    </rPh>
    <rPh sb="7" eb="8">
      <t>ニチ</t>
    </rPh>
    <phoneticPr fontId="3"/>
  </si>
  <si>
    <t>第１号様式</t>
  </si>
  <si>
    <t>補助金等交付申請書</t>
  </si>
  <si>
    <t>1　補助事業等の名称</t>
  </si>
  <si>
    <t>久留米市市民活動・絆づくり推進事業費補助金</t>
  </si>
  <si>
    <t>2　補助金等の要望額</t>
  </si>
  <si>
    <t>3　交付の要望時期</t>
  </si>
  <si>
    <t>4　補助事業等の完了予定年月日</t>
  </si>
  <si>
    <t>5　補助事業等の目的</t>
  </si>
  <si>
    <t>6　その他特記事項</t>
  </si>
  <si>
    <t>名称</t>
    <rPh sb="0" eb="2">
      <t>メイショウ</t>
    </rPh>
    <phoneticPr fontId="3"/>
  </si>
  <si>
    <t>代表者</t>
    <rPh sb="0" eb="3">
      <t>ダイヒョウシャ</t>
    </rPh>
    <phoneticPr fontId="3"/>
  </si>
  <si>
    <t>久留米市長　殿</t>
    <phoneticPr fontId="3"/>
  </si>
  <si>
    <t>（生年月日</t>
    <rPh sb="1" eb="5">
      <t>セイネンガッピ</t>
    </rPh>
    <phoneticPr fontId="3"/>
  </si>
  <si>
    <t>第６号様式</t>
    <phoneticPr fontId="3"/>
  </si>
  <si>
    <t>承認申請書</t>
    <rPh sb="0" eb="2">
      <t>ショウニン</t>
    </rPh>
    <rPh sb="2" eb="5">
      <t>シンセイショ</t>
    </rPh>
    <phoneticPr fontId="3"/>
  </si>
  <si>
    <t>3　特記事項</t>
    <phoneticPr fontId="3"/>
  </si>
  <si>
    <t>変更項目</t>
    <rPh sb="0" eb="2">
      <t>ヘンコウ</t>
    </rPh>
    <rPh sb="2" eb="4">
      <t>コウモク</t>
    </rPh>
    <phoneticPr fontId="3"/>
  </si>
  <si>
    <t>変更前</t>
    <rPh sb="0" eb="2">
      <t>ヘンコウ</t>
    </rPh>
    <rPh sb="2" eb="3">
      <t>マエ</t>
    </rPh>
    <phoneticPr fontId="3"/>
  </si>
  <si>
    <t>変更後</t>
    <rPh sb="0" eb="2">
      <t>ヘンコウ</t>
    </rPh>
    <rPh sb="2" eb="3">
      <t>ゴ</t>
    </rPh>
    <phoneticPr fontId="3"/>
  </si>
  <si>
    <t>変更理由</t>
    <rPh sb="0" eb="2">
      <t>ヘンコウ</t>
    </rPh>
    <rPh sb="2" eb="4">
      <t>リユウ</t>
    </rPh>
    <phoneticPr fontId="3"/>
  </si>
  <si>
    <t>2　承認申請の内容及びその理由</t>
    <rPh sb="2" eb="4">
      <t>ショウニン</t>
    </rPh>
    <rPh sb="4" eb="6">
      <t>シンセイ</t>
    </rPh>
    <rPh sb="7" eb="9">
      <t>ナイヨウ</t>
    </rPh>
    <rPh sb="9" eb="10">
      <t>オヨ</t>
    </rPh>
    <rPh sb="13" eb="15">
      <t>リユウ</t>
    </rPh>
    <phoneticPr fontId="3"/>
  </si>
  <si>
    <t>億</t>
  </si>
  <si>
    <t>千万</t>
  </si>
  <si>
    <t>百万</t>
  </si>
  <si>
    <t>十万</t>
  </si>
  <si>
    <t>万</t>
  </si>
  <si>
    <t>千</t>
  </si>
  <si>
    <t>百</t>
  </si>
  <si>
    <t>十</t>
  </si>
  <si>
    <t>円</t>
  </si>
  <si>
    <t>金 額</t>
  </si>
  <si>
    <t>（金額の頭部には￥をお書き下さい。）</t>
  </si>
  <si>
    <t>上記の金額を請求します。</t>
  </si>
  <si>
    <t>氏  名</t>
  </si>
  <si>
    <t>ＴＥＬ</t>
  </si>
  <si>
    <t xml:space="preserve">  件  名</t>
  </si>
  <si>
    <t xml:space="preserve">支払方法  </t>
  </si>
  <si>
    <t xml:space="preserve"> ２ ： 現金</t>
    <phoneticPr fontId="3"/>
  </si>
  <si>
    <t>ｶ</t>
  </si>
  <si>
    <t>)</t>
  </si>
  <si>
    <t>ｸ</t>
  </si>
  <si>
    <t>ﾙ</t>
  </si>
  <si>
    <t>ﾒ</t>
  </si>
  <si>
    <t>ﾞ</t>
  </si>
  <si>
    <t>ｯ</t>
  </si>
  <si>
    <t>ｷ</t>
  </si>
  <si>
    <t>団体名</t>
    <rPh sb="0" eb="3">
      <t>ダンタイメイ</t>
    </rPh>
    <phoneticPr fontId="3"/>
  </si>
  <si>
    <t>代表者肩書</t>
    <rPh sb="0" eb="3">
      <t>ダイヒョウシャ</t>
    </rPh>
    <rPh sb="3" eb="5">
      <t>カタガキ</t>
    </rPh>
    <phoneticPr fontId="3"/>
  </si>
  <si>
    <t>基本情報入力</t>
    <rPh sb="0" eb="2">
      <t>キホン</t>
    </rPh>
    <rPh sb="2" eb="4">
      <t>ジョウホウ</t>
    </rPh>
    <rPh sb="4" eb="6">
      <t>ニュウリョク</t>
    </rPh>
    <phoneticPr fontId="3"/>
  </si>
  <si>
    <t>令和　    年  　月  　日</t>
    <rPh sb="0" eb="2">
      <t>レイワ</t>
    </rPh>
    <phoneticPr fontId="3"/>
  </si>
  <si>
    <t>請　求　書</t>
    <phoneticPr fontId="3"/>
  </si>
  <si>
    <t>郵便番号</t>
    <rPh sb="0" eb="4">
      <t>ユウビンバンゴウ</t>
    </rPh>
    <phoneticPr fontId="3"/>
  </si>
  <si>
    <t>電話番号</t>
    <rPh sb="0" eb="4">
      <t>デンワバンゴウ</t>
    </rPh>
    <phoneticPr fontId="3"/>
  </si>
  <si>
    <t>次のいずれかに○をつけてください。</t>
    <phoneticPr fontId="3"/>
  </si>
  <si>
    <t>預金種別</t>
  </si>
  <si>
    <t>口座番号</t>
  </si>
  <si>
    <t>←空欄でOK</t>
    <rPh sb="1" eb="3">
      <t>クウラン</t>
    </rPh>
    <phoneticPr fontId="3"/>
  </si>
  <si>
    <t>←基本的に口座振り込みです。</t>
    <rPh sb="1" eb="4">
      <t>キホンテキ</t>
    </rPh>
    <rPh sb="5" eb="7">
      <t>コウザ</t>
    </rPh>
    <rPh sb="7" eb="8">
      <t>フ</t>
    </rPh>
    <rPh sb="9" eb="10">
      <t>コ</t>
    </rPh>
    <phoneticPr fontId="3"/>
  </si>
  <si>
    <t>請求先　久留米市長</t>
    <rPh sb="4" eb="9">
      <t>クルメシチョウ</t>
    </rPh>
    <phoneticPr fontId="3"/>
  </si>
  <si>
    <t>委　任　状</t>
    <phoneticPr fontId="26"/>
  </si>
  <si>
    <t>令和　　年　　月　　日</t>
  </si>
  <si>
    <t>委任者</t>
  </si>
  <si>
    <t>団 体 名</t>
  </si>
  <si>
    <t xml:space="preserve">
申 請 者</t>
    <phoneticPr fontId="26"/>
  </si>
  <si>
    <t>住  所</t>
  </si>
  <si>
    <t>肩  書</t>
  </si>
  <si>
    <t>私は、下記口座名義人に、</t>
  </si>
  <si>
    <t>受領に関する一切の権限を委任します。</t>
  </si>
  <si>
    <t>金融機関名</t>
    <phoneticPr fontId="26"/>
  </si>
  <si>
    <t>支店</t>
    <rPh sb="0" eb="2">
      <t>シテン</t>
    </rPh>
    <phoneticPr fontId="26"/>
  </si>
  <si>
    <t>　１：普通　　　　２：当座　　　　３：貯蓄　（いずれかに〇）</t>
    <phoneticPr fontId="26"/>
  </si>
  <si>
    <t>　（右づめで記入）</t>
    <rPh sb="2" eb="3">
      <t>ミギ</t>
    </rPh>
    <rPh sb="6" eb="8">
      <t>キニュウ</t>
    </rPh>
    <phoneticPr fontId="26"/>
  </si>
  <si>
    <t>フリガナ</t>
    <phoneticPr fontId="26"/>
  </si>
  <si>
    <t>（注）１　会社その他の法人については、法人名および代表者名を記入してください。</t>
    <phoneticPr fontId="26"/>
  </si>
  <si>
    <t>　　　２　口座名義フリガナの記入例</t>
    <phoneticPr fontId="26"/>
  </si>
  <si>
    <t>　　　３　通帳のとおりフリガナも記入してください。</t>
    <phoneticPr fontId="26"/>
  </si>
  <si>
    <t>１：口座</t>
    <rPh sb="2" eb="4">
      <t>コウザ</t>
    </rPh>
    <phoneticPr fontId="3"/>
  </si>
  <si>
    <r>
      <t xml:space="preserve">口座名義
</t>
    </r>
    <r>
      <rPr>
        <sz val="8"/>
        <color indexed="8"/>
        <rFont val="HGSｺﾞｼｯｸM"/>
        <family val="3"/>
        <charset val="128"/>
      </rPr>
      <t>※漢字で記入</t>
    </r>
    <rPh sb="6" eb="8">
      <t>カンジ</t>
    </rPh>
    <rPh sb="9" eb="11">
      <t>キニュウ</t>
    </rPh>
    <phoneticPr fontId="26"/>
  </si>
  <si>
    <r>
      <t>久留米市市民活動・絆づくり推進事業費補助金</t>
    </r>
    <r>
      <rPr>
        <sz val="16"/>
        <color indexed="8"/>
        <rFont val="HGSｺﾞｼｯｸM"/>
        <family val="3"/>
        <charset val="128"/>
      </rPr>
      <t>の</t>
    </r>
  </si>
  <si>
    <t>←空欄でOK</t>
    <rPh sb="1" eb="3">
      <t>クウラン</t>
    </rPh>
    <phoneticPr fontId="3"/>
  </si>
  <si>
    <r>
      <t xml:space="preserve">住所
</t>
    </r>
    <r>
      <rPr>
        <sz val="9"/>
        <rFont val="HGSｺﾞｼｯｸM"/>
        <family val="3"/>
        <charset val="128"/>
      </rPr>
      <t>（番地以降は不要/
学生枠は学校名を記載）</t>
    </r>
    <rPh sb="0" eb="2">
      <t>ジュウショ</t>
    </rPh>
    <rPh sb="4" eb="6">
      <t>バンチ</t>
    </rPh>
    <rPh sb="6" eb="8">
      <t>イコウ</t>
    </rPh>
    <rPh sb="9" eb="11">
      <t>フヨウ</t>
    </rPh>
    <rPh sb="13" eb="15">
      <t>ガクセイ</t>
    </rPh>
    <rPh sb="15" eb="16">
      <t>ワク</t>
    </rPh>
    <rPh sb="17" eb="20">
      <t>ガッコウメイ</t>
    </rPh>
    <rPh sb="21" eb="23">
      <t>キサイ</t>
    </rPh>
    <phoneticPr fontId="3"/>
  </si>
  <si>
    <t>実績報告書</t>
    <rPh sb="0" eb="5">
      <t>ジッセキホウコクショ</t>
    </rPh>
    <phoneticPr fontId="3"/>
  </si>
  <si>
    <t>2　補助事業等の完了年月日</t>
    <phoneticPr fontId="3"/>
  </si>
  <si>
    <t>3　添付書類</t>
    <phoneticPr fontId="3"/>
  </si>
  <si>
    <t>・成果報告書（様式第２号）
・収支決算書（様式第３号）
・領収書一式（原本と写し）
・活動時の写真
・その他（チラシ等）</t>
    <phoneticPr fontId="3"/>
  </si>
  <si>
    <t>第１０号様式</t>
    <phoneticPr fontId="3"/>
  </si>
  <si>
    <t>交付決定日</t>
    <rPh sb="0" eb="2">
      <t>コウフ</t>
    </rPh>
    <rPh sb="2" eb="4">
      <t>ケッテイ</t>
    </rPh>
    <rPh sb="4" eb="5">
      <t>ビ</t>
    </rPh>
    <phoneticPr fontId="3"/>
  </si>
  <si>
    <t>文書番号</t>
    <rPh sb="0" eb="2">
      <t>ブンショ</t>
    </rPh>
    <rPh sb="2" eb="4">
      <t>バンゴウ</t>
    </rPh>
    <phoneticPr fontId="3"/>
  </si>
  <si>
    <t>（様式第４号）（第４項関係）</t>
  </si>
  <si>
    <t>以下のとおり、備品を取得しましたので。報告いたします。</t>
  </si>
  <si>
    <t>団体の名称</t>
  </si>
  <si>
    <t>所在地</t>
  </si>
  <si>
    <t>代表者名</t>
  </si>
  <si>
    <t>TEL</t>
  </si>
  <si>
    <t>購入年月日</t>
  </si>
  <si>
    <t>品名</t>
  </si>
  <si>
    <t>購入金額</t>
  </si>
  <si>
    <t>補助対象額</t>
  </si>
  <si>
    <t>久留米市市民活動・絆づくり推進事業備品取得報告書</t>
    <phoneticPr fontId="3"/>
  </si>
  <si>
    <t xml:space="preserve">
写真</t>
    <phoneticPr fontId="3"/>
  </si>
  <si>
    <t>かなえるニーズ部門</t>
  </si>
  <si>
    <t>学生・若者活動活性化事業枠</t>
  </si>
  <si>
    <t>協働のたねまき・チャレンジ枠</t>
  </si>
  <si>
    <t>協働パートナー部門</t>
    <phoneticPr fontId="3"/>
  </si>
  <si>
    <t>連携促進枠</t>
  </si>
  <si>
    <t>協働P取り組みテーマ</t>
    <rPh sb="0" eb="2">
      <t>キョウドウ</t>
    </rPh>
    <rPh sb="3" eb="4">
      <t>ト</t>
    </rPh>
    <rPh sb="5" eb="6">
      <t>ク</t>
    </rPh>
    <phoneticPr fontId="3"/>
  </si>
  <si>
    <t>←協働パートナー部門の場合はプルダウンで選択</t>
    <rPh sb="1" eb="3">
      <t>キョウドウ</t>
    </rPh>
    <rPh sb="8" eb="10">
      <t>ブモン</t>
    </rPh>
    <rPh sb="11" eb="13">
      <t>バアイ</t>
    </rPh>
    <rPh sb="20" eb="22">
      <t>センタク</t>
    </rPh>
    <phoneticPr fontId="3"/>
  </si>
  <si>
    <t>　　地域まちづくり部門の連携促進枠活用の場合は連携団体を入力</t>
    <rPh sb="2" eb="4">
      <t>チイキ</t>
    </rPh>
    <rPh sb="9" eb="11">
      <t>ブモン</t>
    </rPh>
    <rPh sb="12" eb="14">
      <t>レンケイ</t>
    </rPh>
    <rPh sb="14" eb="16">
      <t>ソクシン</t>
    </rPh>
    <rPh sb="16" eb="17">
      <t>ワク</t>
    </rPh>
    <rPh sb="17" eb="19">
      <t>カツヨウ</t>
    </rPh>
    <rPh sb="20" eb="22">
      <t>バアイ</t>
    </rPh>
    <rPh sb="23" eb="25">
      <t>レンケイ</t>
    </rPh>
    <rPh sb="25" eb="27">
      <t>ダンタイ</t>
    </rPh>
    <rPh sb="28" eb="30">
      <t>ニュウリョク</t>
    </rPh>
    <phoneticPr fontId="3"/>
  </si>
  <si>
    <t>（部門名）</t>
    <rPh sb="1" eb="3">
      <t>ブモン</t>
    </rPh>
    <rPh sb="3" eb="4">
      <t>メイ</t>
    </rPh>
    <phoneticPr fontId="3"/>
  </si>
  <si>
    <t>（特別枠）</t>
    <rPh sb="1" eb="4">
      <t>トクベツワク</t>
    </rPh>
    <phoneticPr fontId="3"/>
  </si>
  <si>
    <t>←特別枠は活用がある場合のみ選択してください。</t>
    <rPh sb="1" eb="4">
      <t>トクベツワク</t>
    </rPh>
    <rPh sb="5" eb="7">
      <t>カツヨウ</t>
    </rPh>
    <rPh sb="10" eb="12">
      <t>バアイ</t>
    </rPh>
    <rPh sb="14" eb="16">
      <t>センタク</t>
    </rPh>
    <phoneticPr fontId="3"/>
  </si>
  <si>
    <t>←既に採択を受けている月があれば入力</t>
    <rPh sb="1" eb="2">
      <t>スデ</t>
    </rPh>
    <rPh sb="3" eb="5">
      <t>サイタク</t>
    </rPh>
    <rPh sb="6" eb="7">
      <t>ウ</t>
    </rPh>
    <rPh sb="11" eb="12">
      <t>ツキ</t>
    </rPh>
    <rPh sb="16" eb="18">
      <t>ニュウリョク</t>
    </rPh>
    <phoneticPr fontId="3"/>
  </si>
  <si>
    <t>５　添付書類</t>
    <phoneticPr fontId="3"/>
  </si>
  <si>
    <t>久留米市市民活動・絆づくり推進事業 成果報告書</t>
  </si>
  <si>
    <t>（様式第２号）（第４項関係）</t>
    <rPh sb="1" eb="3">
      <t>ヨウシキ</t>
    </rPh>
    <rPh sb="3" eb="4">
      <t>ダイ</t>
    </rPh>
    <rPh sb="5" eb="6">
      <t>ゴウ</t>
    </rPh>
    <rPh sb="8" eb="9">
      <t>ダイ</t>
    </rPh>
    <rPh sb="10" eb="11">
      <t>コウ</t>
    </rPh>
    <rPh sb="11" eb="13">
      <t>カンケイ</t>
    </rPh>
    <phoneticPr fontId="3"/>
  </si>
  <si>
    <t>実施時期</t>
    <rPh sb="0" eb="2">
      <t>ジッシ</t>
    </rPh>
    <rPh sb="2" eb="4">
      <t>ジキ</t>
    </rPh>
    <phoneticPr fontId="3"/>
  </si>
  <si>
    <t>★</t>
    <phoneticPr fontId="3"/>
  </si>
  <si>
    <t>実施活動</t>
    <rPh sb="0" eb="2">
      <t>ジッシ</t>
    </rPh>
    <rPh sb="2" eb="4">
      <t>カツドウ</t>
    </rPh>
    <phoneticPr fontId="3"/>
  </si>
  <si>
    <t>実施場所</t>
    <rPh sb="0" eb="2">
      <t>ジッシ</t>
    </rPh>
    <rPh sb="2" eb="4">
      <t>バショ</t>
    </rPh>
    <phoneticPr fontId="3"/>
  </si>
  <si>
    <t>参加者数（延べ人数）</t>
    <rPh sb="0" eb="2">
      <t>サンカ</t>
    </rPh>
    <rPh sb="2" eb="3">
      <t>シャ</t>
    </rPh>
    <rPh sb="3" eb="4">
      <t>スウ</t>
    </rPh>
    <rPh sb="5" eb="6">
      <t>ノ</t>
    </rPh>
    <rPh sb="7" eb="9">
      <t>ニンズウ</t>
    </rPh>
    <phoneticPr fontId="3"/>
  </si>
  <si>
    <t>従事者</t>
    <rPh sb="0" eb="3">
      <t>ジュウジシャ</t>
    </rPh>
    <phoneticPr fontId="3"/>
  </si>
  <si>
    <t>集客者</t>
    <rPh sb="0" eb="2">
      <t>シュウキャク</t>
    </rPh>
    <rPh sb="2" eb="3">
      <t>シャ</t>
    </rPh>
    <phoneticPr fontId="3"/>
  </si>
  <si>
    <t>４　「活動実績」を具体的に記載してください。（等補助金を活用した活動には★マーク）</t>
    <rPh sb="3" eb="5">
      <t>カツドウ</t>
    </rPh>
    <rPh sb="5" eb="7">
      <t>ジッセキ</t>
    </rPh>
    <rPh sb="9" eb="12">
      <t>グタイテキ</t>
    </rPh>
    <rPh sb="13" eb="15">
      <t>キサイ</t>
    </rPh>
    <rPh sb="23" eb="24">
      <t>トウ</t>
    </rPh>
    <rPh sb="24" eb="27">
      <t>ホジョキン</t>
    </rPh>
    <rPh sb="28" eb="30">
      <t>カツヨウ</t>
    </rPh>
    <rPh sb="32" eb="34">
      <t>カツドウ</t>
    </rPh>
    <phoneticPr fontId="3"/>
  </si>
  <si>
    <t>５　「事業成果」を記載してください。（事業の達成度、事業効果、市や他団体との連携。協力の状況）</t>
    <rPh sb="3" eb="5">
      <t>ジギョウ</t>
    </rPh>
    <rPh sb="5" eb="7">
      <t>セイカ</t>
    </rPh>
    <rPh sb="9" eb="11">
      <t>キサイ</t>
    </rPh>
    <rPh sb="19" eb="21">
      <t>ジギョウ</t>
    </rPh>
    <rPh sb="22" eb="24">
      <t>タッセイ</t>
    </rPh>
    <rPh sb="24" eb="25">
      <t>ド</t>
    </rPh>
    <rPh sb="26" eb="28">
      <t>ジギョウ</t>
    </rPh>
    <rPh sb="28" eb="30">
      <t>コウカ</t>
    </rPh>
    <rPh sb="31" eb="32">
      <t>シ</t>
    </rPh>
    <rPh sb="33" eb="34">
      <t>タ</t>
    </rPh>
    <rPh sb="34" eb="36">
      <t>ダンタイ</t>
    </rPh>
    <rPh sb="38" eb="40">
      <t>レンケイ</t>
    </rPh>
    <rPh sb="41" eb="43">
      <t>キョウリョク</t>
    </rPh>
    <rPh sb="44" eb="46">
      <t>ジョウキョウ</t>
    </rPh>
    <phoneticPr fontId="3"/>
  </si>
  <si>
    <t>６　活動の結果見えてきた「課題」を記載してください。</t>
    <rPh sb="2" eb="4">
      <t>カツドウ</t>
    </rPh>
    <rPh sb="5" eb="7">
      <t>ケッカ</t>
    </rPh>
    <rPh sb="7" eb="8">
      <t>ミ</t>
    </rPh>
    <rPh sb="13" eb="15">
      <t>カダイ</t>
    </rPh>
    <rPh sb="17" eb="19">
      <t>キサイ</t>
    </rPh>
    <phoneticPr fontId="3"/>
  </si>
  <si>
    <t>７　今後、この活動をどう展開していきたいか記載してください。（事業内容・財源など）</t>
    <rPh sb="2" eb="4">
      <t>コンゴ</t>
    </rPh>
    <rPh sb="7" eb="9">
      <t>カツドウ</t>
    </rPh>
    <rPh sb="12" eb="14">
      <t>テンカイ</t>
    </rPh>
    <rPh sb="21" eb="23">
      <t>キサイ</t>
    </rPh>
    <rPh sb="31" eb="33">
      <t>ジギョウ</t>
    </rPh>
    <rPh sb="33" eb="35">
      <t>ナイヨウ</t>
    </rPh>
    <rPh sb="36" eb="38">
      <t>ザイゲン</t>
    </rPh>
    <phoneticPr fontId="3"/>
  </si>
  <si>
    <t>★マークのみ合計（自動集計）　</t>
    <rPh sb="6" eb="8">
      <t>ゴウケイ</t>
    </rPh>
    <rPh sb="9" eb="11">
      <t>ジドウ</t>
    </rPh>
    <rPh sb="11" eb="13">
      <t>シュウケイ</t>
    </rPh>
    <phoneticPr fontId="3"/>
  </si>
  <si>
    <t>←自動で集計します。</t>
    <rPh sb="1" eb="3">
      <t>ジドウ</t>
    </rPh>
    <rPh sb="4" eb="6">
      <t>シュウケイ</t>
    </rPh>
    <phoneticPr fontId="3"/>
  </si>
  <si>
    <t>↓リンク設定用</t>
    <rPh sb="4" eb="7">
      <t>セッテイヨウ</t>
    </rPh>
    <phoneticPr fontId="3"/>
  </si>
  <si>
    <t>□</t>
  </si>
  <si>
    <t>たねまき活用</t>
    <rPh sb="4" eb="6">
      <t>カツヨウ</t>
    </rPh>
    <phoneticPr fontId="3"/>
  </si>
  <si>
    <t>年度</t>
    <rPh sb="0" eb="2">
      <t>ネンド</t>
    </rPh>
    <phoneticPr fontId="3"/>
  </si>
  <si>
    <t>銀行</t>
  </si>
  <si>
    <t>※データまたはプリントした写真を貼り付け</t>
    <phoneticPr fontId="3"/>
  </si>
  <si>
    <t>（様式第１－２号）（第２項関係）</t>
    <rPh sb="1" eb="3">
      <t>ヨウシキ</t>
    </rPh>
    <rPh sb="3" eb="4">
      <t>ダイ</t>
    </rPh>
    <rPh sb="7" eb="8">
      <t>ゴウ</t>
    </rPh>
    <rPh sb="10" eb="11">
      <t>ダイ</t>
    </rPh>
    <rPh sb="12" eb="13">
      <t>コウ</t>
    </rPh>
    <rPh sb="13" eb="15">
      <t>カンケイ</t>
    </rPh>
    <phoneticPr fontId="3"/>
  </si>
  <si>
    <t>連携団体</t>
    <rPh sb="0" eb="2">
      <t>レンケイ</t>
    </rPh>
    <rPh sb="2" eb="4">
      <t>ダンタイ</t>
    </rPh>
    <phoneticPr fontId="3"/>
  </si>
  <si>
    <t>提案事業の名称</t>
    <rPh sb="0" eb="2">
      <t>テイアン</t>
    </rPh>
    <rPh sb="2" eb="4">
      <t>ジギョウ</t>
    </rPh>
    <rPh sb="5" eb="7">
      <t>メイショウ</t>
    </rPh>
    <phoneticPr fontId="3"/>
  </si>
  <si>
    <t>連携団体に関する事項</t>
    <rPh sb="0" eb="2">
      <t>レンケイ</t>
    </rPh>
    <rPh sb="2" eb="4">
      <t>ダンタイ</t>
    </rPh>
    <rPh sb="5" eb="6">
      <t>カン</t>
    </rPh>
    <rPh sb="8" eb="10">
      <t>ジコウ</t>
    </rPh>
    <phoneticPr fontId="3"/>
  </si>
  <si>
    <t>※久留米市暴力団排除条例に基づき福岡県警に紹介させていただく場合があります。</t>
    <rPh sb="1" eb="5">
      <t>クルメシ</t>
    </rPh>
    <rPh sb="5" eb="8">
      <t>ボウリョクダン</t>
    </rPh>
    <rPh sb="8" eb="10">
      <t>ハイジョ</t>
    </rPh>
    <rPh sb="10" eb="12">
      <t>ジョウレイ</t>
    </rPh>
    <rPh sb="13" eb="14">
      <t>モト</t>
    </rPh>
    <rPh sb="16" eb="20">
      <t>フクオカケンケイ</t>
    </rPh>
    <rPh sb="21" eb="23">
      <t>ショウカイ</t>
    </rPh>
    <rPh sb="30" eb="32">
      <t>バアイ</t>
    </rPh>
    <phoneticPr fontId="3"/>
  </si>
  <si>
    <t>団体の活動地域</t>
    <rPh sb="0" eb="2">
      <t>ダンタイ</t>
    </rPh>
    <rPh sb="3" eb="5">
      <t>カツドウ</t>
    </rPh>
    <rPh sb="5" eb="7">
      <t>チイキ</t>
    </rPh>
    <phoneticPr fontId="3"/>
  </si>
  <si>
    <t>ＮＰＯ団体等との連携確認書　（地域まちづくり活動活性化部門　連携促進枠）</t>
    <rPh sb="3" eb="5">
      <t>ダンタイ</t>
    </rPh>
    <rPh sb="5" eb="6">
      <t>トウ</t>
    </rPh>
    <rPh sb="8" eb="10">
      <t>レンケイ</t>
    </rPh>
    <rPh sb="10" eb="13">
      <t>カクニンショ</t>
    </rPh>
    <rPh sb="15" eb="17">
      <t>チイキ</t>
    </rPh>
    <rPh sb="22" eb="24">
      <t>カツドウ</t>
    </rPh>
    <rPh sb="24" eb="27">
      <t>カッセイカ</t>
    </rPh>
    <rPh sb="27" eb="29">
      <t>ブモン</t>
    </rPh>
    <rPh sb="30" eb="32">
      <t>レンケイ</t>
    </rPh>
    <rPh sb="32" eb="34">
      <t>ソクシン</t>
    </rPh>
    <rPh sb="34" eb="35">
      <t>ワク</t>
    </rPh>
    <phoneticPr fontId="3"/>
  </si>
  <si>
    <t>イベント等の名称</t>
    <rPh sb="4" eb="5">
      <t>トウ</t>
    </rPh>
    <rPh sb="6" eb="8">
      <t>メイショウ</t>
    </rPh>
    <phoneticPr fontId="3"/>
  </si>
  <si>
    <t>日時</t>
    <rPh sb="0" eb="2">
      <t>ニチジ</t>
    </rPh>
    <phoneticPr fontId="3"/>
  </si>
  <si>
    <t>受領日</t>
    <rPh sb="0" eb="3">
      <t>ジュリョウビ</t>
    </rPh>
    <phoneticPr fontId="3"/>
  </si>
  <si>
    <t>No</t>
    <phoneticPr fontId="3"/>
  </si>
  <si>
    <t>No.</t>
    <phoneticPr fontId="3"/>
  </si>
  <si>
    <r>
      <t xml:space="preserve">住所
</t>
    </r>
    <r>
      <rPr>
        <sz val="9"/>
        <rFont val="HGSｺﾞｼｯｸM"/>
        <family val="3"/>
        <charset val="128"/>
      </rPr>
      <t>（番地以降は不要）</t>
    </r>
    <phoneticPr fontId="3"/>
  </si>
  <si>
    <r>
      <t xml:space="preserve">金額
</t>
    </r>
    <r>
      <rPr>
        <sz val="9"/>
        <rFont val="HGSｺﾞｼｯｸM"/>
        <family val="3"/>
        <charset val="128"/>
      </rPr>
      <t>（円）</t>
    </r>
    <rPh sb="0" eb="2">
      <t>キンガク</t>
    </rPh>
    <rPh sb="4" eb="5">
      <t>エン</t>
    </rPh>
    <phoneticPr fontId="3"/>
  </si>
  <si>
    <t>　　 ※たねまき活用年は別に記載してください。</t>
    <rPh sb="12" eb="13">
      <t>ベツ</t>
    </rPh>
    <rPh sb="14" eb="16">
      <t>キサイ</t>
    </rPh>
    <phoneticPr fontId="3"/>
  </si>
  <si>
    <t>各項目の行数や幅は、内容に合わせて変更してかまいません。</t>
    <rPh sb="0" eb="1">
      <t>カク</t>
    </rPh>
    <rPh sb="1" eb="3">
      <t>コウモク</t>
    </rPh>
    <rPh sb="4" eb="6">
      <t>ギョウスウ</t>
    </rPh>
    <rPh sb="7" eb="8">
      <t>ハバ</t>
    </rPh>
    <rPh sb="10" eb="12">
      <t>ナイヨウ</t>
    </rPh>
    <rPh sb="13" eb="14">
      <t>ア</t>
    </rPh>
    <rPh sb="17" eb="19">
      <t>ヘンコウ</t>
    </rPh>
    <phoneticPr fontId="7"/>
  </si>
  <si>
    <t>その場合は【支出の部】の報償費の行～合計までをコピーして貼り付けてください。</t>
    <rPh sb="2" eb="4">
      <t>バアイ</t>
    </rPh>
    <rPh sb="6" eb="8">
      <t>シシュツ</t>
    </rPh>
    <rPh sb="9" eb="10">
      <t>ブ</t>
    </rPh>
    <rPh sb="12" eb="15">
      <t>ホウショウヒ</t>
    </rPh>
    <rPh sb="16" eb="17">
      <t>ギョウ</t>
    </rPh>
    <rPh sb="18" eb="20">
      <t>ゴウケイ</t>
    </rPh>
    <rPh sb="28" eb="29">
      <t>ハ</t>
    </rPh>
    <rPh sb="30" eb="31">
      <t>ツ</t>
    </rPh>
    <phoneticPr fontId="3"/>
  </si>
  <si>
    <t xml:space="preserve">２　事業部門
</t>
    <phoneticPr fontId="3"/>
  </si>
  <si>
    <t xml:space="preserve">３　対象事業
</t>
    <phoneticPr fontId="3"/>
  </si>
  <si>
    <t>※添付書類は可能な限り、Ａ４サイズで提出をお願いします。</t>
    <rPh sb="1" eb="3">
      <t>テンプ</t>
    </rPh>
    <rPh sb="3" eb="5">
      <t>ショルイ</t>
    </rPh>
    <rPh sb="6" eb="8">
      <t>カノウ</t>
    </rPh>
    <rPh sb="9" eb="10">
      <t>カギ</t>
    </rPh>
    <rPh sb="18" eb="20">
      <t>テイシュツ</t>
    </rPh>
    <rPh sb="22" eb="23">
      <t>ネガ</t>
    </rPh>
    <phoneticPr fontId="3"/>
  </si>
  <si>
    <t>←人数は数字のみ入力すると、</t>
    <rPh sb="1" eb="3">
      <t>ニンズウ</t>
    </rPh>
    <rPh sb="4" eb="6">
      <t>スウジ</t>
    </rPh>
    <rPh sb="8" eb="10">
      <t>ニュウリョク</t>
    </rPh>
    <phoneticPr fontId="3"/>
  </si>
  <si>
    <t>1,000円未満切り捨て</t>
    <rPh sb="5" eb="6">
      <t>エン</t>
    </rPh>
    <rPh sb="6" eb="8">
      <t>ミマン</t>
    </rPh>
    <rPh sb="8" eb="9">
      <t>キ</t>
    </rPh>
    <rPh sb="10" eb="11">
      <t>ス</t>
    </rPh>
    <phoneticPr fontId="3"/>
  </si>
  <si>
    <t>（交付決定を受けた後に入力）交付決定通知書に書いています。</t>
    <rPh sb="6" eb="7">
      <t>ウ</t>
    </rPh>
    <rPh sb="11" eb="13">
      <t>ニュウリョク</t>
    </rPh>
    <rPh sb="14" eb="16">
      <t>コウフ</t>
    </rPh>
    <rPh sb="16" eb="18">
      <t>ケッテイ</t>
    </rPh>
    <rPh sb="18" eb="21">
      <t>ツウチショ</t>
    </rPh>
    <rPh sb="22" eb="23">
      <t>カ</t>
    </rPh>
    <phoneticPr fontId="3"/>
  </si>
  <si>
    <t>←数字のみ入力</t>
    <rPh sb="1" eb="3">
      <t>スウジ</t>
    </rPh>
    <rPh sb="5" eb="7">
      <t>ニュウリョク</t>
    </rPh>
    <phoneticPr fontId="3"/>
  </si>
  <si>
    <t>申請年度（和暦）</t>
    <rPh sb="0" eb="2">
      <t>シンセイ</t>
    </rPh>
    <rPh sb="2" eb="4">
      <t>ネンド</t>
    </rPh>
    <rPh sb="5" eb="7">
      <t>ワレキ</t>
    </rPh>
    <phoneticPr fontId="3"/>
  </si>
  <si>
    <t>初年度（和暦）</t>
    <rPh sb="0" eb="3">
      <t>ショネンド</t>
    </rPh>
    <rPh sb="4" eb="6">
      <t>ワレキ</t>
    </rPh>
    <phoneticPr fontId="3"/>
  </si>
  <si>
    <t>【１】高齢者が健康で生きがいを持つための介護予防や介護の取組</t>
    <phoneticPr fontId="3"/>
  </si>
  <si>
    <t>【２】疾病や障害、依存症などの理解促進及びその当事者や家族が交流する取組</t>
    <phoneticPr fontId="3"/>
  </si>
  <si>
    <t>【３】誰もが活躍できる社会の実現のための取組</t>
    <rPh sb="3" eb="4">
      <t>ダレ</t>
    </rPh>
    <rPh sb="6" eb="8">
      <t>カツヤク</t>
    </rPh>
    <rPh sb="11" eb="13">
      <t>シャカイ</t>
    </rPh>
    <rPh sb="14" eb="16">
      <t>ジツゲン</t>
    </rPh>
    <rPh sb="20" eb="22">
      <t>トリクミ</t>
    </rPh>
    <phoneticPr fontId="11"/>
  </si>
  <si>
    <t>【４】地域社会で貧困や孤立を防ぎ受け止めるような取組</t>
    <phoneticPr fontId="3"/>
  </si>
  <si>
    <t>【５】子どもとつながりの機会を持ち、成長を育むための取組</t>
    <phoneticPr fontId="3"/>
  </si>
  <si>
    <t xml:space="preserve">【６】悩みや困難を抱える子ども・若者やその家族の支え合いのための取組   </t>
    <phoneticPr fontId="11"/>
  </si>
  <si>
    <t>【７】久留米に住み働き未来を担う次世代育成のための取組</t>
    <phoneticPr fontId="3"/>
  </si>
  <si>
    <t>【８】市民が安全に安心して生活していくための取組</t>
    <phoneticPr fontId="3"/>
  </si>
  <si>
    <t>【９】災害を想定した備えや、災害時の速やかな生活環境回復に向けた取組</t>
    <phoneticPr fontId="3"/>
  </si>
  <si>
    <t>【10】地域資源の魅力を向上させ、市内外から人を呼び込む取組</t>
    <phoneticPr fontId="3"/>
  </si>
  <si>
    <t>【11】環境を守る活動を促進するための取組</t>
    <phoneticPr fontId="3"/>
  </si>
  <si>
    <t>←ある場合は入力してください。</t>
    <rPh sb="3" eb="5">
      <t>バアイ</t>
    </rPh>
    <rPh sb="6" eb="8">
      <t>ニュウリョク</t>
    </rPh>
    <phoneticPr fontId="3"/>
  </si>
  <si>
    <t>令和　年　　月　　日</t>
    <rPh sb="0" eb="2">
      <t>レイワ</t>
    </rPh>
    <rPh sb="3" eb="4">
      <t>ネン</t>
    </rPh>
    <rPh sb="6" eb="7">
      <t>ガツ</t>
    </rPh>
    <rPh sb="9" eb="10">
      <t>ニチ</t>
    </rPh>
    <phoneticPr fontId="3"/>
  </si>
  <si>
    <t>代表者名</t>
    <phoneticPr fontId="3"/>
  </si>
  <si>
    <t>所在地</t>
    <phoneticPr fontId="3"/>
  </si>
  <si>
    <t>設立年月日
（活動開始日）</t>
    <phoneticPr fontId="3"/>
  </si>
  <si>
    <t>提案団体の名称</t>
    <rPh sb="0" eb="2">
      <t>テイアン</t>
    </rPh>
    <rPh sb="2" eb="4">
      <t>ダンタイ</t>
    </rPh>
    <rPh sb="5" eb="7">
      <t>メイショウ</t>
    </rPh>
    <phoneticPr fontId="3"/>
  </si>
  <si>
    <t>団体の主たる
活動目的と
専門性について</t>
    <rPh sb="0" eb="2">
      <t>ダンタイ</t>
    </rPh>
    <rPh sb="3" eb="4">
      <t>シュ</t>
    </rPh>
    <rPh sb="7" eb="9">
      <t>カツドウ</t>
    </rPh>
    <rPh sb="9" eb="11">
      <t>モクテキ</t>
    </rPh>
    <rPh sb="13" eb="16">
      <t>センモンセイ</t>
    </rPh>
    <phoneticPr fontId="3"/>
  </si>
  <si>
    <t>（団体の主たる活動目的）</t>
    <phoneticPr fontId="3"/>
  </si>
  <si>
    <t>（団体の専門性について）</t>
    <rPh sb="1" eb="3">
      <t>ダンタイ</t>
    </rPh>
    <rPh sb="4" eb="7">
      <t>センモンセイ</t>
    </rPh>
    <phoneticPr fontId="3"/>
  </si>
  <si>
    <t>本事業での
具体的な役割</t>
    <phoneticPr fontId="3"/>
  </si>
  <si>
    <t>※記載事項は簡潔にまとめて下さい。</t>
    <phoneticPr fontId="3"/>
  </si>
  <si>
    <t>８　活動目標の振り返り</t>
    <rPh sb="2" eb="4">
      <t>カツドウ</t>
    </rPh>
    <rPh sb="4" eb="6">
      <t>モクヒョウ</t>
    </rPh>
    <rPh sb="7" eb="8">
      <t>フ</t>
    </rPh>
    <rPh sb="9" eb="10">
      <t>カエ</t>
    </rPh>
    <phoneticPr fontId="3"/>
  </si>
  <si>
    <t>活動目標作成時と同じ内容を転記してください。</t>
    <rPh sb="0" eb="2">
      <t>_x0004__x0002_
_x0006_</t>
    </rPh>
    <rPh sb="2" eb="4">
      <t>_x0002__x000F__x0008__x0002__x0013_</t>
    </rPh>
    <rPh sb="4" eb="6">
      <t>_x0001__x0018__x0012__x0001_</t>
    </rPh>
    <rPh sb="6" eb="7">
      <t>_x001A_</t>
    </rPh>
    <rPh sb="8" eb="9">
      <t>_x0014__x0002_</t>
    </rPh>
    <rPh sb="10" eb="12">
      <t>_x001E__x0017__x0002__x0000_</t>
    </rPh>
    <rPh sb="13" eb="15">
      <t/>
    </rPh>
    <phoneticPr fontId="3"/>
  </si>
  <si>
    <t>活動目標の達成状況（実績値を記入してください）</t>
    <rPh sb="0" eb="2">
      <t>カツドウ</t>
    </rPh>
    <rPh sb="2" eb="4">
      <t>モクヒョウ</t>
    </rPh>
    <rPh sb="5" eb="7">
      <t>タッセイ</t>
    </rPh>
    <rPh sb="7" eb="9">
      <t>ジョウキョウ</t>
    </rPh>
    <rPh sb="10" eb="12">
      <t>ジッセキ</t>
    </rPh>
    <rPh sb="12" eb="13">
      <t>チ</t>
    </rPh>
    <rPh sb="14" eb="16">
      <t>キニュウ</t>
    </rPh>
    <phoneticPr fontId="3"/>
  </si>
  <si>
    <t>※これ以降は協働パートナー部門のみ記入してください。</t>
    <rPh sb="3" eb="5">
      <t>イコウ</t>
    </rPh>
    <rPh sb="6" eb="8">
      <t>キョウドウ</t>
    </rPh>
    <rPh sb="13" eb="15">
      <t>ブモン</t>
    </rPh>
    <rPh sb="17" eb="19">
      <t>キニュウ</t>
    </rPh>
    <phoneticPr fontId="3"/>
  </si>
  <si>
    <r>
      <t xml:space="preserve">住所
</t>
    </r>
    <r>
      <rPr>
        <sz val="9"/>
        <rFont val="HGSｺﾞｼｯｸM"/>
        <family val="3"/>
        <charset val="128"/>
      </rPr>
      <t>（番地以降は不要/
学生枠は学校名）</t>
    </r>
    <rPh sb="0" eb="2">
      <t>ジュウショ</t>
    </rPh>
    <rPh sb="4" eb="6">
      <t>バンチ</t>
    </rPh>
    <rPh sb="6" eb="8">
      <t>イコウ</t>
    </rPh>
    <rPh sb="9" eb="11">
      <t>フヨウ</t>
    </rPh>
    <rPh sb="13" eb="15">
      <t>ガクセイ</t>
    </rPh>
    <rPh sb="15" eb="16">
      <t>ワク</t>
    </rPh>
    <rPh sb="17" eb="20">
      <t>ガッコウメイ</t>
    </rPh>
    <phoneticPr fontId="3"/>
  </si>
  <si>
    <r>
      <t>当補助金の交付を受けたことがある</t>
    </r>
    <r>
      <rPr>
        <sz val="10"/>
        <rFont val="HGSｺﾞｼｯｸM"/>
        <family val="3"/>
        <charset val="128"/>
      </rPr>
      <t>(キラリ補助金含む。たねまき枠活用年は別に記載。)</t>
    </r>
    <rPh sb="30" eb="31">
      <t>ワク</t>
    </rPh>
    <rPh sb="31" eb="33">
      <t>カツヨウ</t>
    </rPh>
    <rPh sb="33" eb="34">
      <t>ネン</t>
    </rPh>
    <rPh sb="35" eb="36">
      <t>ベツ</t>
    </rPh>
    <rPh sb="37" eb="39">
      <t>キサイ</t>
    </rPh>
    <phoneticPr fontId="3"/>
  </si>
  <si>
    <t>　（校区コミュニティ組織のみ</t>
    <phoneticPr fontId="3"/>
  </si>
  <si>
    <t xml:space="preserve">←これまでの達成状況は過去の成果報告書の内容と同じものを入力してください。
</t>
    <phoneticPr fontId="3"/>
  </si>
  <si>
    <t>指標</t>
    <rPh sb="0" eb="2">
      <t>シヒョウ</t>
    </rPh>
    <phoneticPr fontId="3"/>
  </si>
  <si>
    <t>今年度目標</t>
    <rPh sb="0" eb="3">
      <t>コンネンド</t>
    </rPh>
    <rPh sb="3" eb="5">
      <t>モクヒョウ</t>
    </rPh>
    <phoneticPr fontId="3"/>
  </si>
  <si>
    <t>指標①</t>
    <rPh sb="0" eb="2">
      <t>シヒョウ</t>
    </rPh>
    <phoneticPr fontId="3"/>
  </si>
  <si>
    <t>指標②</t>
    <rPh sb="0" eb="2">
      <t>シヒョウ</t>
    </rPh>
    <phoneticPr fontId="3"/>
  </si>
  <si>
    <t>指標③</t>
    <rPh sb="0" eb="2">
      <t>シヒョウ</t>
    </rPh>
    <phoneticPr fontId="3"/>
  </si>
  <si>
    <t>指標④</t>
    <rPh sb="0" eb="2">
      <t>シヒョウ</t>
    </rPh>
    <phoneticPr fontId="3"/>
  </si>
  <si>
    <t>自動リンクします</t>
    <rPh sb="0" eb="2">
      <t>ジドウ</t>
    </rPh>
    <phoneticPr fontId="3"/>
  </si>
  <si>
    <t>月</t>
    <rPh sb="0" eb="1">
      <t>ツキ</t>
    </rPh>
    <phoneticPr fontId="3"/>
  </si>
  <si>
    <t>費用弁償支払一覧</t>
    <rPh sb="0" eb="2">
      <t>ヒヨウ</t>
    </rPh>
    <rPh sb="2" eb="4">
      <t>ベンショウ</t>
    </rPh>
    <rPh sb="4" eb="6">
      <t>シハラ</t>
    </rPh>
    <rPh sb="6" eb="8">
      <t>イチラン</t>
    </rPh>
    <phoneticPr fontId="3"/>
  </si>
  <si>
    <t>運行記録表</t>
    <rPh sb="0" eb="2">
      <t>ウンコウ</t>
    </rPh>
    <rPh sb="2" eb="4">
      <t>キロク</t>
    </rPh>
    <rPh sb="4" eb="5">
      <t>ヒョウ</t>
    </rPh>
    <phoneticPr fontId="53"/>
  </si>
  <si>
    <t>団体名</t>
    <rPh sb="0" eb="2">
      <t>ダンタイ</t>
    </rPh>
    <rPh sb="2" eb="3">
      <t>メイ</t>
    </rPh>
    <phoneticPr fontId="53"/>
  </si>
  <si>
    <t>月/日</t>
    <phoneticPr fontId="53"/>
  </si>
  <si>
    <t>時間</t>
    <rPh sb="0" eb="2">
      <t>ジカン</t>
    </rPh>
    <phoneticPr fontId="53"/>
  </si>
  <si>
    <t>運転者</t>
    <rPh sb="0" eb="3">
      <t>ウンテンシャ</t>
    </rPh>
    <phoneticPr fontId="53"/>
  </si>
  <si>
    <t>行先</t>
    <phoneticPr fontId="53"/>
  </si>
  <si>
    <t>出発時
メーター</t>
    <rPh sb="0" eb="2">
      <t>シュッパツ</t>
    </rPh>
    <rPh sb="2" eb="3">
      <t>ジ</t>
    </rPh>
    <phoneticPr fontId="53"/>
  </si>
  <si>
    <t>帰着時
メーター</t>
    <rPh sb="0" eb="2">
      <t>キチャク</t>
    </rPh>
    <rPh sb="2" eb="3">
      <t>ジ</t>
    </rPh>
    <phoneticPr fontId="53"/>
  </si>
  <si>
    <t>用件</t>
    <phoneticPr fontId="53"/>
  </si>
  <si>
    <t>記入例</t>
    <rPh sb="0" eb="2">
      <t>キニュウ</t>
    </rPh>
    <rPh sb="2" eb="3">
      <t>レイ</t>
    </rPh>
    <phoneticPr fontId="53"/>
  </si>
  <si>
    <t>４／１</t>
    <phoneticPr fontId="53"/>
  </si>
  <si>
    <t>～</t>
    <phoneticPr fontId="53"/>
  </si>
  <si>
    <t>〇△</t>
    <phoneticPr fontId="53"/>
  </si>
  <si>
    <t>●●コミセン</t>
    <phoneticPr fontId="53"/>
  </si>
  <si>
    <t xml:space="preserve"> Km</t>
    <phoneticPr fontId="53"/>
  </si>
  <si>
    <t>イベント荷物の搬入</t>
    <rPh sb="4" eb="6">
      <t>ニモツ</t>
    </rPh>
    <rPh sb="7" eb="9">
      <t>ハンニュウ</t>
    </rPh>
    <phoneticPr fontId="53"/>
  </si>
  <si>
    <t>/</t>
    <phoneticPr fontId="53"/>
  </si>
  <si>
    <t>：</t>
  </si>
  <si>
    <t xml:space="preserve">,  </t>
  </si>
  <si>
    <t>Km</t>
    <phoneticPr fontId="53"/>
  </si>
  <si>
    <t>～</t>
  </si>
  <si>
    <t>Km</t>
  </si>
  <si>
    <t>：</t>
    <phoneticPr fontId="53"/>
  </si>
  <si>
    <t xml:space="preserve">,  </t>
    <phoneticPr fontId="53"/>
  </si>
  <si>
    <t>合計</t>
    <rPh sb="0" eb="2">
      <t>ゴウケイ</t>
    </rPh>
    <phoneticPr fontId="53"/>
  </si>
  <si>
    <t>久留米市市民活動・絆づくり推進事業費補助金</t>
    <rPh sb="0" eb="4">
      <t>クルメシ</t>
    </rPh>
    <rPh sb="4" eb="6">
      <t>シミン</t>
    </rPh>
    <rPh sb="6" eb="8">
      <t>カツドウ</t>
    </rPh>
    <rPh sb="9" eb="10">
      <t>キズナ</t>
    </rPh>
    <rPh sb="13" eb="15">
      <t>スイシン</t>
    </rPh>
    <rPh sb="15" eb="18">
      <t>ジギョウヒ</t>
    </rPh>
    <rPh sb="18" eb="21">
      <t>ホジョキン</t>
    </rPh>
    <phoneticPr fontId="53"/>
  </si>
  <si>
    <r>
      <rPr>
        <u val="double"/>
        <sz val="11"/>
        <rFont val="HGSｺﾞｼｯｸM"/>
        <family val="3"/>
        <charset val="128"/>
      </rPr>
      <t>校区のみ</t>
    </r>
    <r>
      <rPr>
        <sz val="11"/>
        <rFont val="HGSｺﾞｼｯｸM"/>
        <family val="3"/>
        <charset val="128"/>
      </rPr>
      <t>該当があればチェック</t>
    </r>
    <phoneticPr fontId="3"/>
  </si>
  <si>
    <t>←補助を受けた年度を記載（例：R1～R2）</t>
    <rPh sb="1" eb="3">
      <t>ホジョ</t>
    </rPh>
    <rPh sb="4" eb="5">
      <t>ウ</t>
    </rPh>
    <rPh sb="7" eb="9">
      <t>ネンド</t>
    </rPh>
    <rPh sb="10" eb="12">
      <t>キサイ</t>
    </rPh>
    <rPh sb="13" eb="14">
      <t>レイ</t>
    </rPh>
    <phoneticPr fontId="3"/>
  </si>
  <si>
    <t>原材料費</t>
    <phoneticPr fontId="3"/>
  </si>
  <si>
    <t>【上限30万円】</t>
    <rPh sb="1" eb="3">
      <t>ジョウゲン</t>
    </rPh>
    <rPh sb="5" eb="7">
      <t>マンエン</t>
    </rPh>
    <phoneticPr fontId="3"/>
  </si>
  <si>
    <t>所属（学校名、〇〇）</t>
    <rPh sb="0" eb="2">
      <t>ショゾク</t>
    </rPh>
    <rPh sb="3" eb="6">
      <t>ガッコウメイ</t>
    </rPh>
    <phoneticPr fontId="3"/>
  </si>
  <si>
    <t>署名</t>
    <rPh sb="0" eb="2">
      <t>ショメイ</t>
    </rPh>
    <phoneticPr fontId="3"/>
  </si>
  <si>
    <r>
      <t>←</t>
    </r>
    <r>
      <rPr>
        <sz val="9"/>
        <rFont val="HGSｺﾞｼｯｸM"/>
        <family val="3"/>
        <charset val="128"/>
      </rPr>
      <t>例「2025/4/1」と入力すると自動で和暦になります。</t>
    </r>
    <rPh sb="1" eb="2">
      <t>レイ</t>
    </rPh>
    <rPh sb="13" eb="15">
      <t>ニュウリョク</t>
    </rPh>
    <rPh sb="18" eb="20">
      <t>ジドウ</t>
    </rPh>
    <rPh sb="21" eb="23">
      <t>ワレキ</t>
    </rPh>
    <phoneticPr fontId="3"/>
  </si>
  <si>
    <t>６ 事業内容</t>
  </si>
  <si>
    <t>①事業の概要を記載してください。</t>
    <rPh sb="1" eb="3">
      <t>ジギョウ</t>
    </rPh>
    <rPh sb="4" eb="6">
      <t>ガイヨウ</t>
    </rPh>
    <rPh sb="7" eb="9">
      <t>キサイ</t>
    </rPh>
    <phoneticPr fontId="3"/>
  </si>
  <si>
    <t>▶課題</t>
    <rPh sb="1" eb="3">
      <t>カダイ</t>
    </rPh>
    <phoneticPr fontId="3"/>
  </si>
  <si>
    <t>▶取り組みの概要</t>
    <rPh sb="1" eb="2">
      <t>ト</t>
    </rPh>
    <rPh sb="3" eb="4">
      <t>ク</t>
    </rPh>
    <rPh sb="6" eb="8">
      <t>ガイヨウ</t>
    </rPh>
    <phoneticPr fontId="3"/>
  </si>
  <si>
    <t>▶目指す成果</t>
    <rPh sb="1" eb="3">
      <t>メザ</t>
    </rPh>
    <rPh sb="4" eb="6">
      <t>セイカ</t>
    </rPh>
    <phoneticPr fontId="3"/>
  </si>
  <si>
    <t>▶活動目標（※協働パートナー部門のみ）</t>
    <rPh sb="1" eb="3">
      <t>カツドウ</t>
    </rPh>
    <rPh sb="3" eb="5">
      <t>モクヒョウ</t>
    </rPh>
    <rPh sb="7" eb="9">
      <t>キョウドウ</t>
    </rPh>
    <rPh sb="14" eb="16">
      <t>ブモン</t>
    </rPh>
    <phoneticPr fontId="3"/>
  </si>
  <si>
    <t>②「事業のスケジュール」を記載してください。</t>
    <rPh sb="13" eb="15">
      <t>キサイ</t>
    </rPh>
    <phoneticPr fontId="3"/>
  </si>
  <si>
    <r>
      <t>実施時期</t>
    </r>
    <r>
      <rPr>
        <sz val="8"/>
        <rFont val="HGSｺﾞｼｯｸM"/>
        <family val="3"/>
        <charset val="128"/>
      </rPr>
      <t xml:space="preserve">
(日程・時間など)</t>
    </r>
  </si>
  <si>
    <t>実施活動</t>
  </si>
  <si>
    <t>参加者目標数
(延べ人数)</t>
  </si>
  <si>
    <t>③当補助金を活用する★印の活動については、詳細を記入してください。</t>
  </si>
  <si>
    <t>例）△△講演会　講師 久留米　花子
　　講師のプロフィール　○○○○○○○○○○○○○○○○○○○○
　　講演内容　○○○○○○○○○○○○○○○○○○○○○○○○○</t>
  </si>
  <si>
    <t>④「市や他団体との連携・協力の状況」を記載してください。</t>
  </si>
  <si>
    <t>※記載事項は簡潔にまとめて下さい。</t>
  </si>
  <si>
    <t>【上限30万円】</t>
    <phoneticPr fontId="3"/>
  </si>
  <si>
    <t>１日の
走行数</t>
    <rPh sb="1" eb="2">
      <t>ニチ</t>
    </rPh>
    <rPh sb="4" eb="6">
      <t>ソウコウ</t>
    </rPh>
    <rPh sb="6" eb="7">
      <t>スウ</t>
    </rPh>
    <phoneticPr fontId="53"/>
  </si>
  <si>
    <t>【上限30万円】</t>
    <phoneticPr fontId="3"/>
  </si>
  <si>
    <t>事業開始前(　年度)</t>
    <rPh sb="0" eb="2">
      <t>ジギョウ</t>
    </rPh>
    <rPh sb="2" eb="4">
      <t>カイシ</t>
    </rPh>
    <rPh sb="4" eb="5">
      <t>マエ</t>
    </rPh>
    <rPh sb="7" eb="9">
      <t>ネンド</t>
    </rPh>
    <phoneticPr fontId="3"/>
  </si>
  <si>
    <t>補助金終了時目標(　年度)</t>
    <rPh sb="0" eb="3">
      <t>ホジョキン</t>
    </rPh>
    <rPh sb="3" eb="6">
      <t>シュウリョウジ</t>
    </rPh>
    <rPh sb="6" eb="8">
      <t>モクヒョウ</t>
    </rPh>
    <rPh sb="10" eb="12">
      <t>ネンド</t>
    </rPh>
    <phoneticPr fontId="3"/>
  </si>
  <si>
    <t>←委任状が必要ない場合は、押印不要です。</t>
    <rPh sb="1" eb="4">
      <t>イニンジョウ</t>
    </rPh>
    <rPh sb="5" eb="7">
      <t>ヒツヨウ</t>
    </rPh>
    <rPh sb="9" eb="11">
      <t>バアイ</t>
    </rPh>
    <rPh sb="13" eb="15">
      <t>オウイン</t>
    </rPh>
    <rPh sb="15" eb="17">
      <t>フヨウ</t>
    </rPh>
    <phoneticPr fontId="3"/>
  </si>
  <si>
    <r>
      <t>←</t>
    </r>
    <r>
      <rPr>
        <sz val="9"/>
        <rFont val="HGSｺﾞｼｯｸM"/>
        <family val="3"/>
        <charset val="128"/>
      </rPr>
      <t>例「2025/4/1」と入力すると自動で和暦になります。</t>
    </r>
    <r>
      <rPr>
        <sz val="11"/>
        <color indexed="8"/>
        <rFont val="ＭＳ Ｐゴシック"/>
        <family val="3"/>
        <charset val="128"/>
      </rPr>
      <t/>
    </r>
    <rPh sb="1" eb="2">
      <t>レイ</t>
    </rPh>
    <rPh sb="13" eb="15">
      <t>ニュウリョク</t>
    </rPh>
    <rPh sb="18" eb="20">
      <t>ジドウ</t>
    </rPh>
    <rPh sb="21" eb="23">
      <t>ワレキ</t>
    </rPh>
    <phoneticPr fontId="3"/>
  </si>
  <si>
    <t>←例：2025/4/1と入力すると自動で和暦になります</t>
    <phoneticPr fontId="3"/>
  </si>
  <si>
    <t>↓</t>
    <phoneticPr fontId="3"/>
  </si>
  <si>
    <t>【協働パートナー部門のみ】協働パートナー部門として活動開始した年度</t>
    <rPh sb="1" eb="3">
      <t>キョウドウ</t>
    </rPh>
    <rPh sb="8" eb="10">
      <t>ブモン</t>
    </rPh>
    <rPh sb="13" eb="15">
      <t>キョウドウ</t>
    </rPh>
    <rPh sb="20" eb="22">
      <t>ブモン</t>
    </rPh>
    <rPh sb="25" eb="27">
      <t>カツドウ</t>
    </rPh>
    <rPh sb="27" eb="29">
      <t>カイシ</t>
    </rPh>
    <rPh sb="31" eb="33">
      <t>ネンド</t>
    </rPh>
    <phoneticPr fontId="3"/>
  </si>
  <si>
    <t>　 自動で「人」が入ります。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</si>
</sst>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quot;人&quot;_ ;[Red]\-#,##0\ "/>
    <numFmt numFmtId="178" formatCode="[$-411]ggge&quot;年&quot;m&quot;月&quot;d&quot;日頃&quot;;@"/>
    <numFmt numFmtId="179" formatCode="#,##0_ &quot;円&quot;"/>
    <numFmt numFmtId="180" formatCode="#,##0_ "/>
    <numFmt numFmtId="181" formatCode="#,##0&quot;人&quot;_ "/>
    <numFmt numFmtId="182" formatCode="#,##0&quot;円&quot;_);[Red]\(#,##0\)"/>
    <numFmt numFmtId="183" formatCode="m/d;@"/>
    <numFmt numFmtId="184" formatCode="#"/>
  </numFmts>
  <fonts count="65">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12"/>
      <name val="ＭＳ Ｐゴシック"/>
      <family val="3"/>
      <charset val="128"/>
    </font>
    <font>
      <b/>
      <sz val="11"/>
      <color indexed="81"/>
      <name val="HGPｺﾞｼｯｸM"/>
      <family val="3"/>
      <charset val="128"/>
    </font>
    <font>
      <sz val="11"/>
      <name val="ＭＳ Ｐゴシック"/>
      <family val="3"/>
      <charset val="128"/>
    </font>
    <font>
      <sz val="18"/>
      <color indexed="56"/>
      <name val="ＭＳ Ｐゴシック"/>
      <family val="3"/>
      <charset val="128"/>
    </font>
    <font>
      <sz val="6"/>
      <name val="ＭＳ Ｐゴシック"/>
      <family val="3"/>
      <charset val="128"/>
    </font>
    <font>
      <sz val="11"/>
      <name val="HGPｺﾞｼｯｸM"/>
      <family val="3"/>
      <charset val="128"/>
    </font>
    <font>
      <sz val="10.5"/>
      <name val="HGPｺﾞｼｯｸM"/>
      <family val="3"/>
      <charset val="128"/>
    </font>
    <font>
      <sz val="10"/>
      <name val="HGPｺﾞｼｯｸM"/>
      <family val="3"/>
      <charset val="128"/>
    </font>
    <font>
      <sz val="11"/>
      <name val="HGSｺﾞｼｯｸM"/>
      <family val="3"/>
      <charset val="128"/>
    </font>
    <font>
      <sz val="10.5"/>
      <name val="HGSｺﾞｼｯｸM"/>
      <family val="3"/>
      <charset val="128"/>
    </font>
    <font>
      <sz val="10"/>
      <name val="HGSｺﾞｼｯｸM"/>
      <family val="3"/>
      <charset val="128"/>
    </font>
    <font>
      <sz val="12"/>
      <name val="HGSｺﾞｼｯｸE"/>
      <family val="3"/>
      <charset val="128"/>
    </font>
    <font>
      <sz val="9"/>
      <name val="HGSｺﾞｼｯｸM"/>
      <family val="3"/>
      <charset val="128"/>
    </font>
    <font>
      <sz val="8"/>
      <name val="HGSｺﾞｼｯｸM"/>
      <family val="3"/>
      <charset val="128"/>
    </font>
    <font>
      <sz val="14"/>
      <name val="明朝"/>
      <family val="3"/>
      <charset val="128"/>
    </font>
    <font>
      <sz val="14"/>
      <name val="HGSｺﾞｼｯｸM"/>
      <family val="3"/>
      <charset val="128"/>
    </font>
    <font>
      <sz val="12"/>
      <name val="HGSｺﾞｼｯｸM"/>
      <family val="3"/>
      <charset val="128"/>
    </font>
    <font>
      <sz val="7"/>
      <name val="HGSｺﾞｼｯｸM"/>
      <family val="3"/>
      <charset val="128"/>
    </font>
    <font>
      <sz val="16"/>
      <name val="HGSｺﾞｼｯｸM"/>
      <family val="3"/>
      <charset val="128"/>
    </font>
    <font>
      <sz val="18"/>
      <name val="HGSｺﾞｼｯｸM"/>
      <family val="3"/>
      <charset val="128"/>
    </font>
    <font>
      <strike/>
      <sz val="14"/>
      <name val="HGSｺﾞｼｯｸM"/>
      <family val="3"/>
      <charset val="128"/>
    </font>
    <font>
      <sz val="11"/>
      <name val="HGSｺﾞｼｯｸE"/>
      <family val="3"/>
      <charset val="128"/>
    </font>
    <font>
      <sz val="6"/>
      <name val="游ゴシック"/>
      <family val="3"/>
      <charset val="128"/>
    </font>
    <font>
      <sz val="8"/>
      <color indexed="8"/>
      <name val="HGSｺﾞｼｯｸM"/>
      <family val="3"/>
      <charset val="128"/>
    </font>
    <font>
      <sz val="16"/>
      <color indexed="8"/>
      <name val="HGSｺﾞｼｯｸM"/>
      <family val="3"/>
      <charset val="128"/>
    </font>
    <font>
      <sz val="24"/>
      <name val="HGSｺﾞｼｯｸE"/>
      <family val="3"/>
      <charset val="128"/>
    </font>
    <font>
      <b/>
      <sz val="12"/>
      <name val="HGSｺﾞｼｯｸM"/>
      <family val="3"/>
      <charset val="128"/>
    </font>
    <font>
      <sz val="11"/>
      <name val="Yu Gothic UI"/>
      <family val="3"/>
      <charset val="128"/>
    </font>
    <font>
      <sz val="14"/>
      <name val="HGPｺﾞｼｯｸM"/>
      <family val="3"/>
      <charset val="128"/>
    </font>
    <font>
      <sz val="14"/>
      <name val="HGSｺﾞｼｯｸE"/>
      <family val="3"/>
      <charset val="128"/>
    </font>
    <font>
      <sz val="10.5"/>
      <name val="HGPｺﾞｼｯｸE"/>
      <family val="3"/>
      <charset val="128"/>
    </font>
    <font>
      <sz val="11"/>
      <color theme="1"/>
      <name val="ＭＳ Ｐゴシック"/>
      <family val="3"/>
      <charset val="128"/>
      <scheme val="minor"/>
    </font>
    <font>
      <sz val="11"/>
      <color theme="1"/>
      <name val="HGPｺﾞｼｯｸM"/>
      <family val="3"/>
      <charset val="128"/>
    </font>
    <font>
      <sz val="9"/>
      <color theme="1"/>
      <name val="HGPｺﾞｼｯｸM"/>
      <family val="3"/>
      <charset val="128"/>
    </font>
    <font>
      <sz val="11"/>
      <color theme="1"/>
      <name val="HGSｺﾞｼｯｸM"/>
      <family val="3"/>
      <charset val="128"/>
    </font>
    <font>
      <sz val="18"/>
      <color theme="1"/>
      <name val="HGSｺﾞｼｯｸM"/>
      <family val="3"/>
      <charset val="128"/>
    </font>
    <font>
      <sz val="12"/>
      <color theme="1"/>
      <name val="HGSｺﾞｼｯｸM"/>
      <family val="3"/>
      <charset val="128"/>
    </font>
    <font>
      <sz val="16"/>
      <color theme="1"/>
      <name val="HGSｺﾞｼｯｸM"/>
      <family val="3"/>
      <charset val="128"/>
    </font>
    <font>
      <b/>
      <sz val="11"/>
      <color theme="0"/>
      <name val="Yu Gothic UI"/>
      <family val="3"/>
      <charset val="128"/>
    </font>
    <font>
      <sz val="11"/>
      <color theme="1"/>
      <name val="Yu Gothic UI"/>
      <family val="3"/>
      <charset val="128"/>
    </font>
    <font>
      <b/>
      <sz val="28"/>
      <color theme="1"/>
      <name val="HGSｺﾞｼｯｸM"/>
      <family val="3"/>
      <charset val="128"/>
    </font>
    <font>
      <sz val="11"/>
      <color rgb="FFFF0000"/>
      <name val="HGPｺﾞｼｯｸM"/>
      <family val="3"/>
      <charset val="128"/>
    </font>
    <font>
      <sz val="11"/>
      <color rgb="FFFF0000"/>
      <name val="HGSｺﾞｼｯｸM"/>
      <family val="3"/>
      <charset val="128"/>
    </font>
    <font>
      <sz val="11"/>
      <color theme="0" tint="-0.249977111117893"/>
      <name val="HGSｺﾞｼｯｸM"/>
      <family val="3"/>
      <charset val="128"/>
    </font>
    <font>
      <sz val="9"/>
      <color theme="1"/>
      <name val="HGSｺﾞｼｯｸM"/>
      <family val="3"/>
      <charset val="128"/>
    </font>
    <font>
      <b/>
      <sz val="11"/>
      <color theme="1"/>
      <name val="HGSｺﾞｼｯｸM"/>
      <family val="3"/>
      <charset val="128"/>
    </font>
    <font>
      <sz val="10"/>
      <color theme="1"/>
      <name val="HGSｺﾞｼｯｸM"/>
      <family val="3"/>
      <charset val="128"/>
    </font>
    <font>
      <sz val="10.5"/>
      <color indexed="8"/>
      <name val="HGSｺﾞｼｯｸM"/>
      <family val="3"/>
      <charset val="128"/>
    </font>
    <font>
      <sz val="11"/>
      <color indexed="8"/>
      <name val="ＭＳ 明朝"/>
      <family val="1"/>
    </font>
    <font>
      <sz val="6"/>
      <name val="ＭＳ 明朝"/>
      <family val="1"/>
    </font>
    <font>
      <u val="double"/>
      <sz val="11"/>
      <name val="HGSｺﾞｼｯｸM"/>
      <family val="3"/>
      <charset val="128"/>
    </font>
    <font>
      <sz val="10"/>
      <color rgb="FFFF0000"/>
      <name val="HGSｺﾞｼｯｸM"/>
      <family val="3"/>
      <charset val="128"/>
    </font>
    <font>
      <sz val="14"/>
      <color indexed="8"/>
      <name val="HGPｺﾞｼｯｸM"/>
      <family val="3"/>
      <charset val="128"/>
    </font>
    <font>
      <sz val="11"/>
      <color indexed="8"/>
      <name val="HGPｺﾞｼｯｸM"/>
      <family val="3"/>
      <charset val="128"/>
    </font>
    <font>
      <sz val="16"/>
      <color indexed="8"/>
      <name val="HGPｺﾞｼｯｸM"/>
      <family val="3"/>
      <charset val="128"/>
    </font>
    <font>
      <sz val="9"/>
      <color indexed="8"/>
      <name val="HGPｺﾞｼｯｸM"/>
      <family val="3"/>
      <charset val="128"/>
    </font>
    <font>
      <sz val="10"/>
      <color indexed="8"/>
      <name val="HGPｺﾞｼｯｸM"/>
      <family val="3"/>
      <charset val="128"/>
    </font>
    <font>
      <sz val="10"/>
      <color rgb="FFFF0000"/>
      <name val="HGPｺﾞｼｯｸM"/>
      <family val="3"/>
      <charset val="128"/>
    </font>
    <font>
      <u/>
      <sz val="11"/>
      <name val="ＭＳ Ｐゴシック"/>
      <family val="3"/>
      <charset val="128"/>
    </font>
    <font>
      <sz val="18"/>
      <name val="Arial"/>
      <family val="2"/>
    </font>
    <font>
      <sz val="8"/>
      <name val="HGPｺﾞｼｯｸM"/>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rgb="FFFFFFCC"/>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dash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thick">
        <color theme="0"/>
      </top>
      <bottom/>
      <diagonal/>
    </border>
    <border>
      <left/>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thin">
        <color indexed="64"/>
      </bottom>
      <diagonal/>
    </border>
  </borders>
  <cellStyleXfs count="9">
    <xf numFmtId="0" fontId="0" fillId="0" borderId="0">
      <alignment vertical="center"/>
    </xf>
    <xf numFmtId="0" fontId="4"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18" fillId="0" borderId="0"/>
    <xf numFmtId="0" fontId="1" fillId="0" borderId="0">
      <alignment vertical="center"/>
    </xf>
    <xf numFmtId="0" fontId="52" fillId="0" borderId="0">
      <alignment vertical="center"/>
    </xf>
  </cellStyleXfs>
  <cellXfs count="595">
    <xf numFmtId="0" fontId="0" fillId="0" borderId="0" xfId="0">
      <alignment vertical="center"/>
    </xf>
    <xf numFmtId="0" fontId="36" fillId="0" borderId="0" xfId="4" applyFont="1">
      <alignment vertical="center"/>
    </xf>
    <xf numFmtId="0" fontId="37" fillId="0" borderId="0" xfId="4" applyFont="1">
      <alignment vertical="center"/>
    </xf>
    <xf numFmtId="0" fontId="9" fillId="0" borderId="0" xfId="0" applyFont="1">
      <alignment vertical="center"/>
    </xf>
    <xf numFmtId="0" fontId="10" fillId="0" borderId="0" xfId="0" applyFo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2" fillId="0" borderId="0" xfId="0" applyFont="1" applyAlignment="1">
      <alignment horizontal="left" vertical="top"/>
    </xf>
    <xf numFmtId="0" fontId="13" fillId="0" borderId="0" xfId="0" applyFont="1" applyAlignment="1">
      <alignment horizontal="left" vertical="center" indent="1"/>
    </xf>
    <xf numFmtId="0" fontId="13" fillId="0" borderId="0" xfId="0" applyFont="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12" fillId="5" borderId="1" xfId="0" applyFont="1" applyFill="1" applyBorder="1">
      <alignment vertical="center"/>
    </xf>
    <xf numFmtId="0" fontId="21" fillId="0" borderId="11" xfId="6" applyFont="1" applyBorder="1" applyAlignment="1">
      <alignment horizontal="center" vertical="center"/>
    </xf>
    <xf numFmtId="0" fontId="21" fillId="0" borderId="12" xfId="6" applyFont="1" applyBorder="1" applyAlignment="1">
      <alignment horizontal="center" vertical="center"/>
    </xf>
    <xf numFmtId="0" fontId="21" fillId="0" borderId="13" xfId="6" applyFont="1" applyBorder="1" applyAlignment="1">
      <alignment vertical="center"/>
    </xf>
    <xf numFmtId="0" fontId="21" fillId="0" borderId="12" xfId="6" applyFont="1" applyBorder="1" applyAlignment="1">
      <alignment horizontal="right" vertical="center"/>
    </xf>
    <xf numFmtId="0" fontId="21" fillId="0" borderId="11" xfId="6" applyFont="1" applyBorder="1" applyAlignment="1">
      <alignment vertical="center"/>
    </xf>
    <xf numFmtId="0" fontId="21" fillId="0" borderId="11" xfId="6" applyFont="1" applyBorder="1" applyAlignment="1">
      <alignment horizontal="right" vertical="center"/>
    </xf>
    <xf numFmtId="0" fontId="21" fillId="0" borderId="13" xfId="6" applyFont="1" applyBorder="1" applyAlignment="1">
      <alignment horizontal="right" vertical="center"/>
    </xf>
    <xf numFmtId="0" fontId="21" fillId="0" borderId="14" xfId="6" applyFont="1" applyBorder="1" applyAlignment="1">
      <alignment horizontal="right" vertical="center"/>
    </xf>
    <xf numFmtId="0" fontId="22" fillId="0" borderId="0" xfId="6" applyFont="1" applyAlignment="1">
      <alignment vertical="center"/>
    </xf>
    <xf numFmtId="0" fontId="20" fillId="0" borderId="0" xfId="6" applyFont="1" applyAlignment="1">
      <alignment vertical="center"/>
    </xf>
    <xf numFmtId="0" fontId="19" fillId="0" borderId="0" xfId="6" applyFont="1" applyAlignment="1">
      <alignment vertical="center"/>
    </xf>
    <xf numFmtId="0" fontId="16" fillId="0" borderId="0" xfId="6" applyFont="1" applyAlignment="1">
      <alignment vertical="center"/>
    </xf>
    <xf numFmtId="0" fontId="20" fillId="0" borderId="15" xfId="6" applyFont="1" applyBorder="1" applyAlignment="1">
      <alignment vertical="center"/>
    </xf>
    <xf numFmtId="0" fontId="20" fillId="0" borderId="16" xfId="6" applyFont="1" applyBorder="1" applyAlignment="1">
      <alignment vertical="center"/>
    </xf>
    <xf numFmtId="0" fontId="20" fillId="0" borderId="17" xfId="6" applyFont="1" applyBorder="1" applyAlignment="1">
      <alignment vertical="center"/>
    </xf>
    <xf numFmtId="0" fontId="19" fillId="0" borderId="6" xfId="6" applyFont="1" applyBorder="1" applyAlignment="1">
      <alignment horizontal="center" vertical="center"/>
    </xf>
    <xf numFmtId="0" fontId="19" fillId="0" borderId="18" xfId="6" applyFont="1" applyBorder="1" applyAlignment="1">
      <alignment horizontal="center" vertical="center"/>
    </xf>
    <xf numFmtId="0" fontId="19" fillId="0" borderId="19" xfId="6" applyFont="1" applyBorder="1" applyAlignment="1">
      <alignment horizontal="center" vertical="center"/>
    </xf>
    <xf numFmtId="3" fontId="14" fillId="0" borderId="0" xfId="6" applyNumberFormat="1" applyFont="1" applyAlignment="1">
      <alignment vertical="center"/>
    </xf>
    <xf numFmtId="0" fontId="14" fillId="0" borderId="0" xfId="6" applyFont="1" applyAlignment="1">
      <alignment vertical="center"/>
    </xf>
    <xf numFmtId="58" fontId="20" fillId="0" borderId="0" xfId="6" quotePrefix="1" applyNumberFormat="1" applyFont="1" applyAlignment="1">
      <alignment vertical="center"/>
    </xf>
    <xf numFmtId="0" fontId="20" fillId="0" borderId="11" xfId="6" applyFont="1" applyBorder="1" applyAlignment="1">
      <alignment vertical="center"/>
    </xf>
    <xf numFmtId="0" fontId="20" fillId="0" borderId="20" xfId="6" applyFont="1" applyBorder="1" applyAlignment="1">
      <alignment vertical="center"/>
    </xf>
    <xf numFmtId="0" fontId="20" fillId="0" borderId="21" xfId="6" applyFont="1" applyBorder="1" applyAlignment="1">
      <alignment vertical="center"/>
    </xf>
    <xf numFmtId="0" fontId="24" fillId="0" borderId="0" xfId="6" applyFont="1" applyAlignment="1">
      <alignment vertical="center"/>
    </xf>
    <xf numFmtId="0" fontId="20" fillId="0" borderId="14" xfId="6" applyFont="1" applyBorder="1" applyAlignment="1">
      <alignment vertical="center"/>
    </xf>
    <xf numFmtId="0" fontId="20" fillId="0" borderId="12" xfId="6" applyFont="1" applyBorder="1" applyAlignment="1">
      <alignment vertical="center"/>
    </xf>
    <xf numFmtId="0" fontId="19" fillId="0" borderId="20" xfId="6" applyFont="1" applyBorder="1" applyAlignment="1">
      <alignment vertical="center"/>
    </xf>
    <xf numFmtId="0" fontId="19" fillId="0" borderId="15" xfId="6" applyFont="1" applyBorder="1" applyAlignment="1">
      <alignment vertical="center"/>
    </xf>
    <xf numFmtId="0" fontId="25" fillId="0" borderId="0" xfId="0" applyFont="1">
      <alignment vertical="center"/>
    </xf>
    <xf numFmtId="0" fontId="12" fillId="0" borderId="0" xfId="6" applyFont="1" applyAlignment="1">
      <alignment horizontal="left" vertical="center" indent="1"/>
    </xf>
    <xf numFmtId="0" fontId="38" fillId="0" borderId="0" xfId="5" applyFont="1">
      <alignment vertical="center"/>
    </xf>
    <xf numFmtId="0" fontId="38" fillId="0" borderId="12" xfId="5" applyFont="1" applyBorder="1">
      <alignment vertical="center"/>
    </xf>
    <xf numFmtId="0" fontId="38" fillId="0" borderId="16" xfId="5" applyFont="1" applyBorder="1">
      <alignment vertical="center"/>
    </xf>
    <xf numFmtId="0" fontId="38" fillId="0" borderId="11" xfId="5" applyFont="1" applyBorder="1">
      <alignment vertical="center"/>
    </xf>
    <xf numFmtId="0" fontId="38" fillId="0" borderId="14" xfId="5" applyFont="1" applyBorder="1">
      <alignment vertical="center"/>
    </xf>
    <xf numFmtId="0" fontId="39" fillId="0" borderId="20" xfId="5" applyFont="1" applyBorder="1">
      <alignment vertical="center"/>
    </xf>
    <xf numFmtId="0" fontId="39" fillId="0" borderId="0" xfId="5" applyFont="1">
      <alignment vertical="center"/>
    </xf>
    <xf numFmtId="0" fontId="38" fillId="0" borderId="15" xfId="5" applyFont="1" applyBorder="1">
      <alignment vertical="center"/>
    </xf>
    <xf numFmtId="0" fontId="39" fillId="0" borderId="21" xfId="5" applyFont="1" applyBorder="1">
      <alignment vertical="center"/>
    </xf>
    <xf numFmtId="0" fontId="39" fillId="0" borderId="16" xfId="5" applyFont="1" applyBorder="1">
      <alignment vertical="center"/>
    </xf>
    <xf numFmtId="0" fontId="38" fillId="0" borderId="17" xfId="5" applyFont="1" applyBorder="1">
      <alignment vertical="center"/>
    </xf>
    <xf numFmtId="0" fontId="38" fillId="0" borderId="0" xfId="5" applyFont="1" applyAlignment="1">
      <alignment horizontal="left" vertical="center"/>
    </xf>
    <xf numFmtId="176" fontId="40" fillId="0" borderId="0" xfId="5" applyNumberFormat="1" applyFont="1" applyAlignment="1">
      <alignment horizontal="right" vertical="center"/>
    </xf>
    <xf numFmtId="0" fontId="40" fillId="0" borderId="0" xfId="5" applyFont="1" applyAlignment="1">
      <alignment horizontal="left" vertical="center"/>
    </xf>
    <xf numFmtId="0" fontId="40" fillId="0" borderId="1" xfId="5" applyFont="1" applyBorder="1" applyAlignment="1">
      <alignment horizontal="center" vertical="center"/>
    </xf>
    <xf numFmtId="0" fontId="41" fillId="0" borderId="0" xfId="5" applyFont="1" applyAlignment="1">
      <alignment horizontal="left" vertical="center"/>
    </xf>
    <xf numFmtId="0" fontId="38" fillId="0" borderId="12" xfId="5" applyFont="1" applyBorder="1" applyAlignment="1">
      <alignment horizontal="left" vertical="center"/>
    </xf>
    <xf numFmtId="0" fontId="40" fillId="0" borderId="5" xfId="5" applyFont="1" applyBorder="1" applyAlignment="1">
      <alignment horizontal="center" vertical="center"/>
    </xf>
    <xf numFmtId="0" fontId="38" fillId="0" borderId="14" xfId="5" applyFont="1" applyBorder="1" applyAlignment="1">
      <alignment horizontal="left" vertical="center"/>
    </xf>
    <xf numFmtId="0" fontId="40" fillId="0" borderId="8" xfId="5" applyFont="1" applyBorder="1" applyAlignment="1">
      <alignment horizontal="center" vertical="center"/>
    </xf>
    <xf numFmtId="0" fontId="39" fillId="0" borderId="1" xfId="5" applyFont="1" applyBorder="1" applyAlignment="1">
      <alignment horizontal="center" vertical="center"/>
    </xf>
    <xf numFmtId="0" fontId="39" fillId="0" borderId="15" xfId="5" applyFont="1" applyBorder="1">
      <alignment vertical="center"/>
    </xf>
    <xf numFmtId="0" fontId="40" fillId="0" borderId="9" xfId="5" applyFont="1" applyBorder="1" applyAlignment="1">
      <alignment horizontal="center" vertical="center"/>
    </xf>
    <xf numFmtId="0" fontId="39" fillId="0" borderId="16" xfId="5" applyFont="1" applyBorder="1" applyAlignment="1">
      <alignment horizontal="center" vertical="center"/>
    </xf>
    <xf numFmtId="0" fontId="39" fillId="0" borderId="17" xfId="5" applyFont="1" applyBorder="1" applyAlignment="1">
      <alignment horizontal="center" vertical="center"/>
    </xf>
    <xf numFmtId="0" fontId="38" fillId="0" borderId="9" xfId="5" applyFont="1" applyBorder="1" applyAlignment="1">
      <alignment horizontal="center" vertical="top" wrapText="1"/>
    </xf>
    <xf numFmtId="0" fontId="40" fillId="0" borderId="22" xfId="5" applyFont="1" applyBorder="1" applyAlignment="1">
      <alignment horizontal="center" vertical="center"/>
    </xf>
    <xf numFmtId="0" fontId="40" fillId="0" borderId="23" xfId="5" applyFont="1" applyBorder="1" applyAlignment="1">
      <alignment horizontal="center" vertical="center"/>
    </xf>
    <xf numFmtId="0" fontId="40" fillId="0" borderId="24" xfId="5" applyFont="1" applyBorder="1" applyAlignment="1">
      <alignment horizontal="center" vertical="center"/>
    </xf>
    <xf numFmtId="0" fontId="40" fillId="0" borderId="25" xfId="5" applyFont="1" applyBorder="1" applyAlignment="1">
      <alignment horizontal="center" vertical="center"/>
    </xf>
    <xf numFmtId="0" fontId="40" fillId="6" borderId="1" xfId="5" applyFont="1" applyFill="1" applyBorder="1" applyAlignment="1">
      <alignment horizontal="center" vertical="center"/>
    </xf>
    <xf numFmtId="0" fontId="40" fillId="6" borderId="5" xfId="5" applyFont="1" applyFill="1" applyBorder="1" applyAlignment="1">
      <alignment horizontal="center" vertical="center"/>
    </xf>
    <xf numFmtId="0" fontId="40" fillId="6" borderId="8" xfId="5" applyFont="1" applyFill="1" applyBorder="1" applyAlignment="1">
      <alignment horizontal="center" vertical="center"/>
    </xf>
    <xf numFmtId="0" fontId="40" fillId="6" borderId="9" xfId="5" applyFont="1" applyFill="1" applyBorder="1" applyAlignment="1">
      <alignment horizontal="center" vertical="center"/>
    </xf>
    <xf numFmtId="0" fontId="38" fillId="6" borderId="9" xfId="5" applyFont="1" applyFill="1" applyBorder="1" applyAlignment="1">
      <alignment horizontal="center" vertical="top" wrapText="1"/>
    </xf>
    <xf numFmtId="0" fontId="12" fillId="0" borderId="0" xfId="0" applyFont="1" applyAlignment="1">
      <alignment horizontal="center" vertical="center"/>
    </xf>
    <xf numFmtId="0" fontId="12" fillId="4" borderId="1" xfId="0" applyFont="1" applyFill="1" applyBorder="1">
      <alignment vertical="center"/>
    </xf>
    <xf numFmtId="0" fontId="12" fillId="4" borderId="1" xfId="0" applyFont="1" applyFill="1" applyBorder="1" applyAlignment="1">
      <alignment vertical="center" wrapText="1"/>
    </xf>
    <xf numFmtId="0" fontId="12" fillId="6" borderId="26" xfId="0" applyFont="1" applyFill="1" applyBorder="1">
      <alignment vertical="center"/>
    </xf>
    <xf numFmtId="0" fontId="12" fillId="6" borderId="27" xfId="0" applyFont="1" applyFill="1" applyBorder="1">
      <alignment vertical="center"/>
    </xf>
    <xf numFmtId="0" fontId="12" fillId="6" borderId="28" xfId="0" applyFont="1" applyFill="1" applyBorder="1">
      <alignment vertical="center"/>
    </xf>
    <xf numFmtId="0" fontId="12" fillId="0" borderId="1" xfId="0" applyFont="1" applyBorder="1" applyAlignment="1">
      <alignment horizontal="center" vertical="center"/>
    </xf>
    <xf numFmtId="0" fontId="12" fillId="6" borderId="1" xfId="0" applyFont="1" applyFill="1" applyBorder="1">
      <alignment vertical="center"/>
    </xf>
    <xf numFmtId="0" fontId="12" fillId="0" borderId="0" xfId="0" applyFont="1" applyAlignment="1">
      <alignment horizontal="left" vertical="center" wrapText="1"/>
    </xf>
    <xf numFmtId="0" fontId="20" fillId="0" borderId="0" xfId="6" applyFont="1" applyAlignment="1">
      <alignment vertical="top"/>
    </xf>
    <xf numFmtId="176" fontId="9" fillId="0" borderId="0" xfId="0" applyNumberFormat="1" applyFont="1" applyAlignment="1">
      <alignment horizontal="right" vertical="center" indent="1"/>
    </xf>
    <xf numFmtId="0" fontId="14" fillId="0" borderId="0" xfId="0" applyFont="1" applyAlignment="1">
      <alignment horizontal="left" vertical="top" wrapText="1"/>
    </xf>
    <xf numFmtId="0" fontId="17" fillId="0" borderId="0" xfId="0" applyFont="1" applyAlignment="1">
      <alignment horizontal="left" vertical="center"/>
    </xf>
    <xf numFmtId="0" fontId="15" fillId="0" borderId="0" xfId="0" applyFont="1" applyAlignment="1">
      <alignment horizontal="center" vertical="center"/>
    </xf>
    <xf numFmtId="0" fontId="13" fillId="0" borderId="0" xfId="0" applyFont="1" applyAlignment="1">
      <alignment horizontal="left" vertical="center" wrapText="1"/>
    </xf>
    <xf numFmtId="179" fontId="13" fillId="0" borderId="0" xfId="0" applyNumberFormat="1" applyFont="1" applyAlignment="1">
      <alignment horizontal="left" vertical="center" indent="1"/>
    </xf>
    <xf numFmtId="178" fontId="13" fillId="0" borderId="0" xfId="0" applyNumberFormat="1" applyFont="1" applyAlignment="1">
      <alignment horizontal="left" vertical="center" indent="1"/>
    </xf>
    <xf numFmtId="176" fontId="13" fillId="0" borderId="0" xfId="0" applyNumberFormat="1" applyFont="1" applyAlignment="1">
      <alignment horizontal="left" vertical="center" indent="1"/>
    </xf>
    <xf numFmtId="0" fontId="13" fillId="0" borderId="0" xfId="0" applyFont="1" applyAlignment="1">
      <alignment horizontal="left" vertical="center" wrapText="1" indent="1"/>
    </xf>
    <xf numFmtId="0" fontId="13" fillId="0" borderId="0" xfId="0" applyFont="1">
      <alignment vertical="center"/>
    </xf>
    <xf numFmtId="0" fontId="30" fillId="0" borderId="0" xfId="0" applyFont="1">
      <alignment vertical="center"/>
    </xf>
    <xf numFmtId="0" fontId="13" fillId="5" borderId="1" xfId="0" applyFont="1" applyFill="1" applyBorder="1" applyAlignment="1">
      <alignment horizontal="left" vertical="center" wrapText="1" indent="1"/>
    </xf>
    <xf numFmtId="0" fontId="13" fillId="0" borderId="1" xfId="0" applyFont="1" applyBorder="1" applyAlignment="1">
      <alignment horizontal="left" vertical="center" wrapText="1"/>
    </xf>
    <xf numFmtId="0" fontId="31" fillId="0" borderId="0" xfId="0" applyFont="1">
      <alignment vertical="center"/>
    </xf>
    <xf numFmtId="0" fontId="42" fillId="7" borderId="0" xfId="0" applyFont="1" applyFill="1">
      <alignment vertical="center"/>
    </xf>
    <xf numFmtId="0" fontId="43" fillId="8" borderId="62" xfId="0" applyFont="1" applyFill="1" applyBorder="1">
      <alignment vertical="center"/>
    </xf>
    <xf numFmtId="0" fontId="12" fillId="4" borderId="1" xfId="0" applyFont="1" applyFill="1" applyBorder="1" applyAlignment="1">
      <alignment horizontal="center" vertical="center"/>
    </xf>
    <xf numFmtId="0" fontId="9" fillId="0" borderId="1" xfId="0" applyFont="1" applyBorder="1">
      <alignment vertical="center"/>
    </xf>
    <xf numFmtId="0" fontId="9" fillId="0" borderId="1" xfId="0" applyFont="1" applyBorder="1" applyAlignment="1">
      <alignment horizontal="center" vertical="center"/>
    </xf>
    <xf numFmtId="0" fontId="12" fillId="4" borderId="29" xfId="0"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0" fillId="2" borderId="0" xfId="0" applyFill="1">
      <alignment vertical="center"/>
    </xf>
    <xf numFmtId="0" fontId="9" fillId="0" borderId="0" xfId="0" applyFont="1" applyAlignment="1">
      <alignment horizontal="left" vertical="top"/>
    </xf>
    <xf numFmtId="0" fontId="9" fillId="4" borderId="39" xfId="0" applyFont="1" applyFill="1" applyBorder="1" applyAlignment="1">
      <alignment horizontal="center" vertical="center"/>
    </xf>
    <xf numFmtId="181" fontId="9" fillId="0" borderId="39" xfId="0" applyNumberFormat="1" applyFont="1" applyBorder="1" applyAlignment="1">
      <alignment horizontal="right" vertical="center"/>
    </xf>
    <xf numFmtId="0" fontId="9" fillId="0" borderId="32" xfId="0" applyFont="1" applyBorder="1">
      <alignment vertical="center"/>
    </xf>
    <xf numFmtId="0" fontId="9" fillId="0" borderId="30" xfId="0" applyFont="1" applyBorder="1" applyAlignment="1"/>
    <xf numFmtId="0" fontId="9" fillId="0" borderId="33" xfId="0" applyFont="1" applyBorder="1">
      <alignment vertical="center"/>
    </xf>
    <xf numFmtId="0" fontId="9" fillId="0" borderId="36" xfId="0" applyFont="1" applyBorder="1">
      <alignment vertical="center"/>
    </xf>
    <xf numFmtId="0" fontId="9" fillId="0" borderId="0" xfId="0" applyFont="1" applyAlignment="1">
      <alignment horizontal="center" vertical="center"/>
    </xf>
    <xf numFmtId="0" fontId="12" fillId="9" borderId="1" xfId="0" applyFont="1" applyFill="1" applyBorder="1" applyProtection="1">
      <alignment vertical="center"/>
      <protection locked="0"/>
    </xf>
    <xf numFmtId="0" fontId="12" fillId="9" borderId="2" xfId="0" applyFont="1" applyFill="1" applyBorder="1" applyProtection="1">
      <alignment vertical="center"/>
      <protection locked="0"/>
    </xf>
    <xf numFmtId="0" fontId="12" fillId="9" borderId="4" xfId="0" applyFont="1" applyFill="1" applyBorder="1" applyProtection="1">
      <alignment vertical="center"/>
      <protection locked="0"/>
    </xf>
    <xf numFmtId="0" fontId="12" fillId="9" borderId="2"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2" fillId="9" borderId="4" xfId="0" applyFont="1" applyFill="1" applyBorder="1" applyAlignment="1" applyProtection="1">
      <alignment horizontal="center" vertical="center"/>
      <protection locked="0"/>
    </xf>
    <xf numFmtId="0" fontId="12" fillId="9" borderId="1" xfId="0" applyFont="1" applyFill="1" applyBorder="1" applyAlignment="1" applyProtection="1">
      <alignment horizontal="center" vertical="center"/>
      <protection locked="0"/>
    </xf>
    <xf numFmtId="0" fontId="14" fillId="9" borderId="1" xfId="0" applyFont="1" applyFill="1" applyBorder="1" applyAlignment="1" applyProtection="1">
      <alignment vertical="center" wrapText="1"/>
      <protection locked="0"/>
    </xf>
    <xf numFmtId="0" fontId="9" fillId="9" borderId="39" xfId="0" applyFont="1" applyFill="1" applyBorder="1" applyAlignment="1" applyProtection="1">
      <alignment horizontal="center" vertical="center"/>
      <protection locked="0"/>
    </xf>
    <xf numFmtId="181" fontId="9" fillId="9" borderId="39" xfId="0" applyNumberFormat="1" applyFont="1" applyFill="1" applyBorder="1" applyAlignment="1" applyProtection="1">
      <alignment horizontal="right" vertical="center"/>
      <protection locked="0"/>
    </xf>
    <xf numFmtId="176" fontId="13" fillId="9" borderId="0" xfId="0" applyNumberFormat="1" applyFont="1" applyFill="1" applyAlignment="1" applyProtection="1">
      <alignment horizontal="right" vertical="center"/>
      <protection locked="0"/>
    </xf>
    <xf numFmtId="0" fontId="12" fillId="9" borderId="0" xfId="0" applyFont="1" applyFill="1" applyAlignment="1" applyProtection="1">
      <alignment horizontal="left" vertical="center"/>
      <protection locked="0"/>
    </xf>
    <xf numFmtId="0" fontId="12" fillId="9" borderId="1" xfId="0" applyFont="1" applyFill="1" applyBorder="1" applyAlignment="1" applyProtection="1">
      <alignment horizontal="left" vertical="center"/>
      <protection locked="0"/>
    </xf>
    <xf numFmtId="180" fontId="12" fillId="9" borderId="1" xfId="0" applyNumberFormat="1" applyFont="1" applyFill="1" applyBorder="1" applyAlignment="1" applyProtection="1">
      <alignment horizontal="right" vertical="center"/>
      <protection locked="0"/>
    </xf>
    <xf numFmtId="183" fontId="12" fillId="9" borderId="1" xfId="0" applyNumberFormat="1" applyFont="1" applyFill="1" applyBorder="1" applyAlignment="1" applyProtection="1">
      <alignment horizontal="center" vertical="center"/>
      <protection locked="0"/>
    </xf>
    <xf numFmtId="0" fontId="12" fillId="9" borderId="1" xfId="0" applyFont="1" applyFill="1" applyBorder="1" applyAlignment="1" applyProtection="1">
      <alignment vertical="center" wrapText="1"/>
      <protection locked="0"/>
    </xf>
    <xf numFmtId="176" fontId="12" fillId="9" borderId="1" xfId="0" applyNumberFormat="1" applyFont="1" applyFill="1" applyBorder="1" applyAlignment="1" applyProtection="1">
      <alignment horizontal="left" vertical="center"/>
      <protection locked="0"/>
    </xf>
    <xf numFmtId="0" fontId="12" fillId="0" borderId="0" xfId="0" applyFont="1" applyProtection="1">
      <alignment vertical="center"/>
      <protection locked="0"/>
    </xf>
    <xf numFmtId="0" fontId="11" fillId="0" borderId="0" xfId="0" applyFont="1" applyAlignment="1">
      <alignment vertical="center" shrinkToFit="1"/>
    </xf>
    <xf numFmtId="0" fontId="9" fillId="0" borderId="32" xfId="0" applyFont="1" applyBorder="1" applyAlignment="1">
      <alignment horizontal="right" vertical="center"/>
    </xf>
    <xf numFmtId="0" fontId="12" fillId="0" borderId="1" xfId="0" applyFont="1" applyBorder="1" applyProtection="1">
      <alignment vertical="center"/>
      <protection locked="0"/>
    </xf>
    <xf numFmtId="0" fontId="12" fillId="0" borderId="1" xfId="0" applyFont="1" applyBorder="1" applyAlignment="1" applyProtection="1">
      <alignment horizontal="center" vertical="center"/>
      <protection locked="0"/>
    </xf>
    <xf numFmtId="0" fontId="45" fillId="0" borderId="0" xfId="0" applyFont="1">
      <alignment vertical="center"/>
    </xf>
    <xf numFmtId="0" fontId="46" fillId="0" borderId="0" xfId="0" applyFont="1">
      <alignment vertical="center"/>
    </xf>
    <xf numFmtId="176" fontId="12" fillId="0" borderId="0" xfId="0" applyNumberFormat="1" applyFont="1" applyAlignment="1">
      <alignment horizontal="right" vertical="center" indent="1"/>
    </xf>
    <xf numFmtId="0" fontId="47" fillId="0" borderId="0" xfId="0" applyFont="1">
      <alignment vertical="center"/>
    </xf>
    <xf numFmtId="0" fontId="12" fillId="4" borderId="39" xfId="0" applyFont="1" applyFill="1" applyBorder="1" applyAlignment="1">
      <alignment horizontal="left" vertical="center" indent="1"/>
    </xf>
    <xf numFmtId="0" fontId="12" fillId="4" borderId="40" xfId="0" applyFont="1" applyFill="1" applyBorder="1" applyAlignment="1">
      <alignment horizontal="left" vertical="center" indent="1"/>
    </xf>
    <xf numFmtId="0" fontId="12" fillId="4" borderId="31" xfId="0" applyFont="1" applyFill="1" applyBorder="1" applyAlignment="1">
      <alignment horizontal="left" vertical="center" indent="1"/>
    </xf>
    <xf numFmtId="0" fontId="12" fillId="4" borderId="41" xfId="0" applyFont="1" applyFill="1" applyBorder="1" applyAlignment="1">
      <alignment horizontal="left" vertical="center" indent="1"/>
    </xf>
    <xf numFmtId="0" fontId="12" fillId="0" borderId="0" xfId="0" applyFont="1" applyAlignment="1">
      <alignment vertical="top"/>
    </xf>
    <xf numFmtId="0" fontId="12" fillId="0" borderId="30" xfId="0" applyFont="1" applyBorder="1">
      <alignment vertical="center"/>
    </xf>
    <xf numFmtId="0" fontId="12" fillId="0" borderId="32" xfId="0" applyFont="1" applyBorder="1">
      <alignment vertical="center"/>
    </xf>
    <xf numFmtId="0" fontId="12" fillId="0" borderId="33" xfId="0" applyFont="1" applyBorder="1">
      <alignment vertical="center"/>
    </xf>
    <xf numFmtId="0" fontId="12" fillId="9" borderId="36" xfId="0" applyFont="1" applyFill="1" applyBorder="1" applyProtection="1">
      <alignment vertical="center"/>
      <protection locked="0"/>
    </xf>
    <xf numFmtId="0" fontId="12" fillId="0" borderId="37" xfId="0" applyFont="1" applyBorder="1">
      <alignment vertical="center"/>
    </xf>
    <xf numFmtId="0" fontId="12" fillId="0" borderId="38" xfId="0" applyFont="1" applyBorder="1">
      <alignment vertical="center"/>
    </xf>
    <xf numFmtId="0" fontId="12" fillId="9" borderId="30" xfId="0" applyFont="1" applyFill="1" applyBorder="1" applyProtection="1">
      <alignment vertical="center"/>
      <protection locked="0"/>
    </xf>
    <xf numFmtId="0" fontId="12" fillId="9" borderId="34" xfId="0" applyFont="1" applyFill="1" applyBorder="1" applyProtection="1">
      <alignment vertical="center"/>
      <protection locked="0"/>
    </xf>
    <xf numFmtId="0" fontId="12" fillId="0" borderId="35" xfId="0" applyFont="1" applyBorder="1">
      <alignment vertical="center"/>
    </xf>
    <xf numFmtId="0" fontId="12" fillId="0" borderId="34" xfId="0" applyFont="1" applyBorder="1">
      <alignment vertical="center"/>
    </xf>
    <xf numFmtId="0" fontId="12" fillId="0" borderId="36" xfId="0" applyFont="1" applyBorder="1">
      <alignment vertical="center"/>
    </xf>
    <xf numFmtId="0" fontId="12" fillId="9" borderId="32" xfId="0" applyFont="1" applyFill="1" applyBorder="1" applyProtection="1">
      <alignment vertical="center"/>
      <protection locked="0"/>
    </xf>
    <xf numFmtId="0" fontId="12" fillId="4" borderId="31" xfId="0" applyFont="1" applyFill="1" applyBorder="1">
      <alignment vertical="center"/>
    </xf>
    <xf numFmtId="0" fontId="12" fillId="4" borderId="36" xfId="0" applyFont="1" applyFill="1" applyBorder="1">
      <alignment vertical="center"/>
    </xf>
    <xf numFmtId="0" fontId="12" fillId="0" borderId="36" xfId="0" applyFont="1" applyBorder="1" applyProtection="1">
      <alignment vertical="center"/>
      <protection locked="0"/>
    </xf>
    <xf numFmtId="0" fontId="12" fillId="0" borderId="37" xfId="0" applyFont="1" applyBorder="1" applyAlignment="1" applyProtection="1">
      <alignment horizontal="left" vertical="center"/>
      <protection locked="0"/>
    </xf>
    <xf numFmtId="0" fontId="46" fillId="0" borderId="0" xfId="0" applyFont="1" applyProtection="1">
      <alignment vertical="center"/>
      <protection locked="0"/>
    </xf>
    <xf numFmtId="0" fontId="13" fillId="0" borderId="0" xfId="0" applyFont="1" applyProtection="1">
      <alignment vertical="center"/>
      <protection locked="0"/>
    </xf>
    <xf numFmtId="0" fontId="38" fillId="0" borderId="0" xfId="4" applyFont="1">
      <alignment vertical="center"/>
    </xf>
    <xf numFmtId="0" fontId="38" fillId="2" borderId="0" xfId="4" applyFont="1" applyFill="1">
      <alignment vertical="center"/>
    </xf>
    <xf numFmtId="0" fontId="38" fillId="0" borderId="0" xfId="4" applyFont="1" applyAlignment="1">
      <alignment horizontal="right" vertical="center"/>
    </xf>
    <xf numFmtId="0" fontId="38" fillId="3" borderId="1" xfId="4" applyFont="1" applyFill="1" applyBorder="1" applyAlignment="1">
      <alignment horizontal="center" vertical="center"/>
    </xf>
    <xf numFmtId="0" fontId="38" fillId="0" borderId="1" xfId="4" applyFont="1" applyBorder="1">
      <alignment vertical="center"/>
    </xf>
    <xf numFmtId="0" fontId="38" fillId="0" borderId="1" xfId="4" applyFont="1" applyBorder="1" applyAlignment="1">
      <alignment vertical="center" wrapText="1"/>
    </xf>
    <xf numFmtId="38" fontId="38" fillId="2" borderId="1" xfId="3" applyFont="1" applyFill="1" applyBorder="1">
      <alignment vertical="center"/>
    </xf>
    <xf numFmtId="0" fontId="46" fillId="0" borderId="0" xfId="4" applyFont="1">
      <alignment vertical="center"/>
    </xf>
    <xf numFmtId="0" fontId="48" fillId="0" borderId="0" xfId="4" applyFont="1">
      <alignment vertical="center"/>
    </xf>
    <xf numFmtId="0" fontId="38" fillId="3" borderId="2" xfId="4" applyFont="1" applyFill="1" applyBorder="1" applyAlignment="1">
      <alignment horizontal="center" vertical="center"/>
    </xf>
    <xf numFmtId="0" fontId="38" fillId="3" borderId="3" xfId="4" applyFont="1" applyFill="1" applyBorder="1" applyAlignment="1">
      <alignment horizontal="center" vertical="center" wrapText="1"/>
    </xf>
    <xf numFmtId="0" fontId="38" fillId="3" borderId="4" xfId="4" applyFont="1" applyFill="1" applyBorder="1" applyAlignment="1">
      <alignment horizontal="center" vertical="center"/>
    </xf>
    <xf numFmtId="0" fontId="38" fillId="0" borderId="5" xfId="4" applyFont="1" applyBorder="1">
      <alignment vertical="center"/>
    </xf>
    <xf numFmtId="0" fontId="38" fillId="0" borderId="7" xfId="4" applyFont="1" applyBorder="1">
      <alignment vertical="center"/>
    </xf>
    <xf numFmtId="0" fontId="38" fillId="0" borderId="8" xfId="4" applyFont="1" applyBorder="1">
      <alignment vertical="center"/>
    </xf>
    <xf numFmtId="0" fontId="38" fillId="0" borderId="9" xfId="4" applyFont="1" applyBorder="1">
      <alignment vertical="center"/>
    </xf>
    <xf numFmtId="0" fontId="49" fillId="0" borderId="0" xfId="4" applyFont="1" applyAlignment="1">
      <alignment horizontal="center" vertical="center"/>
    </xf>
    <xf numFmtId="0" fontId="40" fillId="0" borderId="0" xfId="4" applyFont="1" applyAlignment="1">
      <alignment horizontal="right" vertical="center"/>
    </xf>
    <xf numFmtId="0" fontId="50" fillId="3" borderId="1" xfId="4" applyFont="1" applyFill="1" applyBorder="1" applyAlignment="1">
      <alignment horizontal="center" vertical="center"/>
    </xf>
    <xf numFmtId="0" fontId="51" fillId="0" borderId="0" xfId="4" applyFont="1" applyAlignment="1">
      <alignment horizontal="left" vertical="center"/>
    </xf>
    <xf numFmtId="0" fontId="12" fillId="0" borderId="0" xfId="4" applyFont="1">
      <alignment vertical="center"/>
    </xf>
    <xf numFmtId="38" fontId="12" fillId="0" borderId="0" xfId="3" applyFont="1" applyAlignment="1">
      <alignment vertical="center"/>
    </xf>
    <xf numFmtId="0" fontId="12" fillId="0" borderId="0" xfId="4" applyFont="1" applyAlignment="1">
      <alignment vertical="center" shrinkToFit="1"/>
    </xf>
    <xf numFmtId="0" fontId="9" fillId="10" borderId="0" xfId="0" applyFont="1" applyFill="1" applyAlignment="1">
      <alignment horizontal="left" vertical="center"/>
    </xf>
    <xf numFmtId="0" fontId="9" fillId="10" borderId="0" xfId="0" applyFont="1" applyFill="1" applyAlignment="1">
      <alignment horizontal="left" vertical="center" shrinkToFit="1"/>
    </xf>
    <xf numFmtId="177" fontId="14" fillId="9" borderId="39" xfId="2" applyNumberFormat="1" applyFont="1" applyFill="1" applyBorder="1" applyAlignment="1" applyProtection="1">
      <alignment horizontal="right" vertical="center"/>
      <protection locked="0"/>
    </xf>
    <xf numFmtId="177" fontId="16" fillId="9" borderId="39" xfId="2" applyNumberFormat="1" applyFont="1" applyFill="1" applyBorder="1" applyAlignment="1" applyProtection="1">
      <alignment horizontal="right" vertical="center"/>
      <protection locked="0"/>
    </xf>
    <xf numFmtId="0" fontId="52" fillId="0" borderId="0" xfId="8">
      <alignment vertical="center"/>
    </xf>
    <xf numFmtId="0" fontId="52" fillId="0" borderId="0" xfId="8" applyAlignment="1">
      <alignment horizontal="center" vertical="center"/>
    </xf>
    <xf numFmtId="38" fontId="46" fillId="9" borderId="1" xfId="3" applyFont="1" applyFill="1" applyBorder="1" applyProtection="1">
      <alignment vertical="center"/>
      <protection locked="0"/>
    </xf>
    <xf numFmtId="0" fontId="57" fillId="0" borderId="16" xfId="8" applyFont="1" applyBorder="1" applyAlignment="1">
      <alignment horizontal="left" vertical="center"/>
    </xf>
    <xf numFmtId="0" fontId="58" fillId="0" borderId="16" xfId="8" applyFont="1" applyBorder="1">
      <alignment vertical="center"/>
    </xf>
    <xf numFmtId="0" fontId="58" fillId="0" borderId="16" xfId="8" applyFont="1" applyBorder="1" applyAlignment="1">
      <alignment horizontal="center" vertical="center"/>
    </xf>
    <xf numFmtId="0" fontId="58" fillId="0" borderId="0" xfId="8" applyFont="1">
      <alignment vertical="center"/>
    </xf>
    <xf numFmtId="0" fontId="57" fillId="0" borderId="0" xfId="8" applyFont="1" applyAlignment="1">
      <alignment horizontal="center" vertical="center"/>
    </xf>
    <xf numFmtId="0" fontId="57" fillId="0" borderId="0" xfId="8" applyFont="1">
      <alignment vertical="center"/>
    </xf>
    <xf numFmtId="0" fontId="57" fillId="0" borderId="6" xfId="8" applyFont="1" applyBorder="1" applyAlignment="1">
      <alignment horizontal="center" vertical="center"/>
    </xf>
    <xf numFmtId="0" fontId="57" fillId="0" borderId="3" xfId="8" applyFont="1" applyBorder="1" applyAlignment="1">
      <alignment horizontal="center" vertical="center"/>
    </xf>
    <xf numFmtId="0" fontId="59" fillId="0" borderId="3" xfId="8" applyFont="1" applyBorder="1" applyAlignment="1">
      <alignment horizontal="center" vertical="center" wrapText="1"/>
    </xf>
    <xf numFmtId="0" fontId="57" fillId="0" borderId="4" xfId="8" applyFont="1" applyBorder="1" applyAlignment="1">
      <alignment horizontal="center" vertical="center"/>
    </xf>
    <xf numFmtId="0" fontId="59" fillId="4" borderId="66" xfId="8" applyFont="1" applyFill="1" applyBorder="1" applyAlignment="1">
      <alignment horizontal="center" vertical="center" textRotation="255"/>
    </xf>
    <xf numFmtId="49" fontId="60" fillId="4" borderId="16" xfId="8" applyNumberFormat="1" applyFont="1" applyFill="1" applyBorder="1" applyAlignment="1">
      <alignment horizontal="center" vertical="center"/>
    </xf>
    <xf numFmtId="20" fontId="60" fillId="4" borderId="67" xfId="8" applyNumberFormat="1" applyFont="1" applyFill="1" applyBorder="1" applyAlignment="1">
      <alignment horizontal="center" vertical="center"/>
    </xf>
    <xf numFmtId="0" fontId="60" fillId="4" borderId="16" xfId="8" applyFont="1" applyFill="1" applyBorder="1" applyAlignment="1">
      <alignment horizontal="center" vertical="center"/>
    </xf>
    <xf numFmtId="20" fontId="60" fillId="4" borderId="68" xfId="8" applyNumberFormat="1" applyFont="1" applyFill="1" applyBorder="1" applyAlignment="1">
      <alignment horizontal="center" vertical="center"/>
    </xf>
    <xf numFmtId="0" fontId="60" fillId="4" borderId="69" xfId="8" applyFont="1" applyFill="1" applyBorder="1" applyAlignment="1">
      <alignment horizontal="center" vertical="center"/>
    </xf>
    <xf numFmtId="0" fontId="60" fillId="4" borderId="68" xfId="8" applyFont="1" applyFill="1" applyBorder="1" applyAlignment="1">
      <alignment horizontal="center" vertical="center" wrapText="1"/>
    </xf>
    <xf numFmtId="0" fontId="60" fillId="4" borderId="17" xfId="8" applyFont="1" applyFill="1" applyBorder="1" applyAlignment="1">
      <alignment horizontal="left" vertical="center" wrapText="1"/>
    </xf>
    <xf numFmtId="0" fontId="59" fillId="0" borderId="0" xfId="8" applyFont="1" applyAlignment="1">
      <alignment horizontal="center" vertical="center"/>
    </xf>
    <xf numFmtId="0" fontId="56" fillId="0" borderId="0" xfId="8" applyFont="1" applyAlignment="1">
      <alignment horizontal="center" vertical="center"/>
    </xf>
    <xf numFmtId="0" fontId="57" fillId="0" borderId="73" xfId="8" applyFont="1" applyBorder="1">
      <alignment vertical="center"/>
    </xf>
    <xf numFmtId="0" fontId="57" fillId="0" borderId="74" xfId="8" applyFont="1" applyBorder="1" applyAlignment="1">
      <alignment horizontal="right" vertical="center"/>
    </xf>
    <xf numFmtId="3" fontId="61" fillId="4" borderId="69" xfId="8" applyNumberFormat="1" applyFont="1" applyFill="1" applyBorder="1" applyAlignment="1">
      <alignment horizontal="center" vertical="center" wrapText="1"/>
    </xf>
    <xf numFmtId="0" fontId="61" fillId="4" borderId="67" xfId="8" applyFont="1" applyFill="1" applyBorder="1" applyAlignment="1">
      <alignment horizontal="center" vertical="center" wrapText="1"/>
    </xf>
    <xf numFmtId="0" fontId="10" fillId="0" borderId="0" xfId="0" applyFont="1" applyAlignment="1">
      <alignment horizontal="left" vertical="center"/>
    </xf>
    <xf numFmtId="0" fontId="34" fillId="0" borderId="0" xfId="0" applyFont="1">
      <alignment vertical="center"/>
    </xf>
    <xf numFmtId="0" fontId="13" fillId="10" borderId="0" xfId="0" applyFont="1" applyFill="1" applyAlignment="1" applyProtection="1">
      <alignment horizontal="left" vertical="top" wrapText="1" indent="1"/>
      <protection locked="0"/>
    </xf>
    <xf numFmtId="0" fontId="13" fillId="0" borderId="0" xfId="0" applyFont="1" applyAlignment="1">
      <alignment vertical="center" wrapText="1"/>
    </xf>
    <xf numFmtId="0" fontId="14" fillId="2" borderId="39" xfId="0" applyFont="1" applyFill="1" applyBorder="1" applyAlignment="1">
      <alignment horizontal="center" vertical="center"/>
    </xf>
    <xf numFmtId="0" fontId="55" fillId="0" borderId="8" xfId="4" applyFont="1" applyBorder="1">
      <alignment vertical="center"/>
    </xf>
    <xf numFmtId="38" fontId="46" fillId="9" borderId="10" xfId="2" applyFont="1" applyFill="1" applyBorder="1" applyProtection="1">
      <alignment vertical="center"/>
      <protection locked="0"/>
    </xf>
    <xf numFmtId="0" fontId="55" fillId="0" borderId="9" xfId="4" applyFont="1" applyBorder="1">
      <alignment vertical="center"/>
    </xf>
    <xf numFmtId="0" fontId="12" fillId="0" borderId="30" xfId="0" applyFont="1" applyBorder="1" applyAlignment="1">
      <alignment horizontal="left"/>
    </xf>
    <xf numFmtId="57" fontId="13" fillId="9" borderId="39" xfId="0" applyNumberFormat="1" applyFont="1" applyFill="1" applyBorder="1" applyAlignment="1" applyProtection="1">
      <alignment horizontal="left" vertical="center"/>
      <protection locked="0"/>
    </xf>
    <xf numFmtId="0" fontId="13" fillId="9" borderId="39" xfId="0" applyFont="1" applyFill="1" applyBorder="1" applyAlignment="1" applyProtection="1">
      <alignment horizontal="center" vertical="center"/>
      <protection locked="0"/>
    </xf>
    <xf numFmtId="177" fontId="13" fillId="9" borderId="39" xfId="2" applyNumberFormat="1" applyFont="1" applyFill="1" applyBorder="1" applyAlignment="1" applyProtection="1">
      <alignment horizontal="right" vertical="center"/>
      <protection locked="0"/>
    </xf>
    <xf numFmtId="0" fontId="12" fillId="9" borderId="1" xfId="4" applyFont="1" applyFill="1" applyBorder="1" applyAlignment="1" applyProtection="1">
      <alignment vertical="center" shrinkToFit="1"/>
      <protection locked="0"/>
    </xf>
    <xf numFmtId="38" fontId="12" fillId="9" borderId="2" xfId="3" applyFont="1" applyFill="1" applyBorder="1" applyProtection="1">
      <alignment vertical="center"/>
      <protection locked="0"/>
    </xf>
    <xf numFmtId="38" fontId="12" fillId="9" borderId="3" xfId="3" applyFont="1" applyFill="1" applyBorder="1" applyProtection="1">
      <alignment vertical="center"/>
      <protection locked="0"/>
    </xf>
    <xf numFmtId="0" fontId="12" fillId="9" borderId="4" xfId="4" applyFont="1" applyFill="1" applyBorder="1" applyAlignment="1" applyProtection="1">
      <alignment horizontal="center" vertical="center"/>
      <protection locked="0"/>
    </xf>
    <xf numFmtId="38" fontId="12" fillId="2" borderId="1" xfId="3" applyFont="1" applyFill="1" applyBorder="1" applyProtection="1">
      <alignment vertical="center"/>
      <protection locked="0"/>
    </xf>
    <xf numFmtId="38" fontId="12" fillId="9" borderId="1" xfId="2" applyFont="1" applyFill="1" applyBorder="1" applyProtection="1">
      <alignment vertical="center"/>
      <protection locked="0"/>
    </xf>
    <xf numFmtId="38" fontId="12" fillId="9" borderId="1" xfId="2" applyFont="1" applyFill="1" applyBorder="1" applyAlignment="1" applyProtection="1">
      <alignment vertical="center" shrinkToFit="1"/>
      <protection locked="0"/>
    </xf>
    <xf numFmtId="0" fontId="12" fillId="9" borderId="6" xfId="4" applyFont="1" applyFill="1" applyBorder="1" applyAlignment="1" applyProtection="1">
      <alignment horizontal="right" vertical="center"/>
      <protection locked="0"/>
    </xf>
    <xf numFmtId="0" fontId="12" fillId="9" borderId="6" xfId="4" applyFont="1" applyFill="1" applyBorder="1" applyProtection="1">
      <alignment vertical="center"/>
      <protection locked="0"/>
    </xf>
    <xf numFmtId="38" fontId="12" fillId="9" borderId="1" xfId="2" applyFont="1" applyFill="1" applyBorder="1" applyAlignment="1" applyProtection="1">
      <alignment vertical="center" wrapText="1" shrinkToFit="1"/>
      <protection locked="0"/>
    </xf>
    <xf numFmtId="38" fontId="12" fillId="9" borderId="5" xfId="2" applyFont="1" applyFill="1" applyBorder="1" applyProtection="1">
      <alignment vertical="center"/>
      <protection locked="0"/>
    </xf>
    <xf numFmtId="38" fontId="12" fillId="2" borderId="1" xfId="3" applyFont="1" applyFill="1" applyBorder="1">
      <alignment vertical="center"/>
    </xf>
    <xf numFmtId="0" fontId="12" fillId="0" borderId="1" xfId="4" applyFont="1" applyBorder="1">
      <alignment vertical="center"/>
    </xf>
    <xf numFmtId="38" fontId="12" fillId="0" borderId="2" xfId="3" applyFont="1" applyBorder="1">
      <alignment vertical="center"/>
    </xf>
    <xf numFmtId="38" fontId="12" fillId="0" borderId="3" xfId="3" applyFont="1" applyBorder="1">
      <alignment vertical="center"/>
    </xf>
    <xf numFmtId="0" fontId="12" fillId="0" borderId="4" xfId="4" applyFont="1" applyBorder="1">
      <alignment vertical="center"/>
    </xf>
    <xf numFmtId="38" fontId="12" fillId="2" borderId="6" xfId="3" applyFont="1" applyFill="1" applyBorder="1">
      <alignment vertical="center"/>
    </xf>
    <xf numFmtId="38" fontId="12" fillId="2" borderId="10" xfId="3" applyFont="1" applyFill="1" applyBorder="1">
      <alignment vertical="center"/>
    </xf>
    <xf numFmtId="0" fontId="12" fillId="0" borderId="7" xfId="4" applyFont="1" applyBorder="1">
      <alignment vertical="center"/>
    </xf>
    <xf numFmtId="0" fontId="12" fillId="0" borderId="6" xfId="4" applyFont="1" applyBorder="1">
      <alignment vertical="center"/>
    </xf>
    <xf numFmtId="38" fontId="12" fillId="9" borderId="10" xfId="2" applyFont="1" applyFill="1" applyBorder="1" applyProtection="1">
      <alignment vertical="center"/>
      <protection locked="0"/>
    </xf>
    <xf numFmtId="38" fontId="12" fillId="9" borderId="1" xfId="3" applyFont="1" applyFill="1" applyBorder="1" applyProtection="1">
      <alignment vertical="center"/>
      <protection locked="0"/>
    </xf>
    <xf numFmtId="0" fontId="12" fillId="9" borderId="1" xfId="4" applyFont="1" applyFill="1" applyBorder="1" applyProtection="1">
      <alignment vertical="center"/>
      <protection locked="0"/>
    </xf>
    <xf numFmtId="0" fontId="20" fillId="9" borderId="42" xfId="5" applyFont="1" applyFill="1" applyBorder="1" applyAlignment="1" applyProtection="1">
      <alignment horizontal="center" vertical="center"/>
      <protection locked="0"/>
    </xf>
    <xf numFmtId="0" fontId="20" fillId="9" borderId="43" xfId="5" applyFont="1" applyFill="1" applyBorder="1" applyAlignment="1" applyProtection="1">
      <alignment horizontal="center" vertical="center"/>
      <protection locked="0"/>
    </xf>
    <xf numFmtId="0" fontId="20" fillId="9" borderId="77" xfId="5" applyFont="1" applyFill="1" applyBorder="1" applyAlignment="1" applyProtection="1">
      <alignment horizontal="center" vertical="center"/>
      <protection locked="0"/>
    </xf>
    <xf numFmtId="0" fontId="20" fillId="9" borderId="75" xfId="5" applyFont="1" applyFill="1" applyBorder="1" applyAlignment="1" applyProtection="1">
      <alignment horizontal="center" vertical="center"/>
      <protection locked="0"/>
    </xf>
    <xf numFmtId="0" fontId="20" fillId="9" borderId="44" xfId="5" applyFont="1" applyFill="1" applyBorder="1" applyAlignment="1" applyProtection="1">
      <alignment horizontal="center" vertical="center"/>
      <protection locked="0"/>
    </xf>
    <xf numFmtId="0" fontId="20" fillId="9" borderId="45" xfId="5" applyFont="1" applyFill="1" applyBorder="1" applyAlignment="1" applyProtection="1">
      <alignment horizontal="center" vertical="center"/>
      <protection locked="0"/>
    </xf>
    <xf numFmtId="0" fontId="20" fillId="9" borderId="46" xfId="5" applyFont="1" applyFill="1" applyBorder="1" applyAlignment="1" applyProtection="1">
      <alignment horizontal="center" vertical="center"/>
      <protection locked="0"/>
    </xf>
    <xf numFmtId="0" fontId="20" fillId="9" borderId="78" xfId="5" applyFont="1" applyFill="1" applyBorder="1" applyAlignment="1" applyProtection="1">
      <alignment horizontal="center" vertical="center"/>
      <protection locked="0"/>
    </xf>
    <xf numFmtId="0" fontId="20" fillId="9" borderId="76" xfId="5" applyFont="1" applyFill="1" applyBorder="1" applyAlignment="1" applyProtection="1">
      <alignment horizontal="center" vertical="center"/>
      <protection locked="0"/>
    </xf>
    <xf numFmtId="0" fontId="20" fillId="9" borderId="47" xfId="5" applyFont="1" applyFill="1" applyBorder="1" applyAlignment="1" applyProtection="1">
      <alignment horizontal="center" vertical="center"/>
      <protection locked="0"/>
    </xf>
    <xf numFmtId="0" fontId="63" fillId="9" borderId="1" xfId="5" applyFont="1" applyFill="1" applyBorder="1" applyAlignment="1" applyProtection="1">
      <alignment horizontal="center" vertical="center"/>
      <protection locked="0"/>
    </xf>
    <xf numFmtId="0" fontId="12" fillId="9" borderId="6" xfId="4" applyFont="1" applyFill="1" applyBorder="1" applyAlignment="1" applyProtection="1">
      <alignment horizontal="left" vertical="center"/>
      <protection locked="0"/>
    </xf>
    <xf numFmtId="0" fontId="12" fillId="9" borderId="51" xfId="4" applyFont="1" applyFill="1" applyBorder="1" applyAlignment="1" applyProtection="1">
      <alignment horizontal="left" vertical="center"/>
      <protection locked="0"/>
    </xf>
    <xf numFmtId="0" fontId="12" fillId="9" borderId="7" xfId="4" applyFont="1" applyFill="1" applyBorder="1" applyAlignment="1" applyProtection="1">
      <alignment horizontal="left" vertical="center"/>
      <protection locked="0"/>
    </xf>
    <xf numFmtId="38" fontId="12" fillId="9" borderId="5" xfId="3" applyFont="1" applyFill="1" applyBorder="1" applyProtection="1">
      <alignment vertical="center"/>
      <protection locked="0"/>
    </xf>
    <xf numFmtId="176" fontId="13" fillId="9" borderId="1" xfId="0" applyNumberFormat="1" applyFont="1" applyFill="1" applyBorder="1" applyAlignment="1" applyProtection="1">
      <alignment horizontal="center" vertical="center" wrapText="1"/>
      <protection locked="0"/>
    </xf>
    <xf numFmtId="0" fontId="13" fillId="9" borderId="1" xfId="0" applyFont="1" applyFill="1" applyBorder="1" applyAlignment="1" applyProtection="1">
      <alignment horizontal="center" vertical="center" wrapText="1"/>
      <protection locked="0"/>
    </xf>
    <xf numFmtId="182" fontId="13" fillId="9" borderId="1" xfId="0" applyNumberFormat="1" applyFont="1" applyFill="1" applyBorder="1" applyAlignment="1" applyProtection="1">
      <alignment horizontal="center" vertical="center" wrapText="1"/>
      <protection locked="0"/>
    </xf>
    <xf numFmtId="182" fontId="13" fillId="9" borderId="1" xfId="2" applyNumberFormat="1" applyFont="1" applyFill="1" applyBorder="1" applyAlignment="1" applyProtection="1">
      <alignment horizontal="center" vertical="center" wrapText="1"/>
      <protection locked="0"/>
    </xf>
    <xf numFmtId="0" fontId="9" fillId="0" borderId="48" xfId="8" applyFont="1" applyBorder="1" applyAlignment="1">
      <alignment horizontal="center" vertical="center"/>
    </xf>
    <xf numFmtId="0" fontId="32" fillId="0" borderId="63" xfId="8" applyFont="1" applyBorder="1" applyAlignment="1">
      <alignment horizontal="center" vertical="center"/>
    </xf>
    <xf numFmtId="20" fontId="9" fillId="0" borderId="36" xfId="8" applyNumberFormat="1" applyFont="1" applyBorder="1" applyAlignment="1">
      <alignment horizontal="center" vertical="center"/>
    </xf>
    <xf numFmtId="0" fontId="64" fillId="0" borderId="12" xfId="8" applyFont="1" applyBorder="1" applyAlignment="1">
      <alignment horizontal="center" vertical="center"/>
    </xf>
    <xf numFmtId="20" fontId="9" fillId="0" borderId="38" xfId="8" applyNumberFormat="1" applyFont="1" applyBorder="1" applyAlignment="1">
      <alignment horizontal="center" vertical="center"/>
    </xf>
    <xf numFmtId="0" fontId="9" fillId="0" borderId="41" xfId="8" applyFont="1" applyBorder="1" applyAlignment="1">
      <alignment horizontal="center" vertical="center"/>
    </xf>
    <xf numFmtId="0" fontId="9" fillId="0" borderId="39" xfId="8" applyFont="1" applyBorder="1" applyAlignment="1">
      <alignment horizontal="center" vertical="center"/>
    </xf>
    <xf numFmtId="3" fontId="9" fillId="0" borderId="39" xfId="8" applyNumberFormat="1" applyFont="1" applyBorder="1" applyAlignment="1">
      <alignment horizontal="center" vertical="center"/>
    </xf>
    <xf numFmtId="0" fontId="9" fillId="0" borderId="61" xfId="8" applyFont="1" applyBorder="1">
      <alignment vertical="center"/>
    </xf>
    <xf numFmtId="0" fontId="9" fillId="0" borderId="55" xfId="8" applyFont="1" applyBorder="1" applyAlignment="1">
      <alignment horizontal="right" vertical="center"/>
    </xf>
    <xf numFmtId="0" fontId="9" fillId="0" borderId="58" xfId="8" applyFont="1" applyBorder="1" applyAlignment="1">
      <alignment horizontal="center" vertical="center"/>
    </xf>
    <xf numFmtId="0" fontId="9" fillId="0" borderId="70" xfId="8" applyFont="1" applyBorder="1" applyAlignment="1">
      <alignment horizontal="center" vertical="center"/>
    </xf>
    <xf numFmtId="0" fontId="64" fillId="0" borderId="63" xfId="8" applyFont="1" applyBorder="1" applyAlignment="1">
      <alignment horizontal="center" vertical="center"/>
    </xf>
    <xf numFmtId="0" fontId="9" fillId="0" borderId="57" xfId="8" applyFont="1" applyBorder="1" applyAlignment="1">
      <alignment horizontal="right" vertical="center"/>
    </xf>
    <xf numFmtId="0" fontId="64" fillId="0" borderId="37" xfId="8" applyFont="1" applyBorder="1" applyAlignment="1">
      <alignment horizontal="center" vertical="center"/>
    </xf>
    <xf numFmtId="0" fontId="9" fillId="0" borderId="61" xfId="8" applyFont="1" applyBorder="1" applyAlignment="1">
      <alignment horizontal="center" vertical="center"/>
    </xf>
    <xf numFmtId="0" fontId="9" fillId="0" borderId="57" xfId="8" applyFont="1" applyBorder="1" applyAlignment="1">
      <alignment horizontal="center" vertical="center"/>
    </xf>
    <xf numFmtId="0" fontId="9" fillId="0" borderId="26" xfId="8" applyFont="1" applyBorder="1" applyAlignment="1">
      <alignment horizontal="center" vertical="center"/>
    </xf>
    <xf numFmtId="0" fontId="32" fillId="0" borderId="71" xfId="8" applyFont="1" applyBorder="1" applyAlignment="1">
      <alignment horizontal="center" vertical="center"/>
    </xf>
    <xf numFmtId="0" fontId="9" fillId="0" borderId="72" xfId="8" applyFont="1" applyBorder="1" applyAlignment="1">
      <alignment horizontal="center" vertical="center"/>
    </xf>
    <xf numFmtId="0" fontId="64" fillId="0" borderId="71" xfId="8" applyFont="1" applyBorder="1" applyAlignment="1">
      <alignment horizontal="center" vertical="center"/>
    </xf>
    <xf numFmtId="0" fontId="9" fillId="0" borderId="60" xfId="8" applyFont="1" applyBorder="1" applyAlignment="1">
      <alignment horizontal="center" vertical="center"/>
    </xf>
    <xf numFmtId="0" fontId="9" fillId="0" borderId="28" xfId="8" applyFont="1" applyBorder="1" applyAlignment="1">
      <alignment horizontal="center" vertical="center"/>
    </xf>
    <xf numFmtId="0" fontId="9" fillId="0" borderId="30" xfId="8" applyFont="1" applyBorder="1">
      <alignment vertical="center"/>
    </xf>
    <xf numFmtId="0" fontId="9" fillId="0" borderId="33" xfId="8" applyFont="1" applyBorder="1" applyAlignment="1">
      <alignment horizontal="right" vertical="center"/>
    </xf>
    <xf numFmtId="0" fontId="9" fillId="0" borderId="27" xfId="8" applyFont="1" applyBorder="1" applyAlignment="1">
      <alignment horizontal="center" vertical="center"/>
    </xf>
    <xf numFmtId="0" fontId="9" fillId="0" borderId="39" xfId="0" applyFont="1" applyBorder="1" applyAlignment="1">
      <alignment horizontal="center" vertical="center"/>
    </xf>
    <xf numFmtId="0" fontId="9" fillId="0" borderId="0" xfId="0" applyFont="1" applyAlignment="1">
      <alignment horizontal="left" vertical="center"/>
    </xf>
    <xf numFmtId="0" fontId="11" fillId="9" borderId="61" xfId="0" applyFont="1" applyFill="1" applyBorder="1" applyAlignment="1" applyProtection="1">
      <alignment horizontal="left" vertical="center" wrapText="1" shrinkToFit="1"/>
      <protection locked="0"/>
    </xf>
    <xf numFmtId="0" fontId="11" fillId="9" borderId="63" xfId="0" applyFont="1" applyFill="1" applyBorder="1" applyAlignment="1" applyProtection="1">
      <alignment horizontal="left" vertical="center" shrinkToFit="1"/>
      <protection locked="0"/>
    </xf>
    <xf numFmtId="0" fontId="11" fillId="9" borderId="57" xfId="0" applyFont="1" applyFill="1" applyBorder="1" applyAlignment="1" applyProtection="1">
      <alignment horizontal="left" vertical="center" shrinkToFit="1"/>
      <protection locked="0"/>
    </xf>
    <xf numFmtId="0" fontId="9" fillId="0" borderId="61" xfId="0" applyFont="1" applyBorder="1" applyAlignment="1">
      <alignment horizontal="center" vertical="center"/>
    </xf>
    <xf numFmtId="0" fontId="9" fillId="0" borderId="63" xfId="0" applyFont="1" applyBorder="1" applyAlignment="1">
      <alignment horizontal="center" vertical="center"/>
    </xf>
    <xf numFmtId="0" fontId="9" fillId="0" borderId="57" xfId="0" applyFont="1" applyBorder="1" applyAlignment="1">
      <alignment horizontal="center" vertical="center"/>
    </xf>
    <xf numFmtId="0" fontId="9" fillId="0" borderId="61" xfId="0" applyFont="1" applyBorder="1" applyAlignment="1">
      <alignment horizontal="left" vertical="center" shrinkToFit="1"/>
    </xf>
    <xf numFmtId="0" fontId="9" fillId="0" borderId="63" xfId="0" applyFont="1" applyBorder="1" applyAlignment="1">
      <alignment horizontal="left" vertical="center" shrinkToFit="1"/>
    </xf>
    <xf numFmtId="0" fontId="9" fillId="0" borderId="57" xfId="0" applyFont="1" applyBorder="1" applyAlignment="1">
      <alignment horizontal="left" vertical="center" shrinkToFit="1"/>
    </xf>
    <xf numFmtId="0" fontId="11" fillId="9" borderId="39" xfId="0" applyFont="1" applyFill="1" applyBorder="1" applyAlignment="1" applyProtection="1">
      <alignment horizontal="center" vertical="center" wrapText="1" shrinkToFit="1"/>
      <protection locked="0"/>
    </xf>
    <xf numFmtId="184" fontId="9" fillId="0" borderId="39" xfId="0" applyNumberFormat="1" applyFont="1" applyBorder="1" applyAlignment="1">
      <alignment horizontal="left" vertical="center" wrapText="1"/>
    </xf>
    <xf numFmtId="184" fontId="9" fillId="0" borderId="39" xfId="0" applyNumberFormat="1" applyFont="1" applyBorder="1" applyAlignment="1">
      <alignment horizontal="center" vertical="center" wrapText="1"/>
    </xf>
    <xf numFmtId="0" fontId="9" fillId="10" borderId="61" xfId="0" applyFont="1" applyFill="1" applyBorder="1" applyAlignment="1">
      <alignment horizontal="left" vertical="center"/>
    </xf>
    <xf numFmtId="0" fontId="9" fillId="10" borderId="63" xfId="0" applyFont="1" applyFill="1" applyBorder="1" applyAlignment="1">
      <alignment horizontal="left" vertical="center"/>
    </xf>
    <xf numFmtId="0" fontId="9" fillId="10" borderId="57" xfId="0" applyFont="1" applyFill="1" applyBorder="1" applyAlignment="1">
      <alignment horizontal="left" vertical="center"/>
    </xf>
    <xf numFmtId="0" fontId="9" fillId="10" borderId="61" xfId="0" applyFont="1" applyFill="1" applyBorder="1" applyAlignment="1">
      <alignment horizontal="left" vertical="center" shrinkToFit="1"/>
    </xf>
    <xf numFmtId="0" fontId="9" fillId="10" borderId="63" xfId="0" applyFont="1" applyFill="1" applyBorder="1" applyAlignment="1">
      <alignment horizontal="left" vertical="center" shrinkToFit="1"/>
    </xf>
    <xf numFmtId="0" fontId="9" fillId="10" borderId="57" xfId="0" applyFont="1" applyFill="1" applyBorder="1" applyAlignment="1">
      <alignment horizontal="left" vertical="center" shrinkToFit="1"/>
    </xf>
    <xf numFmtId="0" fontId="9" fillId="4" borderId="30"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38" xfId="0" applyFont="1" applyFill="1" applyBorder="1" applyAlignment="1">
      <alignment horizontal="center" vertical="center"/>
    </xf>
    <xf numFmtId="0" fontId="9" fillId="9" borderId="61" xfId="0" applyFont="1" applyFill="1" applyBorder="1" applyAlignment="1" applyProtection="1">
      <alignment horizontal="left" vertical="center"/>
      <protection locked="0"/>
    </xf>
    <xf numFmtId="0" fontId="9" fillId="9" borderId="63" xfId="0" applyFont="1" applyFill="1" applyBorder="1" applyAlignment="1" applyProtection="1">
      <alignment horizontal="left" vertical="center"/>
      <protection locked="0"/>
    </xf>
    <xf numFmtId="0" fontId="9" fillId="9" borderId="57" xfId="0" applyFont="1" applyFill="1" applyBorder="1" applyAlignment="1" applyProtection="1">
      <alignment horizontal="left" vertical="center"/>
      <protection locked="0"/>
    </xf>
    <xf numFmtId="0" fontId="9" fillId="9" borderId="61" xfId="0" applyFont="1" applyFill="1" applyBorder="1" applyAlignment="1" applyProtection="1">
      <alignment horizontal="center" vertical="center"/>
      <protection locked="0"/>
    </xf>
    <xf numFmtId="0" fontId="9" fillId="9" borderId="63" xfId="0" applyFont="1" applyFill="1" applyBorder="1" applyAlignment="1" applyProtection="1">
      <alignment horizontal="center" vertical="center"/>
      <protection locked="0"/>
    </xf>
    <xf numFmtId="0" fontId="9" fillId="9" borderId="57" xfId="0" applyFont="1" applyFill="1" applyBorder="1" applyAlignment="1" applyProtection="1">
      <alignment horizontal="center" vertical="center"/>
      <protection locked="0"/>
    </xf>
    <xf numFmtId="0" fontId="9" fillId="9" borderId="39" xfId="0" applyFont="1" applyFill="1" applyBorder="1" applyAlignment="1" applyProtection="1">
      <alignment horizontal="left" vertical="top" wrapText="1"/>
      <protection locked="0"/>
    </xf>
    <xf numFmtId="0" fontId="9" fillId="9" borderId="39" xfId="0" applyFont="1" applyFill="1" applyBorder="1" applyAlignment="1" applyProtection="1">
      <alignment horizontal="left" vertical="top"/>
      <protection locked="0"/>
    </xf>
    <xf numFmtId="0" fontId="9" fillId="10" borderId="0" xfId="0" applyFont="1" applyFill="1" applyAlignment="1">
      <alignment horizontal="left" vertical="center"/>
    </xf>
    <xf numFmtId="0" fontId="9" fillId="0" borderId="0" xfId="0" applyFont="1" applyAlignment="1">
      <alignment horizontal="left" vertical="center" shrinkToFit="1"/>
    </xf>
    <xf numFmtId="184" fontId="9" fillId="4" borderId="39" xfId="0" applyNumberFormat="1" applyFont="1" applyFill="1" applyBorder="1" applyAlignment="1">
      <alignment horizontal="center" vertical="center" wrapText="1"/>
    </xf>
    <xf numFmtId="0" fontId="9" fillId="4" borderId="39" xfId="0" applyFont="1" applyFill="1" applyBorder="1" applyAlignment="1">
      <alignment horizontal="center" vertical="center"/>
    </xf>
    <xf numFmtId="0" fontId="9" fillId="10" borderId="0" xfId="0" applyFont="1" applyFill="1" applyAlignment="1">
      <alignment horizontal="left" vertical="center" shrinkToFit="1"/>
    </xf>
    <xf numFmtId="57" fontId="13" fillId="9" borderId="61" xfId="0" applyNumberFormat="1" applyFont="1" applyFill="1" applyBorder="1" applyAlignment="1" applyProtection="1">
      <alignment horizontal="left" vertical="center"/>
      <protection locked="0"/>
    </xf>
    <xf numFmtId="57" fontId="13" fillId="9" borderId="57" xfId="0" applyNumberFormat="1" applyFont="1" applyFill="1" applyBorder="1" applyAlignment="1" applyProtection="1">
      <alignment horizontal="left" vertical="center"/>
      <protection locked="0"/>
    </xf>
    <xf numFmtId="0" fontId="13" fillId="9" borderId="61" xfId="0" applyFont="1" applyFill="1" applyBorder="1" applyAlignment="1" applyProtection="1">
      <alignment horizontal="left" vertical="center"/>
      <protection locked="0"/>
    </xf>
    <xf numFmtId="0" fontId="13" fillId="9" borderId="63" xfId="0" applyFont="1" applyFill="1" applyBorder="1" applyAlignment="1" applyProtection="1">
      <alignment horizontal="left" vertical="center"/>
      <protection locked="0"/>
    </xf>
    <xf numFmtId="0" fontId="13" fillId="9" borderId="57" xfId="0" applyFont="1" applyFill="1" applyBorder="1" applyAlignment="1" applyProtection="1">
      <alignment horizontal="left" vertical="center"/>
      <protection locked="0"/>
    </xf>
    <xf numFmtId="0" fontId="9" fillId="9" borderId="39" xfId="0" applyFont="1" applyFill="1" applyBorder="1" applyAlignment="1" applyProtection="1">
      <alignment horizontal="left" vertical="center"/>
      <protection locked="0"/>
    </xf>
    <xf numFmtId="0" fontId="9" fillId="4" borderId="30" xfId="0" applyFont="1" applyFill="1" applyBorder="1" applyAlignment="1">
      <alignment horizontal="left" vertical="center" wrapText="1" indent="1"/>
    </xf>
    <xf numFmtId="0" fontId="9" fillId="4" borderId="33" xfId="0" applyFont="1" applyFill="1" applyBorder="1" applyAlignment="1">
      <alignment horizontal="left" vertical="center" indent="1"/>
    </xf>
    <xf numFmtId="0" fontId="9" fillId="4" borderId="36" xfId="0" applyFont="1" applyFill="1" applyBorder="1" applyAlignment="1">
      <alignment horizontal="left" vertical="center" indent="1"/>
    </xf>
    <xf numFmtId="0" fontId="9" fillId="4" borderId="38" xfId="0" applyFont="1" applyFill="1" applyBorder="1" applyAlignment="1">
      <alignment horizontal="left" vertical="center" indent="1"/>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9" fillId="0" borderId="37" xfId="0" applyFont="1" applyBorder="1" applyAlignment="1">
      <alignment horizontal="left" vertical="center" shrinkToFit="1"/>
    </xf>
    <xf numFmtId="0" fontId="9" fillId="0" borderId="38" xfId="0" applyFont="1" applyBorder="1" applyAlignment="1">
      <alignment horizontal="left" vertical="center" shrinkToFit="1"/>
    </xf>
    <xf numFmtId="0" fontId="32" fillId="0" borderId="0" xfId="0" applyFont="1" applyAlignment="1">
      <alignment horizontal="center" vertical="center"/>
    </xf>
    <xf numFmtId="0" fontId="9" fillId="0" borderId="39" xfId="0" applyFont="1" applyBorder="1" applyAlignment="1">
      <alignment horizontal="left" vertical="center"/>
    </xf>
    <xf numFmtId="0" fontId="9" fillId="0" borderId="30" xfId="0" applyFont="1" applyBorder="1">
      <alignment vertical="center"/>
    </xf>
    <xf numFmtId="0" fontId="9" fillId="0" borderId="32" xfId="0" applyFont="1" applyBorder="1">
      <alignment vertical="center"/>
    </xf>
    <xf numFmtId="0" fontId="9" fillId="0" borderId="32" xfId="0" applyFont="1" applyBorder="1" applyAlignment="1">
      <alignment horizontal="left" vertical="center" shrinkToFit="1"/>
    </xf>
    <xf numFmtId="0" fontId="9" fillId="0" borderId="34" xfId="0" applyFont="1" applyBorder="1">
      <alignment vertical="center"/>
    </xf>
    <xf numFmtId="0" fontId="9" fillId="0" borderId="0" xfId="0" applyFont="1">
      <alignmen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4" borderId="61" xfId="0" applyFont="1" applyFill="1" applyBorder="1" applyAlignment="1">
      <alignment horizontal="left" vertical="center" indent="1"/>
    </xf>
    <xf numFmtId="0" fontId="9" fillId="4" borderId="57" xfId="0" applyFont="1" applyFill="1" applyBorder="1" applyAlignment="1">
      <alignment horizontal="left" vertical="center" indent="1"/>
    </xf>
    <xf numFmtId="0" fontId="9" fillId="4" borderId="34" xfId="0" applyFont="1" applyFill="1" applyBorder="1" applyAlignment="1">
      <alignment horizontal="left" vertical="center" indent="1"/>
    </xf>
    <xf numFmtId="0" fontId="9" fillId="4" borderId="35" xfId="0" applyFont="1" applyFill="1" applyBorder="1" applyAlignment="1">
      <alignment horizontal="left" vertical="center" indent="1"/>
    </xf>
    <xf numFmtId="0" fontId="12" fillId="0" borderId="32" xfId="0" applyFont="1" applyBorder="1" applyAlignment="1">
      <alignment horizontal="center" vertical="center"/>
    </xf>
    <xf numFmtId="0" fontId="12" fillId="0" borderId="34" xfId="0" applyFont="1" applyBorder="1" applyAlignment="1">
      <alignment vertical="center" shrinkToFit="1"/>
    </xf>
    <xf numFmtId="0" fontId="12" fillId="0" borderId="0" xfId="0" applyFont="1" applyAlignment="1">
      <alignment vertical="center" shrinkToFit="1"/>
    </xf>
    <xf numFmtId="0" fontId="12" fillId="9" borderId="0" xfId="0" applyFont="1" applyFill="1" applyAlignment="1" applyProtection="1">
      <alignment horizontal="left" vertical="center" shrinkToFit="1"/>
      <protection locked="0"/>
    </xf>
    <xf numFmtId="0" fontId="12" fillId="9" borderId="35" xfId="0" applyFont="1" applyFill="1" applyBorder="1" applyAlignment="1" applyProtection="1">
      <alignment horizontal="left" vertical="center" shrinkToFit="1"/>
      <protection locked="0"/>
    </xf>
    <xf numFmtId="0" fontId="12" fillId="9" borderId="37" xfId="0" applyFont="1" applyFill="1" applyBorder="1" applyAlignment="1" applyProtection="1">
      <alignment horizontal="left" vertical="center" shrinkToFit="1"/>
      <protection locked="0"/>
    </xf>
    <xf numFmtId="0" fontId="12" fillId="9" borderId="38" xfId="0" applyFont="1" applyFill="1" applyBorder="1" applyAlignment="1" applyProtection="1">
      <alignment horizontal="left" vertical="center" shrinkToFit="1"/>
      <protection locked="0"/>
    </xf>
    <xf numFmtId="0" fontId="12" fillId="0" borderId="34" xfId="0" applyFont="1" applyBorder="1">
      <alignment vertical="center"/>
    </xf>
    <xf numFmtId="0" fontId="12" fillId="0" borderId="0" xfId="0" applyFont="1">
      <alignment vertical="center"/>
    </xf>
    <xf numFmtId="176" fontId="12" fillId="9" borderId="0" xfId="0" applyNumberFormat="1" applyFont="1" applyFill="1" applyAlignment="1" applyProtection="1">
      <alignment horizontal="right" vertical="center" indent="1"/>
      <protection locked="0"/>
    </xf>
    <xf numFmtId="0" fontId="12" fillId="9" borderId="39" xfId="0" applyFont="1" applyFill="1" applyBorder="1" applyAlignment="1" applyProtection="1">
      <alignment horizontal="left" vertical="center"/>
      <protection locked="0"/>
    </xf>
    <xf numFmtId="0" fontId="12" fillId="0" borderId="32" xfId="0" applyFont="1" applyBorder="1" applyAlignment="1">
      <alignment horizontal="left"/>
    </xf>
    <xf numFmtId="0" fontId="12" fillId="0" borderId="33" xfId="0" applyFont="1" applyBorder="1" applyAlignment="1">
      <alignment horizontal="left"/>
    </xf>
    <xf numFmtId="0" fontId="12" fillId="4" borderId="39" xfId="0" applyFont="1" applyFill="1" applyBorder="1" applyAlignment="1">
      <alignment horizontal="center" vertical="center"/>
    </xf>
    <xf numFmtId="0" fontId="12" fillId="0" borderId="0" xfId="0" applyFont="1" applyAlignment="1">
      <alignment horizontal="center" vertical="center"/>
    </xf>
    <xf numFmtId="0" fontId="12" fillId="9" borderId="0" xfId="0" applyFont="1" applyFill="1" applyAlignment="1" applyProtection="1">
      <alignment horizontal="left" vertical="center"/>
      <protection locked="0"/>
    </xf>
    <xf numFmtId="0" fontId="12" fillId="0" borderId="36" xfId="0" applyFont="1" applyBorder="1" applyAlignment="1">
      <alignment horizontal="left" vertical="top" wrapText="1" shrinkToFit="1"/>
    </xf>
    <xf numFmtId="0" fontId="12" fillId="0" borderId="37" xfId="0" applyFont="1" applyBorder="1" applyAlignment="1">
      <alignment horizontal="left" vertical="top" wrapText="1" shrinkToFit="1"/>
    </xf>
    <xf numFmtId="0" fontId="12" fillId="0" borderId="38" xfId="0" applyFont="1" applyBorder="1" applyAlignment="1">
      <alignment horizontal="left" vertical="top" wrapText="1" shrinkToFit="1"/>
    </xf>
    <xf numFmtId="0" fontId="12" fillId="0" borderId="39" xfId="0" applyFont="1" applyBorder="1" applyAlignment="1">
      <alignment horizontal="left" vertical="center" wrapText="1"/>
    </xf>
    <xf numFmtId="0" fontId="12" fillId="0" borderId="39" xfId="0" applyFont="1" applyBorder="1" applyAlignment="1">
      <alignment horizontal="left" vertical="center"/>
    </xf>
    <xf numFmtId="0" fontId="12" fillId="6" borderId="39" xfId="0" applyFont="1" applyFill="1" applyBorder="1" applyAlignment="1">
      <alignment horizontal="center" vertical="center"/>
    </xf>
    <xf numFmtId="0" fontId="12" fillId="9" borderId="0" xfId="0" applyFont="1" applyFill="1" applyAlignment="1" applyProtection="1">
      <alignment horizontal="right" vertical="center"/>
      <protection locked="0"/>
    </xf>
    <xf numFmtId="0" fontId="12" fillId="9" borderId="37" xfId="0" applyFont="1" applyFill="1" applyBorder="1" applyAlignment="1" applyProtection="1">
      <alignment horizontal="center" vertical="center"/>
      <protection locked="0"/>
    </xf>
    <xf numFmtId="0" fontId="12" fillId="9" borderId="32" xfId="0" applyFont="1" applyFill="1" applyBorder="1" applyAlignment="1" applyProtection="1">
      <alignment horizontal="left" vertical="center"/>
      <protection locked="0"/>
    </xf>
    <xf numFmtId="0" fontId="12" fillId="9" borderId="33" xfId="0" applyFont="1" applyFill="1" applyBorder="1" applyAlignment="1" applyProtection="1">
      <alignment horizontal="left" vertical="center"/>
      <protection locked="0"/>
    </xf>
    <xf numFmtId="0" fontId="20" fillId="0" borderId="0" xfId="0" applyFont="1" applyAlignment="1">
      <alignment horizontal="center" vertical="center"/>
    </xf>
    <xf numFmtId="0" fontId="12" fillId="0" borderId="0" xfId="0" applyFont="1" applyAlignment="1">
      <alignment horizontal="left" vertical="center" wrapText="1"/>
    </xf>
    <xf numFmtId="0" fontId="12" fillId="0" borderId="30" xfId="0" applyFont="1" applyBorder="1" applyAlignment="1">
      <alignment horizontal="center" vertical="center"/>
    </xf>
    <xf numFmtId="0" fontId="13" fillId="2" borderId="39"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3" fillId="9" borderId="30" xfId="0" applyFont="1" applyFill="1" applyBorder="1" applyAlignment="1" applyProtection="1">
      <alignment horizontal="left" vertical="top" wrapText="1"/>
      <protection locked="0"/>
    </xf>
    <xf numFmtId="0" fontId="13" fillId="9" borderId="32" xfId="0" applyFont="1" applyFill="1" applyBorder="1" applyAlignment="1" applyProtection="1">
      <alignment horizontal="left" vertical="top" wrapText="1"/>
      <protection locked="0"/>
    </xf>
    <xf numFmtId="0" fontId="13" fillId="9" borderId="33" xfId="0" applyFont="1" applyFill="1" applyBorder="1" applyAlignment="1" applyProtection="1">
      <alignment horizontal="left" vertical="top" wrapText="1"/>
      <protection locked="0"/>
    </xf>
    <xf numFmtId="0" fontId="13" fillId="9" borderId="34" xfId="0" applyFont="1" applyFill="1" applyBorder="1" applyAlignment="1" applyProtection="1">
      <alignment horizontal="left" vertical="top" wrapText="1"/>
      <protection locked="0"/>
    </xf>
    <xf numFmtId="0" fontId="13" fillId="9" borderId="0" xfId="0" applyFont="1" applyFill="1" applyAlignment="1" applyProtection="1">
      <alignment horizontal="left" vertical="top" wrapText="1"/>
      <protection locked="0"/>
    </xf>
    <xf numFmtId="0" fontId="13" fillId="9" borderId="35" xfId="0" applyFont="1" applyFill="1" applyBorder="1" applyAlignment="1" applyProtection="1">
      <alignment horizontal="left" vertical="top" wrapText="1"/>
      <protection locked="0"/>
    </xf>
    <xf numFmtId="0" fontId="13" fillId="10" borderId="63" xfId="0" applyFont="1" applyFill="1" applyBorder="1" applyAlignment="1">
      <alignment horizontal="left" vertical="center" wrapText="1"/>
    </xf>
    <xf numFmtId="0" fontId="13" fillId="9" borderId="36" xfId="0" applyFont="1" applyFill="1" applyBorder="1" applyAlignment="1" applyProtection="1">
      <alignment horizontal="left" vertical="top" wrapText="1"/>
      <protection locked="0"/>
    </xf>
    <xf numFmtId="0" fontId="13" fillId="9" borderId="37" xfId="0" applyFont="1" applyFill="1" applyBorder="1" applyAlignment="1" applyProtection="1">
      <alignment horizontal="left" vertical="top" wrapText="1"/>
      <protection locked="0"/>
    </xf>
    <xf numFmtId="0" fontId="13" fillId="9" borderId="38" xfId="0" applyFont="1" applyFill="1" applyBorder="1" applyAlignment="1" applyProtection="1">
      <alignment horizontal="left" vertical="top" wrapText="1"/>
      <protection locked="0"/>
    </xf>
    <xf numFmtId="0" fontId="13" fillId="9" borderId="39" xfId="0" applyFont="1" applyFill="1" applyBorder="1" applyAlignment="1" applyProtection="1">
      <alignment horizontal="left" vertical="top" wrapText="1"/>
      <protection locked="0"/>
    </xf>
    <xf numFmtId="0" fontId="13" fillId="10" borderId="32" xfId="0" applyFont="1" applyFill="1" applyBorder="1" applyAlignment="1">
      <alignment horizontal="left" vertical="center" wrapText="1"/>
    </xf>
    <xf numFmtId="0" fontId="17" fillId="9" borderId="39" xfId="0" applyFont="1" applyFill="1" applyBorder="1" applyAlignment="1" applyProtection="1">
      <alignment horizontal="left" vertical="center" wrapText="1"/>
      <protection locked="0"/>
    </xf>
    <xf numFmtId="0" fontId="13" fillId="9" borderId="39"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3" fillId="9" borderId="39" xfId="0" applyFont="1" applyFill="1" applyBorder="1" applyAlignment="1" applyProtection="1">
      <alignment horizontal="left" vertical="center" wrapText="1"/>
      <protection locked="0"/>
    </xf>
    <xf numFmtId="0" fontId="14" fillId="9" borderId="61" xfId="0" applyFont="1" applyFill="1" applyBorder="1" applyAlignment="1" applyProtection="1">
      <alignment horizontal="left" vertical="center" wrapText="1"/>
      <protection locked="0"/>
    </xf>
    <xf numFmtId="0" fontId="14" fillId="9" borderId="63" xfId="0" applyFont="1" applyFill="1" applyBorder="1" applyAlignment="1" applyProtection="1">
      <alignment horizontal="left" vertical="center" wrapText="1"/>
      <protection locked="0"/>
    </xf>
    <xf numFmtId="0" fontId="14" fillId="9" borderId="57" xfId="0" applyFont="1" applyFill="1" applyBorder="1" applyAlignment="1" applyProtection="1">
      <alignment horizontal="left" vertical="center" wrapText="1"/>
      <protection locked="0"/>
    </xf>
    <xf numFmtId="9" fontId="9" fillId="0" borderId="0" xfId="0" applyNumberFormat="1" applyFont="1" applyAlignment="1">
      <alignment horizontal="center" vertical="center"/>
    </xf>
    <xf numFmtId="0" fontId="13" fillId="9" borderId="61" xfId="0" applyFont="1" applyFill="1" applyBorder="1" applyAlignment="1" applyProtection="1">
      <alignment horizontal="left" vertical="center" shrinkToFit="1"/>
      <protection locked="0"/>
    </xf>
    <xf numFmtId="0" fontId="13" fillId="9" borderId="57" xfId="0" applyFont="1" applyFill="1" applyBorder="1" applyAlignment="1" applyProtection="1">
      <alignment horizontal="left" vertical="center" shrinkToFit="1"/>
      <protection locked="0"/>
    </xf>
    <xf numFmtId="0" fontId="13" fillId="9" borderId="61" xfId="0" applyFont="1" applyFill="1" applyBorder="1" applyAlignment="1" applyProtection="1">
      <alignment horizontal="left" vertical="center" wrapText="1"/>
      <protection locked="0"/>
    </xf>
    <xf numFmtId="0" fontId="13" fillId="9" borderId="63" xfId="0" applyFont="1" applyFill="1" applyBorder="1" applyAlignment="1" applyProtection="1">
      <alignment horizontal="left" vertical="center" wrapText="1"/>
      <protection locked="0"/>
    </xf>
    <xf numFmtId="0" fontId="13" fillId="9" borderId="57" xfId="0" applyFont="1" applyFill="1" applyBorder="1" applyAlignment="1" applyProtection="1">
      <alignment horizontal="left" vertical="center" wrapText="1"/>
      <protection locked="0"/>
    </xf>
    <xf numFmtId="0" fontId="13" fillId="2" borderId="39" xfId="0" applyFont="1" applyFill="1" applyBorder="1" applyAlignment="1">
      <alignment horizontal="left" vertical="center"/>
    </xf>
    <xf numFmtId="0" fontId="13" fillId="2" borderId="61"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57" xfId="0" applyFont="1" applyFill="1" applyBorder="1" applyAlignment="1">
      <alignment horizontal="center" vertical="center"/>
    </xf>
    <xf numFmtId="0" fontId="17" fillId="0" borderId="0" xfId="0" applyFont="1" applyAlignment="1">
      <alignment horizontal="left" vertical="center" wrapText="1"/>
    </xf>
    <xf numFmtId="0" fontId="13" fillId="9" borderId="39" xfId="0" applyFont="1" applyFill="1" applyBorder="1" applyAlignment="1" applyProtection="1">
      <alignment horizontal="left" vertical="top" wrapText="1" indent="1"/>
      <protection locked="0"/>
    </xf>
    <xf numFmtId="0" fontId="17" fillId="9" borderId="39" xfId="0" applyFont="1" applyFill="1" applyBorder="1" applyAlignment="1" applyProtection="1">
      <alignment horizontal="left" vertical="top" wrapText="1" indent="1"/>
      <protection locked="0"/>
    </xf>
    <xf numFmtId="0" fontId="13" fillId="9" borderId="61" xfId="0" applyFont="1" applyFill="1" applyBorder="1" applyAlignment="1" applyProtection="1">
      <alignment horizontal="center" vertical="center" wrapText="1"/>
      <protection locked="0"/>
    </xf>
    <xf numFmtId="0" fontId="13" fillId="9" borderId="63" xfId="0" applyFont="1" applyFill="1" applyBorder="1" applyAlignment="1" applyProtection="1">
      <alignment horizontal="center" vertical="center" wrapText="1"/>
      <protection locked="0"/>
    </xf>
    <xf numFmtId="0" fontId="13" fillId="9" borderId="57" xfId="0" applyFont="1" applyFill="1" applyBorder="1" applyAlignment="1" applyProtection="1">
      <alignment horizontal="center" vertical="center" wrapText="1"/>
      <protection locked="0"/>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38" fillId="0" borderId="0" xfId="4" applyFont="1" applyAlignment="1">
      <alignment horizontal="left" vertical="center"/>
    </xf>
    <xf numFmtId="0" fontId="38" fillId="3" borderId="1" xfId="4" applyFont="1" applyFill="1" applyBorder="1" applyAlignment="1">
      <alignment horizontal="center" vertical="center"/>
    </xf>
    <xf numFmtId="0" fontId="12" fillId="9" borderId="1" xfId="4" applyFont="1" applyFill="1" applyBorder="1" applyAlignment="1" applyProtection="1">
      <alignment horizontal="left" vertical="center"/>
      <protection locked="0"/>
    </xf>
    <xf numFmtId="0" fontId="12" fillId="9" borderId="1" xfId="4" applyFont="1" applyFill="1" applyBorder="1" applyProtection="1">
      <alignment vertical="center"/>
      <protection locked="0"/>
    </xf>
    <xf numFmtId="0" fontId="12" fillId="9" borderId="1" xfId="4" applyFont="1" applyFill="1" applyBorder="1" applyAlignment="1" applyProtection="1">
      <alignment horizontal="left" vertical="center" wrapText="1"/>
      <protection locked="0"/>
    </xf>
    <xf numFmtId="0" fontId="12" fillId="9" borderId="1" xfId="4" applyFont="1" applyFill="1" applyBorder="1" applyAlignment="1" applyProtection="1">
      <alignment vertical="center" wrapText="1"/>
      <protection locked="0"/>
    </xf>
    <xf numFmtId="0" fontId="12" fillId="0" borderId="1" xfId="4" applyFont="1" applyBorder="1" applyAlignment="1">
      <alignment horizontal="left" vertical="center"/>
    </xf>
    <xf numFmtId="0" fontId="12" fillId="0" borderId="1" xfId="4" applyFont="1" applyBorder="1">
      <alignment vertical="center"/>
    </xf>
    <xf numFmtId="38" fontId="12" fillId="2" borderId="1" xfId="3" applyFont="1" applyFill="1" applyBorder="1" applyAlignment="1" applyProtection="1">
      <alignment horizontal="right" vertical="center"/>
      <protection locked="0"/>
    </xf>
    <xf numFmtId="0" fontId="38" fillId="3" borderId="6" xfId="4" applyFont="1" applyFill="1" applyBorder="1" applyAlignment="1">
      <alignment horizontal="center" vertical="center"/>
    </xf>
    <xf numFmtId="0" fontId="38" fillId="3" borderId="7" xfId="4" applyFont="1" applyFill="1" applyBorder="1" applyAlignment="1">
      <alignment horizontal="center" vertical="center"/>
    </xf>
    <xf numFmtId="0" fontId="38" fillId="3" borderId="2" xfId="4" applyFont="1" applyFill="1" applyBorder="1" applyAlignment="1">
      <alignment horizontal="center" vertical="center"/>
    </xf>
    <xf numFmtId="0" fontId="38" fillId="3" borderId="3" xfId="4" applyFont="1" applyFill="1" applyBorder="1" applyAlignment="1">
      <alignment horizontal="center" vertical="center"/>
    </xf>
    <xf numFmtId="0" fontId="38" fillId="3" borderId="4" xfId="4" applyFont="1" applyFill="1" applyBorder="1" applyAlignment="1">
      <alignment horizontal="center" vertical="center"/>
    </xf>
    <xf numFmtId="0" fontId="38" fillId="9" borderId="6" xfId="4" applyFont="1" applyFill="1" applyBorder="1" applyAlignment="1" applyProtection="1">
      <alignment vertical="center" wrapText="1"/>
      <protection locked="0"/>
    </xf>
    <xf numFmtId="0" fontId="38" fillId="9" borderId="65" xfId="4" applyFont="1" applyFill="1" applyBorder="1" applyAlignment="1" applyProtection="1">
      <alignment vertical="center" wrapText="1"/>
      <protection locked="0"/>
    </xf>
    <xf numFmtId="38" fontId="38" fillId="9" borderId="3" xfId="3" applyFont="1" applyFill="1" applyBorder="1" applyAlignment="1" applyProtection="1">
      <alignment horizontal="right" vertical="center" wrapText="1"/>
      <protection locked="0"/>
    </xf>
    <xf numFmtId="38" fontId="38" fillId="9" borderId="4" xfId="3" applyFont="1" applyFill="1" applyBorder="1" applyAlignment="1" applyProtection="1">
      <alignment horizontal="right" vertical="center" wrapText="1"/>
      <protection locked="0"/>
    </xf>
    <xf numFmtId="0" fontId="38" fillId="9" borderId="2" xfId="4" applyFont="1" applyFill="1" applyBorder="1" applyAlignment="1" applyProtection="1">
      <alignment vertical="center" wrapText="1"/>
      <protection locked="0"/>
    </xf>
    <xf numFmtId="0" fontId="38" fillId="9" borderId="3" xfId="4" applyFont="1" applyFill="1" applyBorder="1" applyAlignment="1" applyProtection="1">
      <alignment vertical="center" wrapText="1"/>
      <protection locked="0"/>
    </xf>
    <xf numFmtId="0" fontId="38" fillId="0" borderId="0" xfId="4" applyFont="1" applyAlignment="1">
      <alignment horizontal="center" vertical="center"/>
    </xf>
    <xf numFmtId="0" fontId="12" fillId="9" borderId="1" xfId="0" applyFont="1" applyFill="1" applyBorder="1" applyAlignment="1" applyProtection="1">
      <alignment horizontal="left" vertical="center"/>
      <protection locked="0"/>
    </xf>
    <xf numFmtId="0" fontId="12" fillId="4" borderId="1" xfId="0" applyFont="1" applyFill="1" applyBorder="1" applyAlignment="1">
      <alignment horizontal="left" vertical="center"/>
    </xf>
    <xf numFmtId="0" fontId="12" fillId="9" borderId="9"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9" borderId="1" xfId="0" applyFont="1" applyFill="1" applyBorder="1" applyAlignment="1" applyProtection="1">
      <alignment horizontal="left" vertical="top" wrapText="1"/>
      <protection locked="0"/>
    </xf>
    <xf numFmtId="0" fontId="12" fillId="9" borderId="1" xfId="0" applyFont="1" applyFill="1" applyBorder="1" applyAlignment="1" applyProtection="1">
      <alignment horizontal="left" vertical="top"/>
      <protection locked="0"/>
    </xf>
    <xf numFmtId="176" fontId="12" fillId="9" borderId="1" xfId="0" applyNumberFormat="1" applyFont="1" applyFill="1" applyBorder="1" applyAlignment="1" applyProtection="1">
      <alignment horizontal="left" vertical="center"/>
      <protection locked="0"/>
    </xf>
    <xf numFmtId="0" fontId="12" fillId="4" borderId="1" xfId="0" applyFont="1" applyFill="1" applyBorder="1" applyAlignment="1">
      <alignment horizontal="left" vertical="center" wrapText="1"/>
    </xf>
    <xf numFmtId="0" fontId="12" fillId="4" borderId="1" xfId="0" applyFont="1" applyFill="1" applyBorder="1" applyAlignment="1">
      <alignment horizontal="center" vertical="center"/>
    </xf>
    <xf numFmtId="0" fontId="12" fillId="6" borderId="48" xfId="0" applyFont="1" applyFill="1" applyBorder="1" applyAlignment="1">
      <alignment horizontal="center" vertical="center"/>
    </xf>
    <xf numFmtId="0" fontId="12" fillId="6" borderId="49" xfId="0" applyFont="1" applyFill="1" applyBorder="1" applyAlignment="1">
      <alignment horizontal="center" vertical="center"/>
    </xf>
    <xf numFmtId="0" fontId="12" fillId="6" borderId="50" xfId="0" applyFont="1" applyFill="1" applyBorder="1" applyAlignment="1">
      <alignment horizontal="center" vertical="center"/>
    </xf>
    <xf numFmtId="0" fontId="12" fillId="6" borderId="1" xfId="0" applyFont="1" applyFill="1" applyBorder="1" applyAlignment="1">
      <alignment horizontal="left"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62" fillId="9" borderId="1" xfId="1" applyFont="1" applyFill="1" applyBorder="1" applyAlignment="1" applyProtection="1">
      <alignment horizontal="left" vertical="center"/>
      <protection locked="0"/>
    </xf>
    <xf numFmtId="0" fontId="12" fillId="9" borderId="5" xfId="0" applyFont="1" applyFill="1" applyBorder="1" applyAlignment="1" applyProtection="1">
      <alignment horizontal="left" vertical="center"/>
      <protection locked="0"/>
    </xf>
    <xf numFmtId="0" fontId="12" fillId="4" borderId="1" xfId="0" applyFont="1" applyFill="1" applyBorder="1" applyAlignment="1">
      <alignment horizontal="center" vertical="center" wrapText="1"/>
    </xf>
    <xf numFmtId="0" fontId="12" fillId="4" borderId="6" xfId="0" applyFont="1" applyFill="1" applyBorder="1" applyAlignment="1">
      <alignment horizontal="left" vertical="center"/>
    </xf>
    <xf numFmtId="0" fontId="12" fillId="4" borderId="51" xfId="0" applyFont="1" applyFill="1" applyBorder="1" applyAlignment="1">
      <alignment horizontal="left" vertical="center"/>
    </xf>
    <xf numFmtId="0" fontId="12" fillId="4" borderId="7" xfId="0" applyFont="1" applyFill="1" applyBorder="1" applyAlignment="1">
      <alignment horizontal="left" vertical="center"/>
    </xf>
    <xf numFmtId="0" fontId="20" fillId="0" borderId="0" xfId="0" applyFont="1" applyAlignment="1">
      <alignment horizontal="left" vertical="top" wrapText="1"/>
    </xf>
    <xf numFmtId="0" fontId="12" fillId="9" borderId="6" xfId="0" applyFont="1" applyFill="1" applyBorder="1" applyAlignment="1">
      <alignment horizontal="center" vertical="center"/>
    </xf>
    <xf numFmtId="0" fontId="12" fillId="9" borderId="51"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51" xfId="0" applyFont="1" applyFill="1" applyBorder="1" applyAlignment="1" applyProtection="1">
      <alignment horizontal="left" vertical="center"/>
      <protection locked="0"/>
    </xf>
    <xf numFmtId="0" fontId="12" fillId="9" borderId="7" xfId="0" applyFont="1" applyFill="1" applyBorder="1" applyAlignment="1" applyProtection="1">
      <alignment horizontal="left" vertical="center"/>
      <protection locked="0"/>
    </xf>
    <xf numFmtId="0" fontId="12" fillId="9" borderId="51" xfId="0" applyFont="1" applyFill="1" applyBorder="1" applyAlignment="1" applyProtection="1">
      <alignment horizontal="left" vertical="center" wrapText="1"/>
      <protection locked="0"/>
    </xf>
    <xf numFmtId="0" fontId="19" fillId="0" borderId="0" xfId="0" applyFont="1" applyAlignment="1">
      <alignment horizontal="center" vertical="center"/>
    </xf>
    <xf numFmtId="0" fontId="12" fillId="9" borderId="1" xfId="0" applyFont="1" applyFill="1" applyBorder="1" applyAlignment="1" applyProtection="1">
      <alignment horizontal="left" vertical="center" wrapText="1"/>
      <protection locked="0"/>
    </xf>
    <xf numFmtId="176" fontId="12" fillId="9" borderId="1" xfId="0" applyNumberFormat="1" applyFont="1" applyFill="1" applyBorder="1" applyAlignment="1" applyProtection="1">
      <alignment horizontal="left" vertical="center" wrapText="1"/>
      <protection locked="0"/>
    </xf>
    <xf numFmtId="14" fontId="12" fillId="9" borderId="1" xfId="0" applyNumberFormat="1" applyFont="1" applyFill="1" applyBorder="1" applyAlignment="1" applyProtection="1">
      <alignment horizontal="left" vertical="center" wrapText="1"/>
      <protection locked="0"/>
    </xf>
    <xf numFmtId="0" fontId="15" fillId="0" borderId="0" xfId="0" applyFont="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left" vertical="center" indent="1"/>
    </xf>
    <xf numFmtId="0" fontId="13" fillId="9" borderId="1" xfId="0" applyFont="1" applyFill="1" applyBorder="1" applyAlignment="1" applyProtection="1">
      <alignment horizontal="left" vertical="center" wrapText="1" indent="1"/>
      <protection locked="0"/>
    </xf>
    <xf numFmtId="178" fontId="13" fillId="9" borderId="1" xfId="0" applyNumberFormat="1" applyFont="1" applyFill="1" applyBorder="1" applyAlignment="1" applyProtection="1">
      <alignment horizontal="left" vertical="center" indent="1"/>
      <protection locked="0"/>
    </xf>
    <xf numFmtId="176" fontId="13" fillId="9" borderId="1" xfId="0" applyNumberFormat="1" applyFont="1" applyFill="1" applyBorder="1" applyAlignment="1" applyProtection="1">
      <alignment horizontal="left" vertical="center" indent="1"/>
      <protection locked="0"/>
    </xf>
    <xf numFmtId="0" fontId="13" fillId="0" borderId="0" xfId="0" applyFont="1" applyAlignment="1">
      <alignment horizontal="center" vertical="center"/>
    </xf>
    <xf numFmtId="179" fontId="13" fillId="0" borderId="1" xfId="0" applyNumberFormat="1" applyFont="1" applyBorder="1" applyAlignment="1">
      <alignment horizontal="left" vertical="center" indent="1"/>
    </xf>
    <xf numFmtId="176" fontId="9" fillId="9" borderId="0" xfId="0" applyNumberFormat="1" applyFont="1" applyFill="1" applyAlignment="1" applyProtection="1">
      <alignment horizontal="right" vertical="center" indent="1"/>
      <protection locked="0"/>
    </xf>
    <xf numFmtId="0" fontId="14" fillId="0" borderId="0" xfId="0" applyFont="1" applyAlignment="1">
      <alignment horizontal="left" vertical="top" wrapText="1"/>
    </xf>
    <xf numFmtId="0" fontId="14" fillId="0" borderId="0" xfId="0" applyFont="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center"/>
    </xf>
    <xf numFmtId="0" fontId="38" fillId="6" borderId="5" xfId="5" applyFont="1" applyFill="1" applyBorder="1" applyAlignment="1">
      <alignment horizontal="center" vertical="center" wrapText="1"/>
    </xf>
    <xf numFmtId="0" fontId="38" fillId="6" borderId="8" xfId="5" applyFont="1" applyFill="1" applyBorder="1" applyAlignment="1">
      <alignment horizontal="center" vertical="center" wrapText="1"/>
    </xf>
    <xf numFmtId="0" fontId="20" fillId="9" borderId="1" xfId="5" applyFont="1" applyFill="1" applyBorder="1" applyAlignment="1" applyProtection="1">
      <alignment horizontal="left" vertical="center"/>
      <protection locked="0"/>
    </xf>
    <xf numFmtId="0" fontId="38" fillId="9" borderId="6" xfId="5" applyFont="1" applyFill="1" applyBorder="1" applyAlignment="1">
      <alignment horizontal="left" vertical="center"/>
    </xf>
    <xf numFmtId="0" fontId="38" fillId="9" borderId="51" xfId="5" applyFont="1" applyFill="1" applyBorder="1" applyAlignment="1">
      <alignment horizontal="left" vertical="center"/>
    </xf>
    <xf numFmtId="0" fontId="38" fillId="9" borderId="7" xfId="5" applyFont="1" applyFill="1" applyBorder="1" applyAlignment="1">
      <alignment horizontal="left" vertical="center"/>
    </xf>
    <xf numFmtId="0" fontId="20" fillId="9" borderId="11" xfId="5" applyFont="1" applyFill="1" applyBorder="1" applyAlignment="1" applyProtection="1">
      <alignment horizontal="center" vertical="center"/>
      <protection locked="0"/>
    </xf>
    <xf numFmtId="0" fontId="20" fillId="9" borderId="12" xfId="5" applyFont="1" applyFill="1" applyBorder="1" applyAlignment="1" applyProtection="1">
      <alignment horizontal="center" vertical="center"/>
      <protection locked="0"/>
    </xf>
    <xf numFmtId="0" fontId="40" fillId="0" borderId="12" xfId="5" applyFont="1" applyBorder="1" applyAlignment="1">
      <alignment horizontal="left" vertical="center"/>
    </xf>
    <xf numFmtId="0" fontId="40" fillId="0" borderId="14" xfId="5" applyFont="1" applyBorder="1" applyAlignment="1">
      <alignment horizontal="left" vertical="center"/>
    </xf>
    <xf numFmtId="0" fontId="12" fillId="0" borderId="0" xfId="0" applyFont="1" applyAlignment="1">
      <alignment horizontal="center" vertical="center" wrapText="1"/>
    </xf>
    <xf numFmtId="0" fontId="29" fillId="0" borderId="0" xfId="6" applyFont="1" applyAlignment="1">
      <alignment horizontal="center" vertical="center"/>
    </xf>
    <xf numFmtId="0" fontId="20" fillId="0" borderId="20" xfId="6" applyFont="1" applyBorder="1" applyAlignment="1">
      <alignment horizontal="center" vertical="center"/>
    </xf>
    <xf numFmtId="0" fontId="20" fillId="0" borderId="0" xfId="6" applyFont="1" applyAlignment="1">
      <alignment horizontal="center" vertical="center"/>
    </xf>
    <xf numFmtId="0" fontId="20" fillId="0" borderId="15" xfId="6" applyFont="1" applyBorder="1" applyAlignment="1">
      <alignment horizontal="center" vertical="center"/>
    </xf>
    <xf numFmtId="0" fontId="23" fillId="0" borderId="53" xfId="6" applyFont="1" applyBorder="1" applyAlignment="1">
      <alignment horizontal="center" vertical="center"/>
    </xf>
    <xf numFmtId="0" fontId="12" fillId="0" borderId="52" xfId="0" applyFont="1" applyBorder="1" applyAlignment="1">
      <alignment horizontal="center" vertical="center"/>
    </xf>
    <xf numFmtId="0" fontId="12" fillId="0" borderId="17" xfId="0" applyFont="1" applyBorder="1" applyAlignment="1">
      <alignment horizontal="center" vertical="center"/>
    </xf>
    <xf numFmtId="0" fontId="23" fillId="0" borderId="21" xfId="6" applyFont="1" applyBorder="1" applyAlignment="1">
      <alignment horizontal="center" vertical="center"/>
    </xf>
    <xf numFmtId="0" fontId="20" fillId="0" borderId="21" xfId="6" applyFont="1" applyBorder="1" applyAlignment="1">
      <alignment horizontal="center" vertical="center"/>
    </xf>
    <xf numFmtId="0" fontId="38" fillId="0" borderId="5" xfId="5" applyFont="1" applyBorder="1" applyAlignment="1">
      <alignment horizontal="center" vertical="center" wrapText="1"/>
    </xf>
    <xf numFmtId="0" fontId="38" fillId="0" borderId="8" xfId="5" applyFont="1" applyBorder="1" applyAlignment="1">
      <alignment horizontal="center" vertical="center" wrapText="1"/>
    </xf>
    <xf numFmtId="0" fontId="40" fillId="0" borderId="9" xfId="5" applyFont="1" applyBorder="1" applyAlignment="1">
      <alignment horizontal="left" vertical="center"/>
    </xf>
    <xf numFmtId="0" fontId="40" fillId="0" borderId="21" xfId="5" applyFont="1" applyBorder="1" applyAlignment="1">
      <alignment horizontal="left" vertical="center"/>
    </xf>
    <xf numFmtId="0" fontId="40" fillId="0" borderId="28" xfId="5" applyFont="1" applyBorder="1" applyAlignment="1">
      <alignment horizontal="left" vertical="center"/>
    </xf>
    <xf numFmtId="0" fontId="40" fillId="0" borderId="27" xfId="5" applyFont="1" applyBorder="1" applyAlignment="1">
      <alignment horizontal="left" vertical="center"/>
    </xf>
    <xf numFmtId="0" fontId="40" fillId="0" borderId="6" xfId="5" applyFont="1" applyBorder="1" applyAlignment="1">
      <alignment horizontal="center" vertical="center"/>
    </xf>
    <xf numFmtId="0" fontId="40" fillId="0" borderId="51" xfId="5" applyFont="1" applyBorder="1" applyAlignment="1">
      <alignment horizontal="center" vertical="center"/>
    </xf>
    <xf numFmtId="0" fontId="40" fillId="0" borderId="12" xfId="5" applyFont="1" applyBorder="1" applyAlignment="1">
      <alignment horizontal="center" vertical="center"/>
    </xf>
    <xf numFmtId="0" fontId="40" fillId="0" borderId="51" xfId="5" applyFont="1" applyBorder="1" applyAlignment="1">
      <alignment horizontal="left" vertical="center"/>
    </xf>
    <xf numFmtId="0" fontId="40" fillId="0" borderId="7" xfId="5" applyFont="1" applyBorder="1" applyAlignment="1">
      <alignment horizontal="left" vertical="center"/>
    </xf>
    <xf numFmtId="0" fontId="44" fillId="0" borderId="0" xfId="5" applyFont="1" applyAlignment="1">
      <alignment horizontal="center" vertical="center"/>
    </xf>
    <xf numFmtId="0" fontId="40" fillId="0" borderId="1" xfId="5" applyFont="1" applyBorder="1" applyAlignment="1">
      <alignment horizontal="left" vertical="center"/>
    </xf>
    <xf numFmtId="0" fontId="40" fillId="0" borderId="6" xfId="5" applyFont="1" applyBorder="1" applyAlignment="1">
      <alignment horizontal="left" vertical="center"/>
    </xf>
    <xf numFmtId="0" fontId="40" fillId="0" borderId="1" xfId="5" applyFont="1" applyBorder="1" applyAlignment="1">
      <alignment horizontal="center" vertical="top" wrapText="1"/>
    </xf>
    <xf numFmtId="0" fontId="40" fillId="0" borderId="1" xfId="5" applyFont="1" applyBorder="1" applyAlignment="1">
      <alignment horizontal="center" vertical="top"/>
    </xf>
    <xf numFmtId="0" fontId="40" fillId="0" borderId="54" xfId="5" applyFont="1" applyBorder="1" applyAlignment="1">
      <alignment horizontal="center" vertical="center"/>
    </xf>
    <xf numFmtId="0" fontId="40" fillId="0" borderId="55" xfId="5" applyFont="1" applyBorder="1" applyAlignment="1">
      <alignment horizontal="center" vertical="center"/>
    </xf>
    <xf numFmtId="0" fontId="40" fillId="0" borderId="50" xfId="5" applyFont="1" applyBorder="1" applyAlignment="1">
      <alignment horizontal="left" vertical="center"/>
    </xf>
    <xf numFmtId="0" fontId="40" fillId="0" borderId="49" xfId="5" applyFont="1" applyBorder="1" applyAlignment="1">
      <alignment horizontal="left" vertical="center"/>
    </xf>
    <xf numFmtId="0" fontId="40" fillId="0" borderId="56" xfId="5" applyFont="1" applyBorder="1" applyAlignment="1">
      <alignment horizontal="center" vertical="center"/>
    </xf>
    <xf numFmtId="0" fontId="40" fillId="0" borderId="57" xfId="5" applyFont="1" applyBorder="1" applyAlignment="1">
      <alignment horizontal="center" vertical="center"/>
    </xf>
    <xf numFmtId="0" fontId="40" fillId="0" borderId="39" xfId="5" applyFont="1" applyBorder="1" applyAlignment="1">
      <alignment horizontal="left" vertical="center"/>
    </xf>
    <xf numFmtId="0" fontId="40" fillId="0" borderId="58" xfId="5" applyFont="1" applyBorder="1" applyAlignment="1">
      <alignment horizontal="left" vertical="center"/>
    </xf>
    <xf numFmtId="0" fontId="40" fillId="0" borderId="59" xfId="5" applyFont="1" applyBorder="1" applyAlignment="1">
      <alignment horizontal="center" vertical="center"/>
    </xf>
    <xf numFmtId="0" fontId="40" fillId="0" borderId="60" xfId="5" applyFont="1" applyBorder="1" applyAlignment="1">
      <alignment horizontal="center" vertical="center"/>
    </xf>
    <xf numFmtId="0" fontId="13" fillId="9" borderId="21" xfId="0" applyFont="1" applyFill="1" applyBorder="1" applyAlignment="1" applyProtection="1">
      <alignment horizontal="left" vertical="top" wrapText="1" indent="1"/>
      <protection locked="0"/>
    </xf>
    <xf numFmtId="0" fontId="13" fillId="9" borderId="16" xfId="0" applyFont="1" applyFill="1" applyBorder="1" applyAlignment="1" applyProtection="1">
      <alignment horizontal="left" vertical="top" wrapText="1" indent="1"/>
      <protection locked="0"/>
    </xf>
    <xf numFmtId="0" fontId="13" fillId="9" borderId="17" xfId="0" applyFont="1" applyFill="1" applyBorder="1" applyAlignment="1" applyProtection="1">
      <alignment horizontal="left" vertical="top" wrapText="1" indent="1"/>
      <protection locked="0"/>
    </xf>
    <xf numFmtId="0" fontId="13" fillId="0" borderId="1" xfId="0" applyFont="1" applyBorder="1" applyAlignment="1">
      <alignment horizontal="left" vertical="center" wrapText="1" indent="1"/>
    </xf>
    <xf numFmtId="38" fontId="13" fillId="9" borderId="1" xfId="2" applyFont="1" applyFill="1" applyBorder="1" applyAlignment="1" applyProtection="1">
      <alignment horizontal="center" vertical="center"/>
      <protection locked="0"/>
    </xf>
    <xf numFmtId="0" fontId="13" fillId="9" borderId="1" xfId="0" applyFont="1" applyFill="1" applyBorder="1" applyAlignment="1" applyProtection="1">
      <alignment horizontal="center" vertical="center"/>
      <protection locked="0"/>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left" vertical="center" indent="1"/>
    </xf>
    <xf numFmtId="0" fontId="14" fillId="0" borderId="11" xfId="0" applyFont="1" applyBorder="1" applyAlignment="1">
      <alignment horizontal="left" vertical="center" indent="1"/>
    </xf>
    <xf numFmtId="0" fontId="14" fillId="0" borderId="12" xfId="0" applyFont="1" applyBorder="1" applyAlignment="1">
      <alignment horizontal="left" vertical="center" indent="1"/>
    </xf>
    <xf numFmtId="0" fontId="17" fillId="0" borderId="0" xfId="0" applyFont="1" applyAlignment="1">
      <alignment horizontal="left" vertical="center"/>
    </xf>
    <xf numFmtId="178" fontId="13" fillId="9" borderId="1" xfId="0" applyNumberFormat="1" applyFont="1" applyFill="1" applyBorder="1" applyAlignment="1" applyProtection="1">
      <alignment horizontal="left" vertical="center" wrapText="1" indent="1"/>
      <protection locked="0"/>
    </xf>
    <xf numFmtId="176" fontId="13" fillId="0" borderId="0" xfId="0" applyNumberFormat="1" applyFont="1" applyAlignment="1">
      <alignment horizontal="left" vertical="center" wrapText="1"/>
    </xf>
    <xf numFmtId="0" fontId="22" fillId="0" borderId="0" xfId="4" applyFont="1" applyAlignment="1">
      <alignment horizontal="center" vertical="center"/>
    </xf>
    <xf numFmtId="0" fontId="38" fillId="9" borderId="1" xfId="4" applyFont="1" applyFill="1" applyBorder="1" applyAlignment="1" applyProtection="1">
      <alignment horizontal="left" vertical="center"/>
      <protection locked="0"/>
    </xf>
    <xf numFmtId="0" fontId="38" fillId="9" borderId="1" xfId="4" applyFont="1" applyFill="1" applyBorder="1" applyProtection="1">
      <alignment vertical="center"/>
      <protection locked="0"/>
    </xf>
    <xf numFmtId="0" fontId="12" fillId="9" borderId="6" xfId="4" applyFont="1" applyFill="1" applyBorder="1" applyAlignment="1" applyProtection="1">
      <alignment horizontal="left" vertical="center"/>
      <protection locked="0"/>
    </xf>
    <xf numFmtId="0" fontId="12" fillId="9" borderId="51" xfId="4" applyFont="1" applyFill="1" applyBorder="1" applyAlignment="1" applyProtection="1">
      <alignment horizontal="left" vertical="center"/>
      <protection locked="0"/>
    </xf>
    <xf numFmtId="0" fontId="12" fillId="9" borderId="7" xfId="4" applyFont="1" applyFill="1" applyBorder="1" applyAlignment="1" applyProtection="1">
      <alignment horizontal="left" vertical="center"/>
      <protection locked="0"/>
    </xf>
    <xf numFmtId="0" fontId="46" fillId="9" borderId="1" xfId="4" applyFont="1" applyFill="1" applyBorder="1" applyAlignment="1" applyProtection="1">
      <alignment horizontal="left" vertical="center" wrapText="1"/>
      <protection locked="0"/>
    </xf>
    <xf numFmtId="0" fontId="46" fillId="9" borderId="1" xfId="4" applyFont="1" applyFill="1" applyBorder="1" applyAlignment="1" applyProtection="1">
      <alignment horizontal="left" vertical="center"/>
      <protection locked="0"/>
    </xf>
    <xf numFmtId="0" fontId="46" fillId="9" borderId="1" xfId="4" applyFont="1" applyFill="1" applyBorder="1" applyAlignment="1" applyProtection="1">
      <alignment vertical="center" wrapText="1"/>
      <protection locked="0"/>
    </xf>
    <xf numFmtId="0" fontId="46" fillId="9" borderId="1" xfId="4" applyFont="1" applyFill="1" applyBorder="1" applyProtection="1">
      <alignment vertical="center"/>
      <protection locked="0"/>
    </xf>
    <xf numFmtId="0" fontId="38" fillId="0" borderId="1" xfId="4" applyFont="1" applyBorder="1" applyAlignment="1">
      <alignment horizontal="left" vertical="center"/>
    </xf>
    <xf numFmtId="0" fontId="38" fillId="0" borderId="1" xfId="4" applyFont="1" applyBorder="1">
      <alignment vertical="center"/>
    </xf>
    <xf numFmtId="0" fontId="38" fillId="3" borderId="51" xfId="4" applyFont="1" applyFill="1" applyBorder="1" applyAlignment="1">
      <alignment horizontal="center" vertical="center"/>
    </xf>
    <xf numFmtId="0" fontId="12" fillId="0" borderId="6" xfId="4" applyFont="1" applyBorder="1" applyAlignment="1">
      <alignment horizontal="left" vertical="center"/>
    </xf>
    <xf numFmtId="0" fontId="12" fillId="0" borderId="51" xfId="4" applyFont="1" applyBorder="1" applyAlignment="1">
      <alignment horizontal="left" vertical="center"/>
    </xf>
    <xf numFmtId="0" fontId="12" fillId="0" borderId="7" xfId="4" applyFont="1" applyBorder="1" applyAlignment="1">
      <alignment horizontal="left" vertical="center"/>
    </xf>
    <xf numFmtId="0" fontId="13" fillId="5" borderId="1" xfId="0" applyFont="1" applyFill="1" applyBorder="1" applyAlignment="1">
      <alignment horizontal="left" vertical="top" wrapText="1" indent="1"/>
    </xf>
    <xf numFmtId="0" fontId="13" fillId="0" borderId="1" xfId="0" applyFont="1" applyBorder="1" applyAlignment="1">
      <alignment horizontal="center" vertical="center" wrapText="1"/>
    </xf>
    <xf numFmtId="0" fontId="33" fillId="0" borderId="0" xfId="0" applyFont="1" applyAlignment="1">
      <alignment horizontal="center" vertical="center"/>
    </xf>
    <xf numFmtId="0" fontId="12" fillId="4" borderId="1" xfId="0" applyFont="1" applyFill="1" applyBorder="1" applyAlignment="1">
      <alignment horizontal="left" vertical="center" indent="1"/>
    </xf>
    <xf numFmtId="0" fontId="32" fillId="0" borderId="0" xfId="8" applyFont="1" applyAlignment="1">
      <alignment horizontal="center" vertical="center"/>
    </xf>
    <xf numFmtId="0" fontId="56" fillId="0" borderId="0" xfId="8" applyFont="1" applyAlignment="1">
      <alignment horizontal="center" vertical="center"/>
    </xf>
    <xf numFmtId="0" fontId="58" fillId="0" borderId="0" xfId="8" applyFont="1" applyAlignment="1">
      <alignment horizontal="center" vertical="center"/>
    </xf>
    <xf numFmtId="0" fontId="57" fillId="0" borderId="3" xfId="8" applyFont="1" applyBorder="1" applyAlignment="1">
      <alignment horizontal="center" vertical="center"/>
    </xf>
    <xf numFmtId="0" fontId="59" fillId="0" borderId="64" xfId="8" applyFont="1" applyBorder="1" applyAlignment="1">
      <alignment horizontal="center" vertical="center" wrapText="1"/>
    </xf>
    <xf numFmtId="0" fontId="59" fillId="0" borderId="65" xfId="8" applyFont="1" applyBorder="1" applyAlignment="1">
      <alignment horizontal="center" vertical="center" wrapText="1"/>
    </xf>
    <xf numFmtId="0" fontId="59" fillId="0" borderId="0" xfId="8" applyFont="1" applyAlignment="1">
      <alignment horizontal="center" vertical="center"/>
    </xf>
  </cellXfs>
  <cellStyles count="9">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3" xfId="5" xr:uid="{00000000-0005-0000-0000-000005000000}"/>
    <cellStyle name="標準 4" xfId="7" xr:uid="{00000000-0005-0000-0000-000006000000}"/>
    <cellStyle name="標準 5" xfId="8" xr:uid="{00000000-0005-0000-0000-000007000000}"/>
    <cellStyle name="標準_請求書" xfId="6" xr:uid="{00000000-0005-0000-0000-000008000000}"/>
  </cellStyles>
  <dxfs count="9">
    <dxf>
      <font>
        <b val="0"/>
        <i val="0"/>
        <strike val="0"/>
        <condense val="0"/>
        <extend val="0"/>
        <outline val="0"/>
        <shadow val="0"/>
        <u val="none"/>
        <vertAlign val="baseline"/>
        <sz val="11"/>
        <color theme="1"/>
        <name val="Yu Gothic UI"/>
        <scheme val="none"/>
      </font>
      <fill>
        <patternFill patternType="solid">
          <fgColor theme="4" tint="0.59999389629810485"/>
          <bgColor theme="4" tint="0.59999389629810485"/>
        </patternFill>
      </fill>
      <border diagonalUp="0" diagonalDown="0">
        <left/>
        <right/>
        <top style="thick">
          <color theme="0"/>
        </top>
        <bottom/>
      </border>
    </dxf>
    <dxf>
      <font>
        <b val="0"/>
        <i val="0"/>
        <strike val="0"/>
        <condense val="0"/>
        <extend val="0"/>
        <outline val="0"/>
        <shadow val="0"/>
        <u val="none"/>
        <vertAlign val="baseline"/>
        <sz val="11"/>
        <color theme="1"/>
        <name val="Yu Gothic UI"/>
        <scheme val="none"/>
      </font>
      <fill>
        <patternFill patternType="solid">
          <fgColor theme="4" tint="0.59999389629810485"/>
          <bgColor theme="4" tint="0.59999389629810485"/>
        </patternFill>
      </fill>
    </dxf>
    <dxf>
      <font>
        <b/>
        <i val="0"/>
        <strike val="0"/>
        <condense val="0"/>
        <extend val="0"/>
        <outline val="0"/>
        <shadow val="0"/>
        <u val="none"/>
        <vertAlign val="baseline"/>
        <sz val="11"/>
        <color theme="0"/>
        <name val="Yu Gothic UI"/>
        <scheme val="none"/>
      </font>
      <fill>
        <patternFill patternType="solid">
          <fgColor theme="4"/>
          <bgColor theme="4"/>
        </patternFill>
      </fill>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920750</xdr:colOff>
      <xdr:row>16</xdr:row>
      <xdr:rowOff>139700</xdr:rowOff>
    </xdr:from>
    <xdr:to>
      <xdr:col>2</xdr:col>
      <xdr:colOff>3511550</xdr:colOff>
      <xdr:row>20</xdr:row>
      <xdr:rowOff>196850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2089150" y="3841750"/>
          <a:ext cx="2590800" cy="971550"/>
        </a:xfrm>
        <a:prstGeom prst="rect">
          <a:avLst/>
        </a:prstGeom>
        <a:solidFill>
          <a:srgbClr xmlns:mc="http://schemas.openxmlformats.org/markup-compatibility/2006" xmlns:a14="http://schemas.microsoft.com/office/drawing/2010/main" val="FFFFFF" mc:Ignorable="a14" a14:legacySpreadsheetColorIndex="9"/>
        </a:solidFill>
        <a:ln w="6350" cap="flat" cmpd="sng" algn="ctr">
          <a:solidFill>
            <a:schemeClr val="accent5"/>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lnSpc>
              <a:spcPts val="1300"/>
            </a:lnSpc>
          </a:pPr>
          <a:r>
            <a:rPr kumimoji="1" lang="ja-JP" altLang="en-US" sz="1100">
              <a:latin typeface="HGSｺﾞｼｯｸM" panose="020B0600000000000000" pitchFamily="50" charset="-128"/>
              <a:ea typeface="HGSｺﾞｼｯｸM" panose="020B0600000000000000" pitchFamily="50" charset="-128"/>
            </a:rPr>
            <a:t>　交付決定通知書の右上を確認</a:t>
          </a:r>
          <a:endParaRPr kumimoji="1" lang="en-US" altLang="ja-JP" sz="11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100">
              <a:latin typeface="HGSｺﾞｼｯｸM" panose="020B0600000000000000" pitchFamily="50" charset="-128"/>
              <a:ea typeface="HGSｺﾞｼｯｸM" panose="020B0600000000000000" pitchFamily="50" charset="-128"/>
            </a:rPr>
            <a:t>　</a:t>
          </a:r>
          <a:r>
            <a:rPr kumimoji="1" lang="en-US" altLang="ja-JP" sz="1100">
              <a:latin typeface="HGSｺﾞｼｯｸM" panose="020B0600000000000000" pitchFamily="50" charset="-128"/>
              <a:ea typeface="HGSｺﾞｼｯｸM" panose="020B0600000000000000" pitchFamily="50" charset="-128"/>
            </a:rPr>
            <a:t>8</a:t>
          </a:r>
          <a:r>
            <a:rPr kumimoji="1" lang="ja-JP" altLang="en-US" sz="1100">
              <a:latin typeface="HGSｺﾞｼｯｸM" panose="020B0600000000000000" pitchFamily="50" charset="-128"/>
              <a:ea typeface="HGSｺﾞｼｯｸM" panose="020B0600000000000000" pitchFamily="50" charset="-128"/>
            </a:rPr>
            <a:t>指協第</a:t>
          </a:r>
          <a:r>
            <a:rPr kumimoji="1" lang="ja-JP" altLang="en-US" sz="1100">
              <a:solidFill>
                <a:srgbClr val="FF0000"/>
              </a:solidFill>
              <a:latin typeface="HGSｺﾞｼｯｸM" panose="020B0600000000000000" pitchFamily="50" charset="-128"/>
              <a:ea typeface="HGSｺﾞｼｯｸM" panose="020B0600000000000000" pitchFamily="50" charset="-128"/>
            </a:rPr>
            <a:t>○○</a:t>
          </a:r>
          <a:r>
            <a:rPr kumimoji="1" lang="ja-JP" altLang="en-US" sz="1100">
              <a:latin typeface="HGSｺﾞｼｯｸM" panose="020B0600000000000000" pitchFamily="50" charset="-128"/>
              <a:ea typeface="HGSｺﾞｼｯｸM" panose="020B0600000000000000" pitchFamily="50" charset="-128"/>
            </a:rPr>
            <a:t>号　⇒</a:t>
          </a:r>
          <a:r>
            <a:rPr kumimoji="1" lang="ja-JP" altLang="en-US" sz="1100">
              <a:solidFill>
                <a:srgbClr val="FF0000"/>
              </a:solidFill>
              <a:latin typeface="HGSｺﾞｼｯｸM" panose="020B0600000000000000" pitchFamily="50" charset="-128"/>
              <a:ea typeface="HGSｺﾞｼｯｸM" panose="020B0600000000000000" pitchFamily="50" charset="-128"/>
            </a:rPr>
            <a:t>文書番号</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pPr algn="l">
            <a:lnSpc>
              <a:spcPts val="1300"/>
            </a:lnSpc>
          </a:pPr>
          <a:endParaRPr kumimoji="1" lang="en-US" altLang="ja-JP" sz="11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100">
              <a:latin typeface="HGSｺﾞｼｯｸM" panose="020B0600000000000000" pitchFamily="50" charset="-128"/>
              <a:ea typeface="HGSｺﾞｼｯｸM" panose="020B0600000000000000" pitchFamily="50" charset="-128"/>
            </a:rPr>
            <a:t>　数字のみを入力してください。</a:t>
          </a:r>
          <a:endParaRPr kumimoji="1" lang="en-US" altLang="ja-JP" sz="1100">
            <a:latin typeface="HGSｺﾞｼｯｸM" panose="020B0600000000000000" pitchFamily="50" charset="-128"/>
            <a:ea typeface="HGSｺﾞｼｯｸM" panose="020B0600000000000000" pitchFamily="50" charset="-128"/>
          </a:endParaRPr>
        </a:p>
      </xdr:txBody>
    </xdr:sp>
    <xdr:clientData/>
  </xdr:twoCellAnchor>
  <xdr:twoCellAnchor>
    <xdr:from>
      <xdr:col>5</xdr:col>
      <xdr:colOff>57150</xdr:colOff>
      <xdr:row>2</xdr:row>
      <xdr:rowOff>38100</xdr:rowOff>
    </xdr:from>
    <xdr:to>
      <xdr:col>12</xdr:col>
      <xdr:colOff>533400</xdr:colOff>
      <xdr:row>9</xdr:row>
      <xdr:rowOff>260350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5988050" y="546100"/>
          <a:ext cx="4743450" cy="2273300"/>
        </a:xfrm>
        <a:prstGeom prst="rect">
          <a:avLst/>
        </a:prstGeom>
        <a:solidFill>
          <a:schemeClr val="accent5">
            <a:lumMod val="20000"/>
            <a:lumOff val="80000"/>
          </a:schemeClr>
        </a:solidFill>
        <a:ln w="38100" cap="flat" cmpd="sng" algn="ctr">
          <a:solidFill>
            <a:schemeClr val="accent5"/>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900"/>
            </a:lnSpc>
          </a:pPr>
          <a:r>
            <a:rPr kumimoji="1" lang="ja-JP" altLang="en-US" sz="1600" b="1">
              <a:latin typeface="BIZ UDゴシック" panose="020B0400000000000000" pitchFamily="49" charset="-128"/>
              <a:ea typeface="BIZ UDゴシック" panose="020B0400000000000000" pitchFamily="49" charset="-128"/>
            </a:rPr>
            <a:t> このエクセルの使い方</a:t>
          </a:r>
          <a:endParaRPr kumimoji="1" lang="en-US" altLang="ja-JP" sz="1600" b="1">
            <a:latin typeface="BIZ UDゴシック" panose="020B0400000000000000" pitchFamily="49" charset="-128"/>
            <a:ea typeface="BIZ UDゴシック" panose="020B0400000000000000" pitchFamily="49" charset="-128"/>
          </a:endParaRPr>
        </a:p>
        <a:p>
          <a:pPr algn="l">
            <a:lnSpc>
              <a:spcPts val="1300"/>
            </a:lnSpc>
          </a:pP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基本情報を入力すると、各シートに自動でリンクされます。</a:t>
          </a: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各シートで入力するのは</a:t>
          </a: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a:t>
          </a:r>
          <a:r>
            <a:rPr kumimoji="1" lang="ja-JP" altLang="en-US" sz="1100">
              <a:solidFill>
                <a:srgbClr val="FF0000"/>
              </a:solidFill>
              <a:latin typeface="BIZ UDゴシック" panose="020B0400000000000000" pitchFamily="49" charset="-128"/>
              <a:ea typeface="BIZ UDゴシック" panose="020B0400000000000000" pitchFamily="49" charset="-128"/>
            </a:rPr>
            <a:t>そのほかのセルは入力不要です。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lnSpc>
              <a:spcPts val="1300"/>
            </a:lnSpc>
          </a:pP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印刷は白黒で印刷されます。カラーで印刷する必要はありません。</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セル内で改行したい場合は、</a:t>
          </a: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a:t>
          </a:r>
          <a:r>
            <a:rPr kumimoji="1" lang="en-US" altLang="ja-JP" sz="1100" u="sng">
              <a:latin typeface="BIZ UDゴシック" panose="020B0400000000000000" pitchFamily="49" charset="-128"/>
              <a:ea typeface="BIZ UDゴシック" panose="020B0400000000000000" pitchFamily="49" charset="-128"/>
            </a:rPr>
            <a:t>Alt</a:t>
          </a:r>
          <a:r>
            <a:rPr kumimoji="1" lang="ja-JP" altLang="en-US" sz="1100" u="sng">
              <a:latin typeface="BIZ UDゴシック" panose="020B0400000000000000" pitchFamily="49" charset="-128"/>
              <a:ea typeface="BIZ UDゴシック" panose="020B0400000000000000" pitchFamily="49" charset="-128"/>
            </a:rPr>
            <a:t>キー</a:t>
          </a:r>
          <a:r>
            <a:rPr kumimoji="1" lang="ja-JP" altLang="en-US" sz="1100">
              <a:latin typeface="BIZ UDゴシック" panose="020B0400000000000000" pitchFamily="49" charset="-128"/>
              <a:ea typeface="BIZ UDゴシック" panose="020B0400000000000000" pitchFamily="49" charset="-128"/>
            </a:rPr>
            <a:t>を押しながら</a:t>
          </a:r>
          <a:r>
            <a:rPr kumimoji="1" lang="en-US" altLang="ja-JP" sz="1100" u="sng">
              <a:latin typeface="BIZ UDゴシック" panose="020B0400000000000000" pitchFamily="49" charset="-128"/>
              <a:ea typeface="BIZ UDゴシック" panose="020B0400000000000000" pitchFamily="49" charset="-128"/>
            </a:rPr>
            <a:t>Enter</a:t>
          </a:r>
          <a:r>
            <a:rPr kumimoji="1" lang="ja-JP" altLang="en-US" sz="1100" u="sng">
              <a:latin typeface="BIZ UDゴシック" panose="020B0400000000000000" pitchFamily="49" charset="-128"/>
              <a:ea typeface="BIZ UDゴシック" panose="020B0400000000000000" pitchFamily="49" charset="-128"/>
            </a:rPr>
            <a:t>キー</a:t>
          </a:r>
          <a:r>
            <a:rPr kumimoji="1" lang="ja-JP" altLang="en-US" sz="1100">
              <a:latin typeface="BIZ UDゴシック" panose="020B0400000000000000" pitchFamily="49" charset="-128"/>
              <a:ea typeface="BIZ UDゴシック" panose="020B0400000000000000" pitchFamily="49" charset="-128"/>
            </a:rPr>
            <a:t>を押してください。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177800</xdr:colOff>
      <xdr:row>5</xdr:row>
      <xdr:rowOff>114300</xdr:rowOff>
    </xdr:from>
    <xdr:to>
      <xdr:col>10</xdr:col>
      <xdr:colOff>317500</xdr:colOff>
      <xdr:row>5</xdr:row>
      <xdr:rowOff>298450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7937500" y="1422400"/>
          <a:ext cx="1358900" cy="184150"/>
        </a:xfrm>
        <a:prstGeom prst="rect">
          <a:avLst/>
        </a:prstGeom>
        <a:solidFill>
          <a:srgbClr val="FFFFCC"/>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100">
              <a:latin typeface="BIZ UDPゴシック" panose="020B0400000000000000" pitchFamily="50" charset="-128"/>
              <a:ea typeface="BIZ UDPゴシック" panose="020B0400000000000000" pitchFamily="50" charset="-128"/>
            </a:rPr>
            <a:t>うす黄色のセルのみ</a:t>
          </a:r>
        </a:p>
      </xdr:txBody>
    </xdr:sp>
    <xdr:clientData/>
  </xdr:twoCellAnchor>
  <xdr:twoCellAnchor>
    <xdr:from>
      <xdr:col>1</xdr:col>
      <xdr:colOff>615950</xdr:colOff>
      <xdr:row>21</xdr:row>
      <xdr:rowOff>127000</xdr:rowOff>
    </xdr:from>
    <xdr:to>
      <xdr:col>2</xdr:col>
      <xdr:colOff>2247900</xdr:colOff>
      <xdr:row>24</xdr:row>
      <xdr:rowOff>133350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bwMode="auto">
        <a:xfrm>
          <a:off x="838200" y="4972050"/>
          <a:ext cx="2578100" cy="692150"/>
        </a:xfrm>
        <a:prstGeom prst="wedgeRoundRectCallout">
          <a:avLst>
            <a:gd name="adj1" fmla="val -31981"/>
            <a:gd name="adj2" fmla="val -92751"/>
            <a:gd name="adj3" fmla="val 16667"/>
          </a:avLst>
        </a:prstGeom>
        <a:solidFill>
          <a:schemeClr val="accent5">
            <a:lumMod val="20000"/>
            <a:lumOff val="80000"/>
          </a:schemeClr>
        </a:solidFill>
        <a:ln w="3175" cap="flat" cmpd="sng" algn="ctr">
          <a:solidFill>
            <a:schemeClr val="accent5"/>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300"/>
            </a:lnSpc>
          </a:pPr>
          <a:r>
            <a:rPr kumimoji="1" lang="ja-JP" altLang="en-US" sz="1100">
              <a:solidFill>
                <a:srgbClr val="FF0000"/>
              </a:solidFill>
              <a:latin typeface="BIZ UDゴシック" panose="020B0400000000000000" pitchFamily="49" charset="-128"/>
              <a:ea typeface="BIZ UDゴシック" panose="020B0400000000000000" pitchFamily="49" charset="-128"/>
            </a:rPr>
            <a:t>　この場合の文書番号は、「１０」</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lnSpc>
              <a:spcPts val="1200"/>
            </a:lnSpc>
          </a:pPr>
          <a:r>
            <a:rPr kumimoji="1" lang="ja-JP" altLang="en-US" sz="1100">
              <a:solidFill>
                <a:srgbClr val="FF0000"/>
              </a:solidFill>
              <a:latin typeface="BIZ UDゴシック" panose="020B0400000000000000" pitchFamily="49" charset="-128"/>
              <a:ea typeface="BIZ UDゴシック" panose="020B0400000000000000" pitchFamily="49" charset="-128"/>
            </a:rPr>
            <a:t>　数字のみ入力</a:t>
          </a:r>
        </a:p>
      </xdr:txBody>
    </xdr:sp>
    <xdr:clientData/>
  </xdr:twoCellAnchor>
  <xdr:twoCellAnchor>
    <xdr:from>
      <xdr:col>1</xdr:col>
      <xdr:colOff>158750</xdr:colOff>
      <xdr:row>17</xdr:row>
      <xdr:rowOff>63500</xdr:rowOff>
    </xdr:from>
    <xdr:to>
      <xdr:col>2</xdr:col>
      <xdr:colOff>203200</xdr:colOff>
      <xdr:row>20</xdr:row>
      <xdr:rowOff>19050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387350" y="4908550"/>
          <a:ext cx="1263650" cy="641350"/>
        </a:xfrm>
        <a:prstGeom prst="rect">
          <a:avLst/>
        </a:prstGeom>
        <a:solidFill>
          <a:srgbClr xmlns:mc="http://schemas.openxmlformats.org/markup-compatibility/2006" xmlns:a14="http://schemas.microsoft.com/office/drawing/2010/main" val="FFFFFF" mc:Ignorable="a14" a14:legacySpreadsheetColorIndex="9"/>
        </a:solidFill>
        <a:ln w="6350" cap="flat" cmpd="sng" algn="ctr">
          <a:solidFill>
            <a:schemeClr val="accent5"/>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lnSpc>
              <a:spcPts val="1300"/>
            </a:lnSpc>
          </a:pPr>
          <a:r>
            <a:rPr kumimoji="1" lang="ja-JP" altLang="en-US" sz="1100">
              <a:latin typeface="HGSｺﾞｼｯｸM" panose="020B0600000000000000" pitchFamily="50" charset="-128"/>
              <a:ea typeface="HGSｺﾞｼｯｸM" panose="020B0600000000000000" pitchFamily="50" charset="-128"/>
            </a:rPr>
            <a:t>　</a:t>
          </a:r>
          <a:r>
            <a:rPr kumimoji="1" lang="ja-JP" altLang="en-US" sz="1100" baseline="0">
              <a:latin typeface="HGSｺﾞｼｯｸM" panose="020B0600000000000000" pitchFamily="50" charset="-128"/>
              <a:ea typeface="HGSｺﾞｼｯｸM" panose="020B0600000000000000" pitchFamily="50" charset="-128"/>
            </a:rPr>
            <a:t>  </a:t>
          </a:r>
          <a:r>
            <a:rPr kumimoji="1" lang="en-US" altLang="ja-JP" sz="1100" baseline="0">
              <a:latin typeface="HGSｺﾞｼｯｸM" panose="020B0600000000000000" pitchFamily="50" charset="-128"/>
              <a:ea typeface="HGSｺﾞｼｯｸM" panose="020B0600000000000000" pitchFamily="50" charset="-128"/>
            </a:rPr>
            <a:t>8</a:t>
          </a:r>
          <a:r>
            <a:rPr kumimoji="1" lang="ja-JP" altLang="en-US" sz="1100">
              <a:latin typeface="HGSｺﾞｼｯｸM" panose="020B0600000000000000" pitchFamily="50" charset="-128"/>
              <a:ea typeface="HGSｺﾞｼｯｸM" panose="020B0600000000000000" pitchFamily="50" charset="-128"/>
            </a:rPr>
            <a:t>指協第</a:t>
          </a:r>
          <a:r>
            <a:rPr kumimoji="1" lang="en-US" altLang="ja-JP" sz="1100">
              <a:latin typeface="HGSｺﾞｼｯｸM" panose="020B0600000000000000" pitchFamily="50" charset="-128"/>
              <a:ea typeface="HGSｺﾞｼｯｸM" panose="020B0600000000000000" pitchFamily="50" charset="-128"/>
            </a:rPr>
            <a:t>10</a:t>
          </a:r>
          <a:r>
            <a:rPr kumimoji="1" lang="ja-JP" altLang="en-US" sz="1100">
              <a:latin typeface="HGSｺﾞｼｯｸM" panose="020B0600000000000000" pitchFamily="50" charset="-128"/>
              <a:ea typeface="HGSｺﾞｼｯｸM" panose="020B0600000000000000" pitchFamily="50" charset="-128"/>
            </a:rPr>
            <a:t>号　</a:t>
          </a:r>
          <a:endParaRPr kumimoji="1" lang="en-US" altLang="ja-JP" sz="1100">
            <a:latin typeface="HGSｺﾞｼｯｸM" panose="020B0600000000000000" pitchFamily="50" charset="-128"/>
            <a:ea typeface="HGSｺﾞｼｯｸM" panose="020B0600000000000000" pitchFamily="50" charset="-128"/>
          </a:endParaRPr>
        </a:p>
        <a:p>
          <a:pPr algn="ctr">
            <a:lnSpc>
              <a:spcPts val="1300"/>
            </a:lnSpc>
          </a:pPr>
          <a:r>
            <a:rPr kumimoji="1" lang="ja-JP" altLang="en-US" sz="1100">
              <a:latin typeface="HGSｺﾞｼｯｸM" panose="020B0600000000000000" pitchFamily="50" charset="-128"/>
              <a:ea typeface="HGSｺﾞｼｯｸM" panose="020B0600000000000000" pitchFamily="50" charset="-128"/>
            </a:rPr>
            <a:t>令和</a:t>
          </a:r>
          <a:r>
            <a:rPr kumimoji="1" lang="en-US" altLang="ja-JP" sz="1100">
              <a:latin typeface="HGSｺﾞｼｯｸM" panose="020B0600000000000000" pitchFamily="50" charset="-128"/>
              <a:ea typeface="HGSｺﾞｼｯｸM" panose="020B0600000000000000" pitchFamily="50" charset="-128"/>
            </a:rPr>
            <a:t>8</a:t>
          </a:r>
          <a:r>
            <a:rPr kumimoji="1" lang="ja-JP" altLang="en-US" sz="1100">
              <a:latin typeface="HGSｺﾞｼｯｸM" panose="020B0600000000000000" pitchFamily="50" charset="-128"/>
              <a:ea typeface="HGSｺﾞｼｯｸM" panose="020B0600000000000000" pitchFamily="50" charset="-128"/>
            </a:rPr>
            <a:t>年</a:t>
          </a:r>
          <a:r>
            <a:rPr kumimoji="1" lang="en-US" altLang="ja-JP" sz="1100">
              <a:latin typeface="HGSｺﾞｼｯｸM" panose="020B0600000000000000" pitchFamily="50" charset="-128"/>
              <a:ea typeface="HGSｺﾞｼｯｸM" panose="020B0600000000000000" pitchFamily="50" charset="-128"/>
            </a:rPr>
            <a:t>4</a:t>
          </a:r>
          <a:r>
            <a:rPr kumimoji="1" lang="ja-JP" altLang="en-US" sz="1100">
              <a:latin typeface="HGSｺﾞｼｯｸM" panose="020B0600000000000000" pitchFamily="50" charset="-128"/>
              <a:ea typeface="HGSｺﾞｼｯｸM" panose="020B0600000000000000" pitchFamily="50" charset="-128"/>
            </a:rPr>
            <a:t>月</a:t>
          </a:r>
          <a:r>
            <a:rPr kumimoji="1" lang="en-US" altLang="ja-JP" sz="1100">
              <a:latin typeface="HGSｺﾞｼｯｸM" panose="020B0600000000000000" pitchFamily="50" charset="-128"/>
              <a:ea typeface="HGSｺﾞｼｯｸM" panose="020B0600000000000000" pitchFamily="50" charset="-128"/>
            </a:rPr>
            <a:t>1</a:t>
          </a:r>
          <a:r>
            <a:rPr kumimoji="1" lang="ja-JP" altLang="en-US" sz="1100">
              <a:latin typeface="HGSｺﾞｼｯｸM" panose="020B0600000000000000" pitchFamily="50" charset="-128"/>
              <a:ea typeface="HGSｺﾞｼｯｸM" panose="020B0600000000000000" pitchFamily="50" charset="-128"/>
            </a:rPr>
            <a:t>日</a:t>
          </a:r>
          <a:endParaRPr kumimoji="1" lang="en-US" altLang="ja-JP" sz="1100">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516292</xdr:colOff>
      <xdr:row>22</xdr:row>
      <xdr:rowOff>127000</xdr:rowOff>
    </xdr:from>
    <xdr:to>
      <xdr:col>9</xdr:col>
      <xdr:colOff>385982</xdr:colOff>
      <xdr:row>23</xdr:row>
      <xdr:rowOff>127445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590998" y="4407647"/>
          <a:ext cx="4180219" cy="194680"/>
        </a:xfrm>
        <a:prstGeom prst="wedgeRoundRectCallout">
          <a:avLst>
            <a:gd name="adj1" fmla="val -37018"/>
            <a:gd name="adj2" fmla="val 98063"/>
            <a:gd name="adj3" fmla="val 16667"/>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HGPｺﾞｼｯｸM" panose="020B0600000000000000" pitchFamily="50" charset="-128"/>
              <a:ea typeface="HGPｺﾞｼｯｸM" panose="020B0600000000000000" pitchFamily="50" charset="-128"/>
              <a:cs typeface="+mn-cs"/>
            </a:rPr>
            <a:t>当補助金を活用する活動に★マークをつけてください。</a:t>
          </a:r>
          <a:endParaRPr lang="ja-JP" altLang="ja-JP" sz="900">
            <a:effectLst/>
            <a:latin typeface="HGPｺﾞｼｯｸM" panose="020B0600000000000000" pitchFamily="50" charset="-128"/>
            <a:ea typeface="HGPｺﾞｼｯｸM" panose="020B0600000000000000" pitchFamily="50" charset="-128"/>
          </a:endParaRPr>
        </a:p>
      </xdr:txBody>
    </xdr:sp>
    <xdr:clientData/>
  </xdr:twoCellAnchor>
  <xdr:twoCellAnchor>
    <xdr:from>
      <xdr:col>15</xdr:col>
      <xdr:colOff>183403</xdr:colOff>
      <xdr:row>2</xdr:row>
      <xdr:rowOff>40511</xdr:rowOff>
    </xdr:from>
    <xdr:to>
      <xdr:col>41</xdr:col>
      <xdr:colOff>191519</xdr:colOff>
      <xdr:row>6</xdr:row>
      <xdr:rowOff>119529</xdr:rowOff>
    </xdr:to>
    <xdr:sp macro="" textlink="">
      <xdr:nvSpPr>
        <xdr:cNvPr id="3" name="AutoShape 15">
          <a:extLst>
            <a:ext uri="{FF2B5EF4-FFF2-40B4-BE49-F238E27FC236}">
              <a16:creationId xmlns:a16="http://schemas.microsoft.com/office/drawing/2014/main" id="{00000000-0008-0000-0300-000003000000}"/>
            </a:ext>
          </a:extLst>
        </xdr:cNvPr>
        <xdr:cNvSpPr>
          <a:spLocks noChangeArrowheads="1"/>
        </xdr:cNvSpPr>
      </xdr:nvSpPr>
      <xdr:spPr bwMode="auto">
        <a:xfrm>
          <a:off x="6899462" y="369217"/>
          <a:ext cx="5738057" cy="788724"/>
        </a:xfrm>
        <a:prstGeom prst="roundRect">
          <a:avLst>
            <a:gd name="adj" fmla="val 0"/>
          </a:avLst>
        </a:prstGeom>
        <a:solidFill>
          <a:srgbClr val="FFFFCC"/>
        </a:solidFill>
        <a:ln w="6350">
          <a:solidFill>
            <a:srgbClr val="000000"/>
          </a:solidFill>
          <a:prstDash val="dash"/>
          <a:round/>
          <a:headEnd/>
          <a:tailEnd/>
        </a:ln>
      </xdr:spPr>
      <xdr:txBody>
        <a:bodyPr vertOverflow="clip" wrap="square" lIns="74295" tIns="8890" rIns="74295" bIns="8890" anchor="ctr" anchorCtr="0" upright="1"/>
        <a:lstStyle/>
        <a:p>
          <a:pPr algn="l" rtl="0">
            <a:lnSpc>
              <a:spcPts val="1300"/>
            </a:lnSpc>
            <a:defRPr sz="1000"/>
          </a:pPr>
          <a:r>
            <a:rPr lang="ja-JP" altLang="en-US" sz="1050" b="0" i="0" u="none" strike="noStrike" baseline="0">
              <a:solidFill>
                <a:srgbClr val="000000"/>
              </a:solidFill>
              <a:latin typeface="HGSｺﾞｼｯｸM"/>
              <a:ea typeface="HGSｺﾞｼｯｸM"/>
            </a:rPr>
            <a:t>活動形態</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HGSｺﾞｼｯｸM"/>
              <a:ea typeface="HGSｺﾞｼｯｸM"/>
            </a:rPr>
            <a:t>□ 当事者支援（生活、学習、相談等）　□ 交通安全（見守り活動）　□ 認知症･介護予防</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HGSｺﾞｼｯｸM"/>
              <a:ea typeface="HGSｺﾞｼｯｸM"/>
            </a:rPr>
            <a:t>□ 健康増進　　　　　□ 防災活動  　　□ 防犯活動　□ 多世代交流　□ 居場所づくり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050" b="0" i="0" u="none" strike="noStrike" baseline="0">
              <a:solidFill>
                <a:srgbClr val="000000"/>
              </a:solidFill>
              <a:latin typeface="HGSｺﾞｼｯｸM"/>
              <a:ea typeface="HGSｺﾞｼｯｸM"/>
            </a:rPr>
            <a:t>□ 地域の魅力向上　　□ 孤立防止　　  □ その他　（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7470</xdr:colOff>
      <xdr:row>3</xdr:row>
      <xdr:rowOff>89647</xdr:rowOff>
    </xdr:from>
    <xdr:to>
      <xdr:col>49</xdr:col>
      <xdr:colOff>26520</xdr:colOff>
      <xdr:row>7</xdr:row>
      <xdr:rowOff>137672</xdr:rowOff>
    </xdr:to>
    <xdr:sp macro="" textlink="">
      <xdr:nvSpPr>
        <xdr:cNvPr id="2" name="AutoShape 875">
          <a:extLst>
            <a:ext uri="{FF2B5EF4-FFF2-40B4-BE49-F238E27FC236}">
              <a16:creationId xmlns:a16="http://schemas.microsoft.com/office/drawing/2014/main" id="{00000000-0008-0000-0800-000002000000}"/>
            </a:ext>
          </a:extLst>
        </xdr:cNvPr>
        <xdr:cNvSpPr>
          <a:spLocks noChangeArrowheads="1"/>
        </xdr:cNvSpPr>
      </xdr:nvSpPr>
      <xdr:spPr bwMode="auto">
        <a:xfrm>
          <a:off x="6462058" y="687294"/>
          <a:ext cx="3448050" cy="1034143"/>
        </a:xfrm>
        <a:prstGeom prst="roundRect">
          <a:avLst>
            <a:gd name="adj" fmla="val 5502"/>
          </a:avLst>
        </a:prstGeom>
        <a:solidFill>
          <a:schemeClr val="accent5">
            <a:lumMod val="20000"/>
            <a:lumOff val="80000"/>
          </a:schemeClr>
        </a:solidFill>
        <a:ln w="28575">
          <a:solidFill>
            <a:schemeClr val="accent5"/>
          </a:solidFill>
          <a:round/>
          <a:headEnd/>
          <a:tailEnd/>
        </a:ln>
      </xdr:spPr>
      <xdr:txBody>
        <a:bodyPr rot="0" vert="horz" wrap="square" lIns="91440" tIns="0" rIns="91440" bIns="0" anchor="ctr" anchorCtr="0" upright="1">
          <a:noAutofit/>
        </a:bodyPr>
        <a:lstStyle/>
        <a:p>
          <a:pPr algn="l">
            <a:spcAft>
              <a:spcPts val="0"/>
            </a:spcAft>
          </a:pPr>
          <a:r>
            <a:rPr lang="ja-JP" sz="1050" kern="100">
              <a:effectLst/>
              <a:latin typeface="HG丸ｺﾞｼｯｸM-PRO" panose="020F0600000000000000" pitchFamily="50" charset="-128"/>
              <a:ea typeface="BIZ UDゴシック" panose="020B0400000000000000" pitchFamily="49" charset="-128"/>
              <a:cs typeface="Times New Roman" panose="02020603050405020304" pitchFamily="18" charset="0"/>
            </a:rPr>
            <a:t>採択通知の日付を記入してください</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l">
            <a:spcAft>
              <a:spcPts val="0"/>
            </a:spcAft>
          </a:pPr>
          <a:r>
            <a:rPr lang="ja-JP" sz="1050" kern="100">
              <a:effectLst/>
              <a:latin typeface="HG丸ｺﾞｼｯｸM-PRO" panose="020F0600000000000000" pitchFamily="50" charset="-128"/>
              <a:ea typeface="BIZ UDゴシック" panose="020B0400000000000000" pitchFamily="49" charset="-128"/>
              <a:cs typeface="Times New Roman" panose="02020603050405020304" pitchFamily="18" charset="0"/>
            </a:rPr>
            <a:t>交付申請日の日付以降に支出したものが</a:t>
          </a:r>
          <a:r>
            <a:rPr lang="ja-JP" altLang="en-US" sz="1050" kern="100">
              <a:effectLst/>
              <a:latin typeface="HG丸ｺﾞｼｯｸM-PRO" panose="020F0600000000000000" pitchFamily="50" charset="-128"/>
              <a:ea typeface="BIZ UDゴシック" panose="020B0400000000000000" pitchFamily="49" charset="-128"/>
              <a:cs typeface="Times New Roman" panose="02020603050405020304" pitchFamily="18" charset="0"/>
            </a:rPr>
            <a:t>　　　　</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l">
            <a:spcAft>
              <a:spcPts val="0"/>
            </a:spcAft>
          </a:pPr>
          <a:r>
            <a:rPr lang="ja-JP" sz="1050" kern="100">
              <a:effectLst/>
              <a:latin typeface="HG丸ｺﾞｼｯｸM-PRO" panose="020F0600000000000000" pitchFamily="50" charset="-128"/>
              <a:ea typeface="BIZ UDゴシック" panose="020B0400000000000000" pitchFamily="49" charset="-128"/>
              <a:cs typeface="Times New Roman" panose="02020603050405020304" pitchFamily="18" charset="0"/>
            </a:rPr>
            <a:t>補助対象経費となります。</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31</xdr:col>
      <xdr:colOff>112060</xdr:colOff>
      <xdr:row>8</xdr:row>
      <xdr:rowOff>29882</xdr:rowOff>
    </xdr:from>
    <xdr:to>
      <xdr:col>37</xdr:col>
      <xdr:colOff>44823</xdr:colOff>
      <xdr:row>9</xdr:row>
      <xdr:rowOff>188363</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364942" y="1845235"/>
          <a:ext cx="1142999" cy="3900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←押印不要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26</xdr:row>
      <xdr:rowOff>152400</xdr:rowOff>
    </xdr:from>
    <xdr:to>
      <xdr:col>1</xdr:col>
      <xdr:colOff>914400</xdr:colOff>
      <xdr:row>28</xdr:row>
      <xdr:rowOff>50800</xdr:rowOff>
    </xdr:to>
    <xdr:sp macro="" textlink="">
      <xdr:nvSpPr>
        <xdr:cNvPr id="26640" name="Oval 16">
          <a:extLst>
            <a:ext uri="{FF2B5EF4-FFF2-40B4-BE49-F238E27FC236}">
              <a16:creationId xmlns:a16="http://schemas.microsoft.com/office/drawing/2014/main" id="{00000000-0008-0000-0900-000010680000}"/>
            </a:ext>
          </a:extLst>
        </xdr:cNvPr>
        <xdr:cNvSpPr>
          <a:spLocks noChangeArrowheads="1"/>
        </xdr:cNvSpPr>
      </xdr:nvSpPr>
      <xdr:spPr bwMode="auto">
        <a:xfrm>
          <a:off x="285750" y="6108700"/>
          <a:ext cx="876300" cy="304800"/>
        </a:xfrm>
        <a:prstGeom prst="rect">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227105</xdr:colOff>
      <xdr:row>15</xdr:row>
      <xdr:rowOff>229347</xdr:rowOff>
    </xdr:from>
    <xdr:to>
      <xdr:col>19</xdr:col>
      <xdr:colOff>227106</xdr:colOff>
      <xdr:row>17</xdr:row>
      <xdr:rowOff>73959</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5695576" y="3860053"/>
          <a:ext cx="567765" cy="307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PｺﾞｼｯｸM" panose="020B0600000000000000" pitchFamily="50" charset="-128"/>
              <a:ea typeface="HGPｺﾞｼｯｸM" panose="020B0600000000000000" pitchFamily="50" charset="-128"/>
            </a:rPr>
            <a:t>印</a:t>
          </a:r>
        </a:p>
      </xdr:txBody>
    </xdr:sp>
    <xdr:clientData/>
  </xdr:twoCellAnchor>
  <xdr:twoCellAnchor>
    <xdr:from>
      <xdr:col>2</xdr:col>
      <xdr:colOff>177800</xdr:colOff>
      <xdr:row>30</xdr:row>
      <xdr:rowOff>50800</xdr:rowOff>
    </xdr:from>
    <xdr:to>
      <xdr:col>5</xdr:col>
      <xdr:colOff>0</xdr:colOff>
      <xdr:row>30</xdr:row>
      <xdr:rowOff>292100</xdr:rowOff>
    </xdr:to>
    <xdr:sp macro="" textlink="">
      <xdr:nvSpPr>
        <xdr:cNvPr id="26642" name="Oval 16">
          <a:extLst>
            <a:ext uri="{FF2B5EF4-FFF2-40B4-BE49-F238E27FC236}">
              <a16:creationId xmlns:a16="http://schemas.microsoft.com/office/drawing/2014/main" id="{00000000-0008-0000-0900-000012680000}"/>
            </a:ext>
          </a:extLst>
        </xdr:cNvPr>
        <xdr:cNvSpPr>
          <a:spLocks noChangeArrowheads="1"/>
        </xdr:cNvSpPr>
      </xdr:nvSpPr>
      <xdr:spPr bwMode="auto">
        <a:xfrm>
          <a:off x="1390650" y="7296150"/>
          <a:ext cx="679450" cy="241300"/>
        </a:xfrm>
        <a:prstGeom prst="rect">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226784</xdr:colOff>
      <xdr:row>8</xdr:row>
      <xdr:rowOff>381000</xdr:rowOff>
    </xdr:from>
    <xdr:to>
      <xdr:col>21</xdr:col>
      <xdr:colOff>390070</xdr:colOff>
      <xdr:row>10</xdr:row>
      <xdr:rowOff>63500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216070" y="3093357"/>
          <a:ext cx="1741714" cy="535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印</a:t>
          </a:r>
        </a:p>
      </xdr:txBody>
    </xdr:sp>
    <xdr:clientData/>
  </xdr:twoCellAnchor>
  <xdr:twoCellAnchor>
    <xdr:from>
      <xdr:col>2</xdr:col>
      <xdr:colOff>88900</xdr:colOff>
      <xdr:row>18</xdr:row>
      <xdr:rowOff>63500</xdr:rowOff>
    </xdr:from>
    <xdr:to>
      <xdr:col>4</xdr:col>
      <xdr:colOff>241300</xdr:colOff>
      <xdr:row>18</xdr:row>
      <xdr:rowOff>304800</xdr:rowOff>
    </xdr:to>
    <xdr:sp macro="" textlink="">
      <xdr:nvSpPr>
        <xdr:cNvPr id="27660" name="Oval 16">
          <a:extLst>
            <a:ext uri="{FF2B5EF4-FFF2-40B4-BE49-F238E27FC236}">
              <a16:creationId xmlns:a16="http://schemas.microsoft.com/office/drawing/2014/main" id="{00000000-0008-0000-0A00-00000C6C0000}"/>
            </a:ext>
          </a:extLst>
        </xdr:cNvPr>
        <xdr:cNvSpPr>
          <a:spLocks noChangeArrowheads="1"/>
        </xdr:cNvSpPr>
      </xdr:nvSpPr>
      <xdr:spPr bwMode="auto">
        <a:xfrm>
          <a:off x="1651000" y="6438900"/>
          <a:ext cx="685800" cy="241300"/>
        </a:xfrm>
        <a:prstGeom prst="rect">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6227</xdr:colOff>
      <xdr:row>9</xdr:row>
      <xdr:rowOff>74082</xdr:rowOff>
    </xdr:from>
    <xdr:to>
      <xdr:col>36</xdr:col>
      <xdr:colOff>31750</xdr:colOff>
      <xdr:row>10</xdr:row>
      <xdr:rowOff>99482</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239810" y="2063749"/>
          <a:ext cx="1030940" cy="2582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←押印不要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80682</xdr:colOff>
      <xdr:row>35</xdr:row>
      <xdr:rowOff>53788</xdr:rowOff>
    </xdr:from>
    <xdr:to>
      <xdr:col>15</xdr:col>
      <xdr:colOff>152400</xdr:colOff>
      <xdr:row>37</xdr:row>
      <xdr:rowOff>0</xdr:rowOff>
    </xdr:to>
    <xdr:sp macro="" textlink="">
      <xdr:nvSpPr>
        <xdr:cNvPr id="2" name="右中かっこ 1">
          <a:extLst>
            <a:ext uri="{FF2B5EF4-FFF2-40B4-BE49-F238E27FC236}">
              <a16:creationId xmlns:a16="http://schemas.microsoft.com/office/drawing/2014/main" id="{00000000-0008-0000-0E00-000002000000}"/>
            </a:ext>
          </a:extLst>
        </xdr:cNvPr>
        <xdr:cNvSpPr/>
      </xdr:nvSpPr>
      <xdr:spPr bwMode="auto">
        <a:xfrm>
          <a:off x="6920753" y="11376212"/>
          <a:ext cx="251012" cy="1595717"/>
        </a:xfrm>
        <a:prstGeom prst="rightBrace">
          <a:avLst>
            <a:gd name="adj1" fmla="val 36905"/>
            <a:gd name="adj2" fmla="val 5000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0</xdr:colOff>
      <xdr:row>43</xdr:row>
      <xdr:rowOff>291353</xdr:rowOff>
    </xdr:from>
    <xdr:to>
      <xdr:col>37</xdr:col>
      <xdr:colOff>89024</xdr:colOff>
      <xdr:row>46</xdr:row>
      <xdr:rowOff>516094</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bwMode="auto">
        <a:xfrm>
          <a:off x="7126941" y="13230412"/>
          <a:ext cx="4197848" cy="1046506"/>
        </a:xfrm>
        <a:prstGeom prst="rect">
          <a:avLst/>
        </a:prstGeom>
        <a:solidFill>
          <a:schemeClr val="accent5">
            <a:lumMod val="20000"/>
            <a:lumOff val="80000"/>
          </a:schemeClr>
        </a:solidFill>
        <a:ln w="38100" cap="flat" cmpd="sng" algn="ctr">
          <a:solidFill>
            <a:schemeClr val="accent5"/>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600" b="1">
              <a:latin typeface="BIZ UDゴシック" panose="020B0400000000000000" pitchFamily="49" charset="-128"/>
              <a:ea typeface="BIZ UDゴシック" panose="020B0400000000000000" pitchFamily="49" charset="-128"/>
            </a:rPr>
            <a:t>　これまでの達成状況は過去の成果報告書の</a:t>
          </a:r>
          <a:endParaRPr kumimoji="1" lang="en-US" altLang="ja-JP" sz="1600" b="1">
            <a:latin typeface="BIZ UDゴシック" panose="020B0400000000000000" pitchFamily="49" charset="-128"/>
            <a:ea typeface="BIZ UDゴシック" panose="020B0400000000000000" pitchFamily="49" charset="-128"/>
          </a:endParaRPr>
        </a:p>
        <a:p>
          <a:pPr algn="l"/>
          <a:r>
            <a:rPr kumimoji="1" lang="ja-JP" altLang="en-US" sz="1600" b="1">
              <a:latin typeface="BIZ UDゴシック" panose="020B0400000000000000" pitchFamily="49" charset="-128"/>
              <a:ea typeface="BIZ UDゴシック" panose="020B0400000000000000" pitchFamily="49" charset="-128"/>
            </a:rPr>
            <a:t>　内容と同じものを入力してください。</a:t>
          </a:r>
          <a:endParaRPr kumimoji="1" lang="en-US" altLang="ja-JP" sz="1600" b="1">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296330</xdr:colOff>
      <xdr:row>1</xdr:row>
      <xdr:rowOff>105834</xdr:rowOff>
    </xdr:from>
    <xdr:to>
      <xdr:col>16</xdr:col>
      <xdr:colOff>169331</xdr:colOff>
      <xdr:row>3</xdr:row>
      <xdr:rowOff>42334</xdr:rowOff>
    </xdr:to>
    <xdr:sp macro="" textlink="">
      <xdr:nvSpPr>
        <xdr:cNvPr id="11" name="正方形/長方形 10">
          <a:extLst>
            <a:ext uri="{FF2B5EF4-FFF2-40B4-BE49-F238E27FC236}">
              <a16:creationId xmlns:a16="http://schemas.microsoft.com/office/drawing/2014/main" id="{00000000-0008-0000-1100-00000B000000}"/>
            </a:ext>
          </a:extLst>
        </xdr:cNvPr>
        <xdr:cNvSpPr/>
      </xdr:nvSpPr>
      <xdr:spPr bwMode="auto">
        <a:xfrm>
          <a:off x="8032747" y="349251"/>
          <a:ext cx="5492751" cy="476250"/>
        </a:xfrm>
        <a:prstGeom prst="rect">
          <a:avLst/>
        </a:prstGeom>
        <a:solidFill>
          <a:schemeClr val="accent5">
            <a:lumMod val="20000"/>
            <a:lumOff val="80000"/>
          </a:schemeClr>
        </a:solidFill>
        <a:ln w="38100" cap="flat" cmpd="sng" algn="ctr">
          <a:solidFill>
            <a:schemeClr val="accent5"/>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latin typeface="BIZ UDゴシック" panose="020B0400000000000000" pitchFamily="49" charset="-128"/>
              <a:ea typeface="BIZ UDゴシック" panose="020B0400000000000000" pitchFamily="49" charset="-128"/>
            </a:rPr>
            <a:t>この書類は、活動に従事した学生等へ旅費を支払う場合に作成してください。</a:t>
          </a:r>
          <a:endParaRPr kumimoji="1" lang="en-US" altLang="ja-JP" sz="1200" b="1">
            <a:latin typeface="BIZ UDゴシック" panose="020B0400000000000000" pitchFamily="49" charset="-128"/>
            <a:ea typeface="BIZ UDゴシック" panose="020B0400000000000000"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7937</xdr:colOff>
      <xdr:row>3</xdr:row>
      <xdr:rowOff>150812</xdr:rowOff>
    </xdr:from>
    <xdr:to>
      <xdr:col>26</xdr:col>
      <xdr:colOff>15875</xdr:colOff>
      <xdr:row>5</xdr:row>
      <xdr:rowOff>99404</xdr:rowOff>
    </xdr:to>
    <xdr:sp macro="" textlink="">
      <xdr:nvSpPr>
        <xdr:cNvPr id="2" name="AutoShape 2">
          <a:extLst>
            <a:ext uri="{FF2B5EF4-FFF2-40B4-BE49-F238E27FC236}">
              <a16:creationId xmlns:a16="http://schemas.microsoft.com/office/drawing/2014/main" id="{00000000-0008-0000-1200-000002000000}"/>
            </a:ext>
          </a:extLst>
        </xdr:cNvPr>
        <xdr:cNvSpPr>
          <a:spLocks noChangeArrowheads="1"/>
        </xdr:cNvSpPr>
      </xdr:nvSpPr>
      <xdr:spPr bwMode="auto">
        <a:xfrm>
          <a:off x="7310437" y="769937"/>
          <a:ext cx="3516313" cy="837592"/>
        </a:xfrm>
        <a:prstGeom prst="roundRect">
          <a:avLst>
            <a:gd name="adj" fmla="val 16667"/>
          </a:avLst>
        </a:prstGeom>
        <a:solidFill>
          <a:schemeClr val="accent5">
            <a:lumMod val="20000"/>
            <a:lumOff val="80000"/>
          </a:schemeClr>
        </a:solidFill>
        <a:ln w="25400" cmpd="sng">
          <a:solidFill>
            <a:schemeClr val="accent5"/>
          </a:solidFill>
          <a:round/>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資材運搬時など機材・車両等の燃料費が発生した際に使用してください。</a:t>
          </a:r>
          <a:r>
            <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rPr>
            <a:t>1km</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あたり</a:t>
          </a:r>
          <a:r>
            <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rPr>
            <a:t>20</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円です。</a:t>
          </a: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defRPr sz="1000"/>
          </a:pPr>
          <a:r>
            <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団体運営、個人使用と区分できないものや従事者、参加者等の移動の燃料費は対象外です。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801\g-011210-$\&#9670;&#65299;&#24180;&#24230;&#12288;&#21332;&#20685;&#25512;&#36914;&#35506;\E0-0-06&#12288;NPO&#65381;&#65422;&#65438;&#65431;&#65437;&#65411;&#65384;&#65393;&#20849;&#36890;&#24246;&#21209;&#65288;&#36039;&#37329;&#25588;&#21161;&#65289;\26&#12288;&#21215;&#38598;&#35201;&#38936;\&#9733;R4&#20316;&#25104;&#20013;&#9733;\&#9733;&#32070;&#35036;&#21161;&#37329;&#30003;&#35531;&#26360;&#39006;&#19968;&#24335;%20-%20&#35352;&#20837;&#2036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補助"/>
      <sheetName val="基本情報入力"/>
      <sheetName val="提案書1～5"/>
      <sheetName val="提案書6(事業内容)"/>
      <sheetName val="提案書7(収支予算書)"/>
      <sheetName val="提案書8(団体調書)"/>
      <sheetName val="活動目標確認シート"/>
      <sheetName val="NPOとの連携確認書"/>
      <sheetName val="⇒交付決定後"/>
      <sheetName val="交付申請書"/>
      <sheetName val="請求書"/>
      <sheetName val="委任状"/>
      <sheetName val="変更承認申請書"/>
      <sheetName val="⇒実績報告"/>
      <sheetName val="実績報告書"/>
      <sheetName val="成果報告書"/>
      <sheetName val="収支決算書"/>
      <sheetName val="備品取得報告書"/>
      <sheetName val="学生等活動従事者名簿"/>
    </sheetNames>
    <sheetDataSet>
      <sheetData sheetId="0">
        <row r="1">
          <cell r="A1" t="str">
            <v>協働パートナー部門</v>
          </cell>
          <cell r="B1" t="str">
            <v>かなえるニーズ部門</v>
          </cell>
          <cell r="C1" t="str">
            <v>地域まちづくり活動活性化部門</v>
          </cell>
        </row>
      </sheetData>
      <sheetData sheetId="1">
        <row r="3">
          <cell r="C3">
            <v>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かなえるニーズ部門" displayName="かなえるニーズ部門" ref="B1:B3" totalsRowShown="0" headerRowDxfId="8" dataDxfId="7">
  <autoFilter ref="B1:B3" xr:uid="{00000000-0009-0000-0100-00000C000000}"/>
  <tableColumns count="1">
    <tableColumn id="1" xr3:uid="{00000000-0010-0000-0000-000001000000}" name="かなえるニーズ部門"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地域まちづくり活動活性化部門" displayName="地域まちづくり活動活性化部門" ref="C1:C2" totalsRowShown="0" headerRowDxfId="5" dataDxfId="4">
  <autoFilter ref="C1:C2" xr:uid="{00000000-0009-0000-0100-00000D000000}"/>
  <tableColumns count="1">
    <tableColumn id="1" xr3:uid="{00000000-0010-0000-0100-000001000000}" name="地域まちづくり活動活性化部門"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協働パートナー部門" displayName="協働パートナー部門" ref="A1:A2" totalsRowShown="0" headerRowDxfId="2" dataDxfId="1">
  <autoFilter ref="A1:A2" xr:uid="{00000000-0009-0000-0100-00000E000000}"/>
  <tableColumns count="1">
    <tableColumn id="1" xr3:uid="{00000000-0010-0000-0200-000001000000}" name="協働パートナー部門" dataDxfId="0"/>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E12"/>
  <sheetViews>
    <sheetView topLeftCell="D1" workbookViewId="0">
      <selection activeCell="E14" sqref="E14"/>
    </sheetView>
  </sheetViews>
  <sheetFormatPr defaultColWidth="8.90625" defaultRowHeight="16.5"/>
  <cols>
    <col min="1" max="3" width="31.08984375" style="102" customWidth="1"/>
    <col min="4" max="16384" width="8.90625" style="102"/>
  </cols>
  <sheetData>
    <row r="1" spans="1:5" ht="17" thickBot="1">
      <c r="A1" s="103" t="s">
        <v>224</v>
      </c>
      <c r="B1" s="102" t="s">
        <v>221</v>
      </c>
      <c r="C1" s="102" t="s">
        <v>47</v>
      </c>
      <c r="E1" s="102" t="s">
        <v>226</v>
      </c>
    </row>
    <row r="2" spans="1:5" ht="17" thickTop="1">
      <c r="A2" s="104" t="s">
        <v>222</v>
      </c>
      <c r="B2" s="102" t="s">
        <v>222</v>
      </c>
      <c r="C2" s="102" t="s">
        <v>225</v>
      </c>
      <c r="E2" s="102" t="s">
        <v>281</v>
      </c>
    </row>
    <row r="3" spans="1:5" ht="16.5" customHeight="1">
      <c r="B3" s="102" t="s">
        <v>223</v>
      </c>
      <c r="E3" s="102" t="s">
        <v>282</v>
      </c>
    </row>
    <row r="4" spans="1:5">
      <c r="E4" s="102" t="s">
        <v>283</v>
      </c>
    </row>
    <row r="5" spans="1:5">
      <c r="E5" s="102" t="s">
        <v>284</v>
      </c>
    </row>
    <row r="6" spans="1:5">
      <c r="E6" s="102" t="s">
        <v>285</v>
      </c>
    </row>
    <row r="7" spans="1:5">
      <c r="E7" s="102" t="s">
        <v>286</v>
      </c>
    </row>
    <row r="8" spans="1:5">
      <c r="E8" s="102" t="s">
        <v>287</v>
      </c>
    </row>
    <row r="9" spans="1:5">
      <c r="E9" s="102" t="s">
        <v>288</v>
      </c>
    </row>
    <row r="10" spans="1:5">
      <c r="E10" s="102" t="s">
        <v>289</v>
      </c>
    </row>
    <row r="11" spans="1:5">
      <c r="E11" s="102" t="s">
        <v>290</v>
      </c>
    </row>
    <row r="12" spans="1:5">
      <c r="E12" s="102" t="s">
        <v>291</v>
      </c>
    </row>
  </sheetData>
  <phoneticPr fontId="3"/>
  <pageMargins left="0.7" right="0.7" top="0.75" bottom="0.75" header="0.3" footer="0.3"/>
  <pageSetup paperSize="9" orientation="portrait" r:id="rId1"/>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H59"/>
  <sheetViews>
    <sheetView showGridLines="0" view="pageBreakPreview" zoomScale="60" zoomScaleNormal="55" workbookViewId="0">
      <selection activeCell="M30" sqref="M30:S30"/>
    </sheetView>
  </sheetViews>
  <sheetFormatPr defaultColWidth="3.453125" defaultRowHeight="16.399999999999999" customHeight="1"/>
  <cols>
    <col min="1" max="1" width="3.453125" style="32"/>
    <col min="2" max="2" width="13.90625" style="32" customWidth="1"/>
    <col min="3" max="20" width="4.08984375" style="32" customWidth="1"/>
    <col min="21" max="22" width="3.453125" style="32"/>
    <col min="23" max="16384" width="3.453125" style="10"/>
  </cols>
  <sheetData>
    <row r="1" spans="1:23" ht="16.399999999999999" customHeight="1">
      <c r="A1" s="31"/>
    </row>
    <row r="2" spans="1:23" ht="32.15" customHeight="1">
      <c r="B2" s="519" t="s">
        <v>171</v>
      </c>
      <c r="C2" s="519"/>
      <c r="D2" s="519"/>
      <c r="E2" s="519"/>
      <c r="F2" s="519"/>
      <c r="G2" s="519"/>
      <c r="H2" s="519"/>
      <c r="I2" s="519"/>
      <c r="J2" s="519"/>
      <c r="K2" s="519"/>
      <c r="L2" s="519"/>
      <c r="M2" s="519"/>
      <c r="N2" s="519"/>
      <c r="O2" s="519"/>
      <c r="P2" s="519"/>
      <c r="Q2" s="519"/>
      <c r="R2" s="519"/>
      <c r="S2" s="519"/>
      <c r="T2" s="519"/>
      <c r="U2" s="519"/>
    </row>
    <row r="4" spans="1:23" ht="16.399999999999999" customHeight="1">
      <c r="A4" s="22"/>
      <c r="B4" s="23"/>
      <c r="C4" s="13"/>
      <c r="D4" s="14" t="s">
        <v>142</v>
      </c>
      <c r="E4" s="15"/>
      <c r="F4" s="16" t="s">
        <v>143</v>
      </c>
      <c r="G4" s="15"/>
      <c r="H4" s="16" t="s">
        <v>144</v>
      </c>
      <c r="I4" s="17"/>
      <c r="J4" s="16" t="s">
        <v>145</v>
      </c>
      <c r="K4" s="15"/>
      <c r="L4" s="16" t="s">
        <v>146</v>
      </c>
      <c r="M4" s="15"/>
      <c r="N4" s="16" t="s">
        <v>147</v>
      </c>
      <c r="O4" s="18"/>
      <c r="P4" s="16" t="s">
        <v>148</v>
      </c>
      <c r="Q4" s="19"/>
      <c r="R4" s="16" t="s">
        <v>149</v>
      </c>
      <c r="S4" s="19"/>
      <c r="T4" s="20" t="s">
        <v>150</v>
      </c>
      <c r="U4" s="22"/>
      <c r="V4" s="22"/>
    </row>
    <row r="5" spans="1:23" ht="43.4" customHeight="1">
      <c r="A5" s="22"/>
      <c r="B5" s="21" t="s">
        <v>151</v>
      </c>
      <c r="C5" s="527"/>
      <c r="D5" s="524"/>
      <c r="E5" s="523"/>
      <c r="F5" s="524"/>
      <c r="G5" s="523"/>
      <c r="H5" s="525"/>
      <c r="I5" s="526"/>
      <c r="J5" s="524"/>
      <c r="K5" s="523"/>
      <c r="L5" s="524"/>
      <c r="M5" s="523"/>
      <c r="N5" s="525"/>
      <c r="O5" s="526"/>
      <c r="P5" s="524"/>
      <c r="Q5" s="523"/>
      <c r="R5" s="524"/>
      <c r="S5" s="523"/>
      <c r="T5" s="525"/>
      <c r="U5" s="22"/>
      <c r="V5" s="10"/>
      <c r="W5" s="22" t="s">
        <v>177</v>
      </c>
    </row>
    <row r="6" spans="1:23" ht="16.399999999999999" customHeight="1">
      <c r="A6" s="22"/>
      <c r="B6" s="22"/>
      <c r="C6" s="32" t="s">
        <v>152</v>
      </c>
      <c r="D6" s="22"/>
      <c r="E6" s="22"/>
      <c r="F6" s="22"/>
      <c r="G6" s="22"/>
      <c r="H6" s="22"/>
      <c r="I6" s="22"/>
      <c r="J6" s="22"/>
      <c r="K6" s="22"/>
      <c r="L6" s="22"/>
      <c r="M6" s="22"/>
      <c r="N6" s="22"/>
      <c r="O6" s="22"/>
      <c r="P6" s="22"/>
      <c r="Q6" s="22"/>
      <c r="R6" s="22"/>
      <c r="S6" s="22"/>
      <c r="T6" s="22"/>
      <c r="U6" s="22"/>
      <c r="V6" s="10"/>
      <c r="W6" s="22"/>
    </row>
    <row r="7" spans="1:23" ht="16.399999999999999" customHeight="1">
      <c r="A7" s="22"/>
      <c r="B7" s="22"/>
      <c r="C7" s="22"/>
      <c r="D7" s="22"/>
      <c r="E7" s="22"/>
      <c r="F7" s="22"/>
      <c r="G7" s="22"/>
      <c r="H7" s="22"/>
      <c r="I7" s="22"/>
      <c r="J7" s="22"/>
      <c r="K7" s="22"/>
      <c r="L7" s="22"/>
      <c r="M7" s="22"/>
      <c r="N7" s="22"/>
      <c r="O7" s="22"/>
      <c r="P7" s="22"/>
      <c r="Q7" s="22"/>
      <c r="R7" s="22"/>
      <c r="S7" s="22"/>
      <c r="T7" s="22"/>
      <c r="U7" s="22"/>
      <c r="V7" s="10"/>
      <c r="W7" s="22"/>
    </row>
    <row r="8" spans="1:23" ht="16.399999999999999" customHeight="1">
      <c r="A8" s="22"/>
      <c r="B8" s="10"/>
      <c r="C8" s="22"/>
      <c r="D8" s="22"/>
      <c r="E8" s="22"/>
      <c r="F8" s="22"/>
      <c r="G8" s="22"/>
      <c r="H8" s="22"/>
      <c r="I8" s="22"/>
      <c r="J8" s="22"/>
      <c r="K8" s="22"/>
      <c r="L8" s="22"/>
      <c r="M8" s="22"/>
      <c r="N8" s="33" t="s">
        <v>170</v>
      </c>
      <c r="O8" s="33"/>
      <c r="P8" s="22"/>
      <c r="Q8" s="22"/>
      <c r="R8" s="22"/>
      <c r="S8" s="22"/>
      <c r="T8" s="10"/>
      <c r="U8" s="22"/>
      <c r="V8" s="10"/>
      <c r="W8" s="22" t="s">
        <v>177</v>
      </c>
    </row>
    <row r="9" spans="1:23" ht="16.399999999999999" customHeight="1">
      <c r="A9" s="22"/>
      <c r="B9" s="22"/>
      <c r="C9" s="22"/>
      <c r="D9" s="22"/>
      <c r="E9" s="22"/>
      <c r="F9" s="22"/>
      <c r="G9" s="22"/>
      <c r="H9" s="22"/>
      <c r="I9" s="22"/>
      <c r="J9" s="22"/>
      <c r="K9" s="22"/>
      <c r="L9" s="22"/>
      <c r="M9" s="22"/>
      <c r="N9" s="22"/>
      <c r="O9" s="22"/>
      <c r="P9" s="22"/>
      <c r="Q9" s="22"/>
      <c r="R9" s="22"/>
      <c r="S9" s="22"/>
      <c r="T9" s="22"/>
      <c r="U9" s="22"/>
      <c r="V9" s="10"/>
      <c r="W9" s="22"/>
    </row>
    <row r="10" spans="1:23" ht="16.399999999999999" customHeight="1">
      <c r="A10" s="22"/>
      <c r="B10" s="22" t="s">
        <v>153</v>
      </c>
      <c r="C10" s="22"/>
      <c r="D10" s="22"/>
      <c r="E10" s="22"/>
      <c r="F10" s="22"/>
      <c r="G10" s="22"/>
      <c r="H10" s="22"/>
      <c r="I10" s="22"/>
      <c r="J10" s="22"/>
      <c r="K10" s="22"/>
      <c r="L10" s="22"/>
      <c r="M10" s="22"/>
      <c r="N10" s="10"/>
      <c r="O10" s="22"/>
      <c r="P10" s="22"/>
      <c r="Q10" s="22"/>
      <c r="R10" s="22"/>
      <c r="S10" s="22"/>
      <c r="T10" s="22"/>
      <c r="U10" s="22"/>
      <c r="V10" s="10"/>
      <c r="W10" s="22"/>
    </row>
    <row r="11" spans="1:23" ht="16.399999999999999" customHeight="1">
      <c r="A11" s="22"/>
      <c r="B11" s="10"/>
      <c r="C11" s="22"/>
      <c r="D11" s="22"/>
      <c r="E11" s="22"/>
      <c r="F11" s="22"/>
      <c r="G11" s="22"/>
      <c r="H11" s="22"/>
      <c r="I11" s="22"/>
      <c r="J11" s="22"/>
      <c r="K11" s="22"/>
      <c r="L11" s="22"/>
      <c r="M11" s="22"/>
      <c r="N11" s="22"/>
      <c r="O11" s="22"/>
      <c r="P11" s="22"/>
      <c r="Q11" s="22"/>
      <c r="R11" s="22"/>
      <c r="S11" s="22"/>
      <c r="T11" s="22"/>
      <c r="U11" s="22"/>
      <c r="V11" s="10"/>
      <c r="W11" s="22"/>
    </row>
    <row r="12" spans="1:23" ht="16.399999999999999" customHeight="1">
      <c r="A12" s="22"/>
      <c r="B12" s="22" t="s">
        <v>179</v>
      </c>
      <c r="C12" s="22"/>
      <c r="D12" s="22"/>
      <c r="E12" s="22"/>
      <c r="F12" s="22"/>
      <c r="G12" s="22"/>
      <c r="H12" s="22"/>
      <c r="I12" s="22"/>
      <c r="J12" s="22"/>
      <c r="K12" s="22"/>
      <c r="L12" s="22"/>
      <c r="M12" s="22"/>
      <c r="N12" s="22"/>
      <c r="O12" s="22"/>
      <c r="P12" s="22"/>
      <c r="Q12" s="22"/>
      <c r="R12" s="22"/>
      <c r="S12" s="22"/>
      <c r="T12" s="22"/>
      <c r="U12" s="22"/>
      <c r="V12" s="10"/>
      <c r="W12" s="22"/>
    </row>
    <row r="13" spans="1:23" ht="16.399999999999999" customHeight="1">
      <c r="A13" s="22"/>
      <c r="B13" s="10"/>
      <c r="C13" s="22"/>
      <c r="D13" s="22"/>
      <c r="E13" s="22"/>
      <c r="F13" s="22"/>
      <c r="G13" s="22"/>
      <c r="H13" s="22"/>
      <c r="I13" s="22"/>
      <c r="J13" s="22"/>
      <c r="K13" s="22"/>
      <c r="L13" s="22"/>
      <c r="M13" s="22"/>
      <c r="N13" s="22"/>
      <c r="O13" s="22"/>
      <c r="P13" s="22"/>
      <c r="Q13" s="22"/>
      <c r="R13" s="22"/>
      <c r="S13" s="22"/>
      <c r="T13" s="22"/>
      <c r="U13" s="22"/>
      <c r="V13" s="10"/>
      <c r="W13" s="22"/>
    </row>
    <row r="14" spans="1:23" ht="18" customHeight="1">
      <c r="A14" s="22"/>
      <c r="B14" s="43" t="s">
        <v>14</v>
      </c>
      <c r="C14" s="22" t="s">
        <v>27</v>
      </c>
      <c r="D14" s="22">
        <f>基本情報入力!C5</f>
        <v>0</v>
      </c>
      <c r="E14" s="22"/>
      <c r="F14" s="22"/>
      <c r="G14" s="22"/>
      <c r="H14" s="22"/>
      <c r="I14" s="22"/>
      <c r="J14" s="22"/>
      <c r="K14" s="22"/>
      <c r="L14" s="22"/>
      <c r="M14" s="22"/>
      <c r="N14" s="22"/>
      <c r="O14" s="22"/>
      <c r="P14" s="22"/>
      <c r="Q14" s="22"/>
      <c r="R14" s="22"/>
      <c r="S14" s="22"/>
      <c r="T14" s="22"/>
      <c r="U14" s="22"/>
      <c r="V14" s="10"/>
      <c r="W14" s="22"/>
    </row>
    <row r="15" spans="1:23" ht="18" customHeight="1">
      <c r="A15" s="22"/>
      <c r="B15" s="43"/>
      <c r="C15" s="88">
        <f>基本情報入力!C6</f>
        <v>0</v>
      </c>
      <c r="E15" s="22"/>
      <c r="F15" s="22"/>
      <c r="G15" s="22"/>
      <c r="H15" s="22"/>
      <c r="I15" s="22"/>
      <c r="J15" s="22"/>
      <c r="K15" s="22"/>
      <c r="L15" s="22"/>
      <c r="M15" s="22"/>
      <c r="N15" s="22"/>
      <c r="O15" s="22"/>
      <c r="P15" s="22"/>
      <c r="Q15" s="22"/>
      <c r="R15" s="22"/>
      <c r="S15" s="22"/>
      <c r="T15" s="22"/>
      <c r="U15" s="22"/>
      <c r="V15" s="10"/>
      <c r="W15" s="22"/>
    </row>
    <row r="16" spans="1:23" ht="18" customHeight="1">
      <c r="A16" s="22"/>
      <c r="B16" s="43" t="s">
        <v>167</v>
      </c>
      <c r="C16" s="22">
        <f>基本情報入力!C4</f>
        <v>0</v>
      </c>
      <c r="D16" s="22"/>
      <c r="E16" s="22"/>
      <c r="F16" s="22"/>
      <c r="G16" s="22"/>
      <c r="H16" s="22"/>
      <c r="I16" s="22"/>
      <c r="J16" s="22"/>
      <c r="K16" s="22"/>
      <c r="L16" s="22"/>
      <c r="M16" s="22"/>
      <c r="N16" s="22"/>
      <c r="O16" s="22"/>
      <c r="P16" s="22"/>
      <c r="Q16" s="22"/>
      <c r="R16" s="22"/>
      <c r="S16" s="22"/>
      <c r="T16" s="22"/>
      <c r="U16" s="22"/>
      <c r="V16" s="10"/>
      <c r="W16" s="22"/>
    </row>
    <row r="17" spans="1:34" ht="18" customHeight="1">
      <c r="A17" s="22"/>
      <c r="B17" s="43" t="s">
        <v>131</v>
      </c>
      <c r="C17" s="22" t="str">
        <f>基本情報入力!C7&amp;"　"&amp;基本情報入力!C8</f>
        <v>　</v>
      </c>
      <c r="D17" s="22"/>
      <c r="E17" s="22"/>
      <c r="F17" s="22"/>
      <c r="G17" s="22"/>
      <c r="H17" s="22"/>
      <c r="I17" s="22"/>
      <c r="J17" s="22"/>
      <c r="K17" s="22"/>
      <c r="L17" s="22"/>
      <c r="M17" s="22"/>
      <c r="N17" s="22"/>
      <c r="O17" s="22"/>
      <c r="P17" s="22"/>
      <c r="Q17" s="22"/>
      <c r="R17" s="22"/>
      <c r="S17" s="22"/>
      <c r="T17" s="22"/>
      <c r="U17" s="22"/>
      <c r="V17" s="10"/>
      <c r="W17" s="518" t="s">
        <v>372</v>
      </c>
      <c r="X17" s="518"/>
      <c r="Y17" s="518"/>
      <c r="Z17" s="518"/>
      <c r="AA17" s="518"/>
      <c r="AB17" s="518"/>
      <c r="AC17" s="518"/>
      <c r="AD17" s="518"/>
      <c r="AE17" s="518"/>
      <c r="AF17" s="518"/>
      <c r="AG17" s="518"/>
      <c r="AH17" s="518"/>
    </row>
    <row r="18" spans="1:34" ht="18" customHeight="1">
      <c r="A18" s="22"/>
      <c r="B18" s="43" t="s">
        <v>173</v>
      </c>
      <c r="C18" s="22">
        <f>基本情報入力!C9</f>
        <v>0</v>
      </c>
      <c r="D18" s="22"/>
      <c r="E18" s="22"/>
      <c r="F18" s="22"/>
      <c r="G18" s="22"/>
      <c r="H18" s="22"/>
      <c r="I18" s="22"/>
      <c r="J18" s="22"/>
      <c r="K18" s="22"/>
      <c r="L18" s="22"/>
      <c r="M18" s="22"/>
      <c r="N18" s="22"/>
      <c r="O18" s="22"/>
      <c r="P18" s="22"/>
      <c r="Q18" s="22"/>
      <c r="R18" s="22"/>
      <c r="S18" s="22"/>
      <c r="T18" s="22"/>
      <c r="U18" s="22"/>
      <c r="V18" s="10"/>
      <c r="W18" s="22"/>
    </row>
    <row r="19" spans="1:34" ht="16.399999999999999" customHeight="1">
      <c r="A19" s="22"/>
      <c r="B19" s="10"/>
      <c r="C19" s="22"/>
      <c r="D19" s="22"/>
      <c r="E19" s="22"/>
      <c r="F19" s="22"/>
      <c r="G19" s="22"/>
      <c r="H19" s="22"/>
      <c r="I19" s="22"/>
      <c r="J19" s="22"/>
      <c r="K19" s="22"/>
      <c r="L19" s="22"/>
      <c r="M19" s="22"/>
      <c r="N19" s="22"/>
      <c r="O19" s="22"/>
      <c r="P19" s="22"/>
      <c r="Q19" s="22"/>
      <c r="R19" s="22"/>
      <c r="S19" s="22"/>
      <c r="T19" s="22"/>
      <c r="U19" s="22"/>
      <c r="V19" s="22"/>
    </row>
    <row r="20" spans="1:34" ht="16.399999999999999" customHeight="1">
      <c r="A20" s="22"/>
      <c r="B20" s="34" t="s">
        <v>156</v>
      </c>
      <c r="C20" s="39"/>
      <c r="D20" s="39"/>
      <c r="E20" s="39"/>
      <c r="F20" s="39"/>
      <c r="G20" s="39"/>
      <c r="H20" s="39"/>
      <c r="I20" s="39"/>
      <c r="J20" s="39"/>
      <c r="K20" s="39"/>
      <c r="L20" s="39"/>
      <c r="M20" s="39"/>
      <c r="N20" s="39"/>
      <c r="O20" s="39"/>
      <c r="P20" s="39"/>
      <c r="Q20" s="39"/>
      <c r="R20" s="39"/>
      <c r="S20" s="39"/>
      <c r="T20" s="39"/>
      <c r="U20" s="38"/>
      <c r="V20" s="22"/>
    </row>
    <row r="21" spans="1:34" ht="16.399999999999999" customHeight="1">
      <c r="A21" s="22"/>
      <c r="B21" s="520" t="str">
        <f>"令和"&amp;基本情報入力!C3&amp;"年度　久留米市市民活動・絆づくり推進事業費補助金"</f>
        <v>令和8年度　久留米市市民活動・絆づくり推進事業費補助金</v>
      </c>
      <c r="C21" s="521"/>
      <c r="D21" s="521"/>
      <c r="E21" s="521"/>
      <c r="F21" s="521"/>
      <c r="G21" s="521"/>
      <c r="H21" s="521"/>
      <c r="I21" s="521"/>
      <c r="J21" s="521"/>
      <c r="K21" s="521"/>
      <c r="L21" s="521"/>
      <c r="M21" s="521"/>
      <c r="N21" s="521"/>
      <c r="O21" s="521"/>
      <c r="P21" s="521"/>
      <c r="Q21" s="521"/>
      <c r="R21" s="521"/>
      <c r="S21" s="521"/>
      <c r="T21" s="521"/>
      <c r="U21" s="522"/>
      <c r="V21" s="22"/>
      <c r="W21" s="22"/>
    </row>
    <row r="22" spans="1:34" ht="16.399999999999999" customHeight="1">
      <c r="A22" s="22"/>
      <c r="B22" s="40"/>
      <c r="C22" s="23"/>
      <c r="D22" s="23"/>
      <c r="E22" s="23"/>
      <c r="F22" s="23"/>
      <c r="G22" s="23"/>
      <c r="H22" s="23"/>
      <c r="I22" s="23"/>
      <c r="J22" s="23"/>
      <c r="K22" s="23"/>
      <c r="L22" s="23"/>
      <c r="M22" s="23"/>
      <c r="N22" s="23"/>
      <c r="O22" s="23"/>
      <c r="P22" s="23"/>
      <c r="Q22" s="23"/>
      <c r="R22" s="23"/>
      <c r="S22" s="23"/>
      <c r="T22" s="23"/>
      <c r="U22" s="41"/>
      <c r="V22" s="22"/>
    </row>
    <row r="23" spans="1:34" ht="16.399999999999999" customHeight="1">
      <c r="A23" s="22"/>
      <c r="B23" s="35"/>
      <c r="C23" s="22"/>
      <c r="D23" s="22"/>
      <c r="E23" s="22"/>
      <c r="F23" s="22"/>
      <c r="G23" s="22"/>
      <c r="H23" s="22"/>
      <c r="I23" s="22"/>
      <c r="J23" s="22"/>
      <c r="K23" s="22"/>
      <c r="L23" s="22"/>
      <c r="M23" s="22"/>
      <c r="N23" s="22"/>
      <c r="O23" s="22"/>
      <c r="P23" s="22"/>
      <c r="Q23" s="22"/>
      <c r="R23" s="22"/>
      <c r="S23" s="22"/>
      <c r="T23" s="22"/>
      <c r="U23" s="25"/>
      <c r="V23" s="22"/>
    </row>
    <row r="24" spans="1:34" ht="16.399999999999999" customHeight="1">
      <c r="A24" s="22"/>
      <c r="B24" s="36"/>
      <c r="C24" s="26"/>
      <c r="D24" s="26"/>
      <c r="E24" s="26"/>
      <c r="F24" s="26"/>
      <c r="G24" s="26"/>
      <c r="H24" s="26"/>
      <c r="I24" s="26"/>
      <c r="J24" s="26"/>
      <c r="K24" s="26"/>
      <c r="L24" s="26"/>
      <c r="M24" s="26"/>
      <c r="N24" s="26"/>
      <c r="O24" s="26"/>
      <c r="P24" s="26"/>
      <c r="Q24" s="26"/>
      <c r="R24" s="26"/>
      <c r="S24" s="26"/>
      <c r="T24" s="26"/>
      <c r="U24" s="27"/>
      <c r="V24" s="22"/>
    </row>
    <row r="25" spans="1:34" ht="16.399999999999999" customHeight="1">
      <c r="A25" s="22"/>
      <c r="B25" s="22"/>
      <c r="C25" s="22"/>
      <c r="D25" s="22"/>
      <c r="E25" s="22"/>
      <c r="F25" s="22"/>
      <c r="G25" s="22"/>
      <c r="H25" s="22"/>
      <c r="I25" s="22"/>
      <c r="J25" s="22"/>
      <c r="K25" s="22"/>
      <c r="L25" s="22"/>
      <c r="M25" s="22"/>
      <c r="N25" s="22"/>
      <c r="O25" s="22"/>
      <c r="P25" s="22"/>
      <c r="Q25" s="22"/>
      <c r="R25" s="22"/>
      <c r="S25" s="22"/>
      <c r="T25" s="22"/>
      <c r="U25" s="22"/>
      <c r="V25" s="22"/>
    </row>
    <row r="26" spans="1:34" ht="16.399999999999999" customHeight="1">
      <c r="A26" s="22"/>
      <c r="B26" s="22" t="s">
        <v>157</v>
      </c>
      <c r="C26" s="23" t="s">
        <v>174</v>
      </c>
      <c r="D26" s="22"/>
      <c r="E26" s="10"/>
      <c r="F26" s="22"/>
      <c r="G26" s="22"/>
      <c r="H26" s="22"/>
      <c r="I26" s="22"/>
      <c r="J26" s="22"/>
      <c r="K26" s="22"/>
      <c r="L26" s="22"/>
      <c r="M26" s="22"/>
      <c r="N26" s="22"/>
      <c r="O26" s="22"/>
      <c r="P26" s="22"/>
      <c r="Q26" s="22"/>
      <c r="R26" s="22"/>
      <c r="S26" s="22"/>
      <c r="T26" s="22"/>
      <c r="U26" s="22"/>
      <c r="V26" s="22"/>
    </row>
    <row r="27" spans="1:34" ht="16.399999999999999" customHeight="1">
      <c r="A27" s="22"/>
      <c r="B27" s="22"/>
      <c r="C27" s="22"/>
      <c r="D27" s="22"/>
      <c r="E27" s="22"/>
      <c r="F27" s="22"/>
      <c r="G27" s="22"/>
      <c r="H27" s="22"/>
      <c r="I27" s="22"/>
      <c r="J27" s="22"/>
      <c r="K27" s="22"/>
      <c r="L27" s="22"/>
      <c r="M27" s="22"/>
      <c r="N27" s="22"/>
      <c r="O27" s="22"/>
      <c r="P27" s="22"/>
      <c r="Q27" s="22"/>
      <c r="R27" s="22"/>
      <c r="S27" s="22"/>
      <c r="T27" s="22"/>
      <c r="U27" s="22"/>
      <c r="V27" s="22"/>
    </row>
    <row r="28" spans="1:34" ht="16.399999999999999" customHeight="1">
      <c r="A28" s="22"/>
      <c r="B28" s="23" t="s">
        <v>197</v>
      </c>
      <c r="C28" s="23"/>
      <c r="D28" s="37" t="s">
        <v>158</v>
      </c>
      <c r="E28" s="23"/>
      <c r="F28" s="23"/>
      <c r="H28" s="23"/>
      <c r="I28" s="23"/>
      <c r="J28" s="23"/>
      <c r="K28" s="23"/>
      <c r="L28" s="23"/>
      <c r="M28" s="23"/>
      <c r="N28" s="23"/>
      <c r="O28" s="23"/>
      <c r="P28" s="22"/>
      <c r="Q28" s="22"/>
      <c r="R28" s="22"/>
      <c r="S28" s="22"/>
      <c r="T28" s="22"/>
      <c r="U28" s="22"/>
      <c r="V28" s="22"/>
      <c r="W28" s="10" t="s">
        <v>178</v>
      </c>
    </row>
    <row r="29" spans="1:34" ht="16.399999999999999" customHeight="1">
      <c r="A29" s="22"/>
      <c r="B29" s="22"/>
      <c r="C29" s="22"/>
      <c r="D29" s="22"/>
      <c r="E29" s="22"/>
      <c r="F29" s="22"/>
      <c r="G29" s="22"/>
      <c r="H29" s="22"/>
      <c r="I29" s="22"/>
      <c r="J29" s="22"/>
      <c r="K29" s="22"/>
      <c r="L29" s="22"/>
      <c r="M29" s="22"/>
      <c r="N29" s="22"/>
      <c r="O29" s="22"/>
      <c r="P29" s="22"/>
      <c r="Q29" s="22"/>
      <c r="R29" s="22"/>
      <c r="S29" s="22"/>
      <c r="T29" s="22"/>
      <c r="U29" s="22"/>
      <c r="V29" s="22"/>
    </row>
    <row r="30" spans="1:34" s="44" customFormat="1" ht="53.9" customHeight="1">
      <c r="B30" s="74" t="s">
        <v>189</v>
      </c>
      <c r="C30" s="514"/>
      <c r="D30" s="515"/>
      <c r="E30" s="515"/>
      <c r="F30" s="515"/>
      <c r="G30" s="515"/>
      <c r="H30" s="515"/>
      <c r="I30" s="516" t="s">
        <v>253</v>
      </c>
      <c r="J30" s="516"/>
      <c r="K30" s="516"/>
      <c r="L30" s="517"/>
      <c r="M30" s="514"/>
      <c r="N30" s="515"/>
      <c r="O30" s="515"/>
      <c r="P30" s="515"/>
      <c r="Q30" s="515"/>
      <c r="R30" s="515"/>
      <c r="S30" s="515"/>
      <c r="T30" s="516" t="s">
        <v>190</v>
      </c>
      <c r="U30" s="517"/>
    </row>
    <row r="31" spans="1:34" s="44" customFormat="1" ht="27.65" customHeight="1">
      <c r="B31" s="74" t="s">
        <v>175</v>
      </c>
      <c r="C31" s="511" t="s">
        <v>191</v>
      </c>
      <c r="D31" s="512"/>
      <c r="E31" s="512"/>
      <c r="F31" s="512"/>
      <c r="G31" s="512"/>
      <c r="H31" s="512"/>
      <c r="I31" s="512"/>
      <c r="J31" s="512"/>
      <c r="K31" s="512"/>
      <c r="L31" s="512"/>
      <c r="M31" s="512"/>
      <c r="N31" s="512"/>
      <c r="O31" s="512"/>
      <c r="P31" s="512"/>
      <c r="Q31" s="512"/>
      <c r="R31" s="512"/>
      <c r="S31" s="512"/>
      <c r="T31" s="512"/>
      <c r="U31" s="513"/>
    </row>
    <row r="32" spans="1:34" s="44" customFormat="1" ht="10.5" customHeight="1">
      <c r="B32" s="75"/>
      <c r="C32" s="47"/>
      <c r="D32" s="45"/>
      <c r="E32" s="45"/>
      <c r="F32" s="45"/>
      <c r="G32" s="45"/>
      <c r="H32" s="45"/>
      <c r="I32" s="45"/>
      <c r="J32" s="45"/>
      <c r="K32" s="45"/>
      <c r="L32" s="45"/>
      <c r="M32" s="45"/>
      <c r="N32" s="45"/>
      <c r="O32" s="45"/>
      <c r="P32" s="45"/>
      <c r="Q32" s="45"/>
      <c r="R32" s="45"/>
      <c r="S32" s="45"/>
      <c r="T32" s="45"/>
      <c r="U32" s="48"/>
    </row>
    <row r="33" spans="1:28" s="44" customFormat="1" ht="33.75" customHeight="1">
      <c r="B33" s="76" t="s">
        <v>176</v>
      </c>
      <c r="C33" s="49"/>
      <c r="D33" s="268"/>
      <c r="E33" s="268"/>
      <c r="F33" s="268"/>
      <c r="G33" s="268"/>
      <c r="H33" s="268"/>
      <c r="I33" s="268"/>
      <c r="J33" s="268"/>
      <c r="K33" s="44" t="s">
        <v>192</v>
      </c>
      <c r="L33" s="50"/>
      <c r="M33" s="50"/>
      <c r="N33" s="50"/>
      <c r="O33" s="50"/>
      <c r="P33" s="50"/>
      <c r="U33" s="51"/>
    </row>
    <row r="34" spans="1:28" s="44" customFormat="1" ht="10.5" customHeight="1">
      <c r="B34" s="77"/>
      <c r="C34" s="52"/>
      <c r="D34" s="53"/>
      <c r="E34" s="53"/>
      <c r="F34" s="53"/>
      <c r="G34" s="53"/>
      <c r="H34" s="53"/>
      <c r="I34" s="53"/>
      <c r="J34" s="53"/>
      <c r="K34" s="53"/>
      <c r="L34" s="53"/>
      <c r="M34" s="53"/>
      <c r="N34" s="53"/>
      <c r="O34" s="53"/>
      <c r="P34" s="53"/>
      <c r="Q34" s="46"/>
      <c r="R34" s="46"/>
      <c r="S34" s="46"/>
      <c r="T34" s="46"/>
      <c r="U34" s="54"/>
    </row>
    <row r="35" spans="1:28" s="44" customFormat="1" ht="18.649999999999999" customHeight="1">
      <c r="B35" s="508" t="s">
        <v>193</v>
      </c>
      <c r="C35" s="258"/>
      <c r="D35" s="259"/>
      <c r="E35" s="259"/>
      <c r="F35" s="259"/>
      <c r="G35" s="259"/>
      <c r="H35" s="259"/>
      <c r="I35" s="259"/>
      <c r="J35" s="259"/>
      <c r="K35" s="259"/>
      <c r="L35" s="259"/>
      <c r="M35" s="259"/>
      <c r="N35" s="259"/>
      <c r="O35" s="259"/>
      <c r="P35" s="260"/>
      <c r="Q35" s="261"/>
      <c r="R35" s="259"/>
      <c r="S35" s="259"/>
      <c r="T35" s="259"/>
      <c r="U35" s="262"/>
    </row>
    <row r="36" spans="1:28" s="44" customFormat="1" ht="18.649999999999999" customHeight="1">
      <c r="B36" s="509"/>
      <c r="C36" s="263"/>
      <c r="D36" s="264"/>
      <c r="E36" s="264"/>
      <c r="F36" s="264"/>
      <c r="G36" s="264"/>
      <c r="H36" s="264"/>
      <c r="I36" s="264"/>
      <c r="J36" s="264"/>
      <c r="K36" s="264"/>
      <c r="L36" s="264"/>
      <c r="M36" s="264"/>
      <c r="N36" s="264"/>
      <c r="O36" s="264"/>
      <c r="P36" s="265"/>
      <c r="Q36" s="266"/>
      <c r="R36" s="264"/>
      <c r="S36" s="264"/>
      <c r="T36" s="264"/>
      <c r="U36" s="267"/>
      <c r="X36" s="55"/>
      <c r="Y36" s="55"/>
      <c r="Z36" s="55"/>
      <c r="AA36" s="55"/>
      <c r="AB36" s="55"/>
    </row>
    <row r="37" spans="1:28" s="44" customFormat="1" ht="47.9" customHeight="1">
      <c r="B37" s="78" t="s">
        <v>198</v>
      </c>
      <c r="C37" s="510"/>
      <c r="D37" s="510"/>
      <c r="E37" s="510"/>
      <c r="F37" s="510"/>
      <c r="G37" s="510"/>
      <c r="H37" s="510"/>
      <c r="I37" s="510"/>
      <c r="J37" s="510"/>
      <c r="K37" s="510"/>
      <c r="L37" s="510"/>
      <c r="M37" s="510"/>
      <c r="N37" s="510"/>
      <c r="O37" s="510"/>
      <c r="P37" s="510"/>
      <c r="Q37" s="510"/>
      <c r="R37" s="510"/>
      <c r="S37" s="510"/>
      <c r="T37" s="510"/>
      <c r="U37" s="510"/>
      <c r="X37" s="55"/>
      <c r="Y37" s="55"/>
      <c r="Z37" s="55"/>
      <c r="AA37" s="55"/>
      <c r="AB37" s="55"/>
    </row>
    <row r="38" spans="1:28" s="55" customFormat="1" ht="17.899999999999999" customHeight="1"/>
    <row r="39" spans="1:28" s="55" customFormat="1" ht="17.899999999999999" customHeight="1">
      <c r="B39" s="24" t="s">
        <v>194</v>
      </c>
      <c r="C39" s="24"/>
      <c r="D39" s="24"/>
      <c r="E39" s="24"/>
      <c r="F39" s="24"/>
      <c r="G39" s="24"/>
      <c r="H39" s="24"/>
      <c r="I39" s="24"/>
      <c r="J39" s="24"/>
      <c r="K39" s="24"/>
      <c r="L39" s="24"/>
      <c r="M39" s="24"/>
      <c r="N39" s="24"/>
      <c r="O39" s="24"/>
      <c r="P39" s="24"/>
      <c r="Q39" s="24"/>
      <c r="R39" s="24"/>
      <c r="S39" s="24"/>
      <c r="T39" s="24"/>
      <c r="U39" s="24"/>
    </row>
    <row r="40" spans="1:28" s="55" customFormat="1" ht="17.899999999999999" customHeight="1">
      <c r="B40" s="24" t="s">
        <v>195</v>
      </c>
      <c r="I40" s="28" t="s">
        <v>159</v>
      </c>
      <c r="J40" s="29" t="s">
        <v>160</v>
      </c>
      <c r="K40" s="29" t="s">
        <v>161</v>
      </c>
      <c r="L40" s="29" t="s">
        <v>162</v>
      </c>
      <c r="M40" s="29" t="s">
        <v>163</v>
      </c>
      <c r="N40" s="29" t="s">
        <v>159</v>
      </c>
      <c r="O40" s="29" t="s">
        <v>164</v>
      </c>
      <c r="P40" s="29" t="s">
        <v>165</v>
      </c>
      <c r="Q40" s="30" t="s">
        <v>166</v>
      </c>
      <c r="S40" s="24"/>
      <c r="T40" s="24"/>
      <c r="U40" s="24"/>
      <c r="X40" s="10"/>
      <c r="Y40" s="10"/>
      <c r="Z40" s="10"/>
      <c r="AA40" s="10"/>
      <c r="AB40" s="10"/>
    </row>
    <row r="41" spans="1:28" s="55" customFormat="1" ht="17.899999999999999" customHeight="1">
      <c r="B41" s="24" t="s">
        <v>196</v>
      </c>
      <c r="C41" s="24"/>
      <c r="D41" s="24"/>
      <c r="E41" s="24"/>
      <c r="F41" s="24"/>
      <c r="G41" s="24"/>
      <c r="H41" s="24"/>
      <c r="I41" s="24"/>
      <c r="J41" s="24"/>
      <c r="K41" s="24"/>
      <c r="L41" s="24"/>
      <c r="M41" s="24"/>
      <c r="N41" s="24"/>
      <c r="O41" s="24"/>
      <c r="P41" s="24"/>
      <c r="Q41" s="24"/>
      <c r="R41" s="24"/>
      <c r="S41" s="24"/>
      <c r="T41" s="24"/>
      <c r="U41" s="24"/>
      <c r="X41" s="10"/>
      <c r="Y41" s="10"/>
      <c r="Z41" s="10"/>
      <c r="AA41" s="10"/>
      <c r="AB41" s="10"/>
    </row>
    <row r="42" spans="1:28" ht="16.399999999999999" customHeight="1">
      <c r="A42" s="22"/>
      <c r="B42" s="22"/>
      <c r="C42" s="22"/>
      <c r="D42" s="22"/>
      <c r="E42" s="22"/>
      <c r="F42" s="22"/>
      <c r="G42" s="22"/>
      <c r="H42" s="22"/>
      <c r="I42" s="22"/>
      <c r="J42" s="22"/>
      <c r="K42" s="22"/>
      <c r="L42" s="22"/>
      <c r="M42" s="22"/>
      <c r="N42" s="22"/>
      <c r="O42" s="22"/>
      <c r="P42" s="22"/>
      <c r="Q42" s="22"/>
      <c r="R42" s="22"/>
      <c r="S42" s="22"/>
      <c r="T42" s="22"/>
      <c r="U42" s="22"/>
      <c r="V42" s="22"/>
    </row>
    <row r="43" spans="1:28" ht="16.399999999999999" customHeight="1">
      <c r="A43" s="22"/>
      <c r="B43" s="22"/>
      <c r="C43" s="22"/>
      <c r="D43" s="22"/>
      <c r="E43" s="22"/>
      <c r="F43" s="22"/>
      <c r="G43" s="22"/>
      <c r="H43" s="22"/>
      <c r="I43" s="22"/>
      <c r="J43" s="22"/>
      <c r="K43" s="22"/>
      <c r="L43" s="22"/>
      <c r="M43" s="22"/>
      <c r="N43" s="22"/>
      <c r="O43" s="22"/>
      <c r="P43" s="22"/>
      <c r="Q43" s="22"/>
      <c r="R43" s="22"/>
      <c r="S43" s="22"/>
      <c r="T43" s="22"/>
      <c r="U43" s="22"/>
      <c r="V43" s="22"/>
    </row>
    <row r="44" spans="1:28" ht="16.399999999999999" customHeight="1">
      <c r="A44" s="22"/>
      <c r="B44" s="22"/>
      <c r="C44" s="22"/>
      <c r="D44" s="22"/>
      <c r="E44" s="22"/>
      <c r="F44" s="22"/>
      <c r="G44" s="22"/>
      <c r="H44" s="22"/>
      <c r="I44" s="22"/>
      <c r="J44" s="22"/>
      <c r="K44" s="22"/>
      <c r="L44" s="22"/>
      <c r="M44" s="22"/>
      <c r="N44" s="22"/>
      <c r="O44" s="22"/>
      <c r="P44" s="22"/>
      <c r="Q44" s="22"/>
      <c r="R44" s="22"/>
      <c r="S44" s="22"/>
      <c r="T44" s="22"/>
      <c r="U44" s="22"/>
      <c r="V44" s="22"/>
    </row>
    <row r="45" spans="1:28" ht="16.399999999999999" customHeight="1">
      <c r="A45" s="22"/>
      <c r="B45" s="22"/>
      <c r="C45" s="22"/>
      <c r="D45" s="22"/>
      <c r="E45" s="22"/>
      <c r="F45" s="22"/>
      <c r="G45" s="22"/>
      <c r="H45" s="22"/>
      <c r="I45" s="22"/>
      <c r="J45" s="22"/>
      <c r="K45" s="22"/>
      <c r="L45" s="22"/>
      <c r="M45" s="22"/>
      <c r="N45" s="22"/>
      <c r="O45" s="22"/>
      <c r="P45" s="22"/>
      <c r="Q45" s="22"/>
      <c r="R45" s="22"/>
      <c r="S45" s="22"/>
      <c r="T45" s="22"/>
      <c r="U45" s="22"/>
      <c r="V45" s="22"/>
    </row>
    <row r="46" spans="1:28" ht="16.399999999999999" customHeight="1">
      <c r="A46" s="22"/>
      <c r="B46" s="22"/>
      <c r="C46" s="22"/>
      <c r="D46" s="22"/>
      <c r="E46" s="22"/>
      <c r="F46" s="22"/>
      <c r="G46" s="22"/>
      <c r="H46" s="22"/>
      <c r="I46" s="22"/>
      <c r="J46" s="22"/>
      <c r="K46" s="22"/>
      <c r="L46" s="22"/>
      <c r="M46" s="22"/>
      <c r="N46" s="22"/>
      <c r="O46" s="22"/>
      <c r="P46" s="22"/>
      <c r="Q46" s="22"/>
      <c r="R46" s="22"/>
      <c r="S46" s="22"/>
      <c r="T46" s="22"/>
      <c r="U46" s="22"/>
      <c r="V46" s="22"/>
    </row>
    <row r="47" spans="1:28" ht="16.399999999999999" customHeight="1">
      <c r="A47" s="22"/>
      <c r="B47" s="22"/>
      <c r="C47" s="22"/>
      <c r="D47" s="22"/>
      <c r="E47" s="22"/>
      <c r="F47" s="22"/>
      <c r="G47" s="22"/>
      <c r="H47" s="22"/>
      <c r="I47" s="22"/>
      <c r="J47" s="22"/>
      <c r="K47" s="22"/>
      <c r="L47" s="22"/>
      <c r="M47" s="22"/>
      <c r="N47" s="22"/>
      <c r="O47" s="22"/>
      <c r="P47" s="22"/>
      <c r="Q47" s="22"/>
      <c r="R47" s="22"/>
      <c r="S47" s="22"/>
      <c r="T47" s="22"/>
      <c r="U47" s="22"/>
      <c r="V47" s="22"/>
    </row>
    <row r="48" spans="1:28" ht="16.399999999999999" customHeight="1">
      <c r="A48" s="22"/>
      <c r="B48" s="22"/>
      <c r="C48" s="22"/>
      <c r="D48" s="22"/>
      <c r="E48" s="22"/>
      <c r="F48" s="22"/>
      <c r="G48" s="22"/>
      <c r="H48" s="22"/>
      <c r="I48" s="22"/>
      <c r="J48" s="22"/>
      <c r="K48" s="22"/>
      <c r="L48" s="22"/>
      <c r="M48" s="22"/>
      <c r="N48" s="22"/>
      <c r="O48" s="22"/>
      <c r="P48" s="22"/>
      <c r="Q48" s="22"/>
      <c r="R48" s="22"/>
      <c r="S48" s="22"/>
      <c r="T48" s="22"/>
      <c r="U48" s="22"/>
      <c r="V48" s="22"/>
    </row>
    <row r="49" spans="1:22" ht="16.399999999999999" customHeight="1">
      <c r="A49" s="22"/>
      <c r="B49" s="22"/>
      <c r="C49" s="22"/>
      <c r="D49" s="22"/>
      <c r="E49" s="22"/>
      <c r="F49" s="22"/>
      <c r="G49" s="22"/>
      <c r="H49" s="22"/>
      <c r="I49" s="22"/>
      <c r="J49" s="22"/>
      <c r="K49" s="22"/>
      <c r="L49" s="22"/>
      <c r="M49" s="22"/>
      <c r="N49" s="22"/>
      <c r="O49" s="22"/>
      <c r="P49" s="22"/>
      <c r="Q49" s="22"/>
      <c r="R49" s="22"/>
      <c r="S49" s="22"/>
      <c r="T49" s="22"/>
      <c r="U49" s="22"/>
      <c r="V49" s="22"/>
    </row>
    <row r="50" spans="1:22" ht="16.399999999999999" customHeight="1">
      <c r="A50" s="22"/>
      <c r="B50" s="22"/>
      <c r="C50" s="22"/>
      <c r="D50" s="22"/>
      <c r="E50" s="22"/>
      <c r="F50" s="22"/>
      <c r="G50" s="22"/>
      <c r="H50" s="22"/>
      <c r="I50" s="22"/>
      <c r="J50" s="22"/>
      <c r="K50" s="22"/>
      <c r="L50" s="22"/>
      <c r="M50" s="22"/>
      <c r="N50" s="22"/>
      <c r="O50" s="22"/>
      <c r="P50" s="22"/>
      <c r="Q50" s="22"/>
      <c r="R50" s="22"/>
      <c r="S50" s="22"/>
      <c r="T50" s="22"/>
      <c r="U50" s="22"/>
      <c r="V50" s="22"/>
    </row>
    <row r="51" spans="1:22" ht="16.399999999999999" customHeight="1">
      <c r="A51" s="22"/>
      <c r="B51" s="22"/>
      <c r="C51" s="22"/>
      <c r="D51" s="22"/>
      <c r="E51" s="22"/>
      <c r="F51" s="22"/>
      <c r="G51" s="22"/>
      <c r="H51" s="22"/>
      <c r="I51" s="22"/>
      <c r="J51" s="22"/>
      <c r="K51" s="22"/>
      <c r="L51" s="22"/>
      <c r="M51" s="22"/>
      <c r="N51" s="22"/>
      <c r="O51" s="22"/>
      <c r="P51" s="22"/>
      <c r="Q51" s="22"/>
      <c r="R51" s="22"/>
      <c r="S51" s="22"/>
      <c r="T51" s="22"/>
      <c r="U51" s="22"/>
      <c r="V51" s="22"/>
    </row>
    <row r="52" spans="1:22" ht="16.399999999999999" customHeight="1">
      <c r="A52" s="22"/>
      <c r="B52" s="22"/>
      <c r="C52" s="22"/>
      <c r="D52" s="22"/>
      <c r="E52" s="22"/>
      <c r="F52" s="22"/>
      <c r="G52" s="22"/>
      <c r="H52" s="22"/>
      <c r="I52" s="22"/>
      <c r="J52" s="22"/>
      <c r="K52" s="22"/>
      <c r="L52" s="22"/>
      <c r="M52" s="22"/>
      <c r="N52" s="22"/>
      <c r="O52" s="22"/>
      <c r="P52" s="22"/>
      <c r="Q52" s="22"/>
      <c r="R52" s="22"/>
      <c r="S52" s="22"/>
      <c r="T52" s="22"/>
      <c r="U52" s="22"/>
      <c r="V52" s="22"/>
    </row>
    <row r="53" spans="1:22" ht="16.399999999999999" customHeight="1">
      <c r="A53" s="22"/>
      <c r="B53" s="22"/>
      <c r="C53" s="22"/>
      <c r="D53" s="22"/>
      <c r="E53" s="22"/>
      <c r="F53" s="22"/>
      <c r="G53" s="22"/>
      <c r="H53" s="22"/>
      <c r="I53" s="22"/>
      <c r="J53" s="22"/>
      <c r="K53" s="22"/>
      <c r="L53" s="22"/>
      <c r="M53" s="22"/>
      <c r="N53" s="22"/>
      <c r="O53" s="22"/>
      <c r="P53" s="22"/>
      <c r="Q53" s="22"/>
      <c r="R53" s="22"/>
      <c r="S53" s="22"/>
      <c r="T53" s="22"/>
      <c r="U53" s="22"/>
      <c r="V53" s="22"/>
    </row>
    <row r="54" spans="1:22" ht="16.399999999999999" customHeight="1">
      <c r="A54" s="22"/>
      <c r="B54" s="22"/>
      <c r="C54" s="22"/>
      <c r="D54" s="22"/>
      <c r="E54" s="22"/>
      <c r="F54" s="22"/>
      <c r="G54" s="22"/>
      <c r="H54" s="22"/>
      <c r="I54" s="22"/>
      <c r="J54" s="22"/>
      <c r="K54" s="22"/>
      <c r="L54" s="22"/>
      <c r="M54" s="22"/>
      <c r="N54" s="22"/>
      <c r="O54" s="22"/>
      <c r="P54" s="22"/>
      <c r="Q54" s="22"/>
      <c r="R54" s="22"/>
      <c r="S54" s="22"/>
      <c r="T54" s="22"/>
      <c r="U54" s="22"/>
      <c r="V54" s="22"/>
    </row>
    <row r="55" spans="1:22" ht="16.399999999999999" customHeight="1">
      <c r="A55" s="22"/>
      <c r="B55" s="22"/>
      <c r="C55" s="22"/>
      <c r="D55" s="22"/>
      <c r="E55" s="22"/>
      <c r="F55" s="22"/>
      <c r="G55" s="22"/>
      <c r="H55" s="22"/>
      <c r="I55" s="22"/>
      <c r="J55" s="22"/>
      <c r="K55" s="22"/>
      <c r="L55" s="22"/>
      <c r="M55" s="22"/>
      <c r="N55" s="22"/>
      <c r="O55" s="22"/>
      <c r="P55" s="22"/>
      <c r="Q55" s="22"/>
      <c r="R55" s="22"/>
      <c r="S55" s="22"/>
      <c r="T55" s="22"/>
      <c r="U55" s="22"/>
      <c r="V55" s="22"/>
    </row>
    <row r="56" spans="1:22" ht="16.399999999999999" customHeight="1">
      <c r="A56" s="22"/>
      <c r="B56" s="22"/>
      <c r="C56" s="22"/>
      <c r="D56" s="22"/>
      <c r="E56" s="22"/>
      <c r="F56" s="22"/>
      <c r="G56" s="22"/>
      <c r="H56" s="22"/>
      <c r="I56" s="22"/>
      <c r="J56" s="22"/>
      <c r="K56" s="22"/>
      <c r="L56" s="22"/>
      <c r="M56" s="22"/>
      <c r="N56" s="22"/>
      <c r="O56" s="22"/>
      <c r="P56" s="22"/>
      <c r="Q56" s="22"/>
      <c r="R56" s="22"/>
      <c r="S56" s="22"/>
      <c r="T56" s="22"/>
      <c r="U56" s="22"/>
      <c r="V56" s="22"/>
    </row>
    <row r="57" spans="1:22" ht="16.399999999999999" customHeight="1">
      <c r="A57" s="22"/>
      <c r="B57" s="22"/>
      <c r="C57" s="22"/>
      <c r="D57" s="22"/>
      <c r="E57" s="22"/>
      <c r="F57" s="22"/>
      <c r="G57" s="22"/>
      <c r="H57" s="22"/>
      <c r="I57" s="22"/>
      <c r="J57" s="22"/>
      <c r="K57" s="22"/>
      <c r="L57" s="22"/>
      <c r="M57" s="22"/>
      <c r="N57" s="22"/>
      <c r="O57" s="22"/>
      <c r="P57" s="22"/>
      <c r="Q57" s="22"/>
      <c r="R57" s="22"/>
      <c r="S57" s="22"/>
      <c r="T57" s="22"/>
      <c r="U57" s="22"/>
      <c r="V57" s="22"/>
    </row>
    <row r="58" spans="1:22" ht="16.399999999999999" customHeight="1">
      <c r="A58" s="22"/>
      <c r="B58" s="22"/>
      <c r="C58" s="22"/>
      <c r="D58" s="22"/>
      <c r="E58" s="22"/>
      <c r="F58" s="22"/>
      <c r="G58" s="22"/>
      <c r="H58" s="22"/>
      <c r="I58" s="22"/>
      <c r="J58" s="22"/>
      <c r="K58" s="22"/>
      <c r="L58" s="22"/>
      <c r="M58" s="22"/>
      <c r="N58" s="22"/>
      <c r="O58" s="22"/>
      <c r="P58" s="22"/>
      <c r="Q58" s="22"/>
      <c r="R58" s="22"/>
      <c r="S58" s="22"/>
      <c r="T58" s="22"/>
      <c r="U58" s="22"/>
      <c r="V58" s="22"/>
    </row>
    <row r="59" spans="1:22" ht="16.399999999999999" customHeight="1">
      <c r="A59" s="22"/>
      <c r="B59" s="22"/>
      <c r="C59" s="22"/>
      <c r="D59" s="22"/>
      <c r="E59" s="22"/>
      <c r="F59" s="22"/>
      <c r="G59" s="22"/>
      <c r="H59" s="22"/>
      <c r="I59" s="22"/>
      <c r="J59" s="22"/>
      <c r="K59" s="22"/>
      <c r="L59" s="22"/>
      <c r="M59" s="22"/>
      <c r="N59" s="22"/>
      <c r="O59" s="22"/>
      <c r="P59" s="22"/>
      <c r="Q59" s="22"/>
      <c r="R59" s="22"/>
      <c r="S59" s="22"/>
      <c r="T59" s="22"/>
      <c r="U59" s="22"/>
      <c r="V59" s="22"/>
    </row>
  </sheetData>
  <sheetProtection password="CC0D" sheet="1" scenarios="1" formatCells="0" selectLockedCells="1"/>
  <mergeCells count="19">
    <mergeCell ref="W17:AH17"/>
    <mergeCell ref="B2:U2"/>
    <mergeCell ref="B21:U21"/>
    <mergeCell ref="K5:L5"/>
    <mergeCell ref="M5:N5"/>
    <mergeCell ref="O5:P5"/>
    <mergeCell ref="Q5:R5"/>
    <mergeCell ref="S5:T5"/>
    <mergeCell ref="C5:D5"/>
    <mergeCell ref="E5:F5"/>
    <mergeCell ref="G5:H5"/>
    <mergeCell ref="I5:J5"/>
    <mergeCell ref="B35:B36"/>
    <mergeCell ref="C37:U37"/>
    <mergeCell ref="C31:U31"/>
    <mergeCell ref="C30:H30"/>
    <mergeCell ref="M30:S30"/>
    <mergeCell ref="T30:U30"/>
    <mergeCell ref="I30:L30"/>
  </mergeCells>
  <phoneticPr fontId="3"/>
  <dataValidations disablePrompts="1" count="2">
    <dataValidation type="list" allowBlank="1" showInputMessage="1" sqref="T30:U30" xr:uid="{00000000-0002-0000-0900-000000000000}">
      <formula1>"支店,支所"</formula1>
    </dataValidation>
    <dataValidation type="list" allowBlank="1" showInputMessage="1" sqref="I30:L30" xr:uid="{00000000-0002-0000-0900-000001000000}">
      <formula1>"銀行,信用金庫,信用組合,農協"</formula1>
    </dataValidation>
  </dataValidations>
  <pageMargins left="0.70866141732283472" right="0.55118110236220474" top="0.74803149606299213" bottom="0.27559055118110237" header="0.31496062992125984" footer="0.31496062992125984"/>
  <pageSetup paperSize="9" scale="9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C29"/>
  <sheetViews>
    <sheetView showGridLines="0" view="pageBreakPreview" topLeftCell="A10" zoomScale="60" zoomScaleNormal="85" workbookViewId="0">
      <selection activeCell="U3" sqref="U3"/>
    </sheetView>
  </sheetViews>
  <sheetFormatPr defaultColWidth="8.90625" defaultRowHeight="17.899999999999999" customHeight="1"/>
  <cols>
    <col min="1" max="1" width="7.36328125" style="55" customWidth="1"/>
    <col min="2" max="2" width="15" style="55" customWidth="1"/>
    <col min="3" max="21" width="3.90625" style="55" customWidth="1"/>
    <col min="22" max="22" width="7.36328125" style="55" customWidth="1"/>
    <col min="23" max="23" width="3.453125" style="55" customWidth="1"/>
    <col min="24" max="16384" width="8.90625" style="55"/>
  </cols>
  <sheetData>
    <row r="1" spans="1:24" ht="54" customHeight="1">
      <c r="A1" s="539" t="s">
        <v>180</v>
      </c>
      <c r="B1" s="539"/>
      <c r="C1" s="539"/>
      <c r="D1" s="539"/>
      <c r="E1" s="539"/>
      <c r="F1" s="539"/>
      <c r="G1" s="539"/>
      <c r="H1" s="539"/>
      <c r="I1" s="539"/>
      <c r="J1" s="539"/>
      <c r="K1" s="539"/>
      <c r="L1" s="539"/>
      <c r="M1" s="539"/>
      <c r="N1" s="539"/>
      <c r="O1" s="539"/>
      <c r="P1" s="539"/>
      <c r="Q1" s="539"/>
      <c r="R1" s="539"/>
      <c r="S1" s="539"/>
      <c r="T1" s="539"/>
      <c r="U1" s="539"/>
      <c r="V1" s="539"/>
    </row>
    <row r="3" spans="1:24" ht="17.899999999999999" customHeight="1">
      <c r="V3" s="56" t="s">
        <v>181</v>
      </c>
      <c r="X3" s="55" t="s">
        <v>200</v>
      </c>
    </row>
    <row r="6" spans="1:24" ht="21" customHeight="1">
      <c r="B6" s="57" t="s">
        <v>182</v>
      </c>
    </row>
    <row r="7" spans="1:24" ht="33.65" customHeight="1">
      <c r="B7" s="58" t="s">
        <v>183</v>
      </c>
      <c r="C7" s="540">
        <f>基本情報入力!C4</f>
        <v>0</v>
      </c>
      <c r="D7" s="540"/>
      <c r="E7" s="540"/>
      <c r="F7" s="540"/>
      <c r="G7" s="540"/>
      <c r="H7" s="540"/>
      <c r="I7" s="540"/>
      <c r="J7" s="540"/>
      <c r="K7" s="540"/>
      <c r="L7" s="540"/>
      <c r="M7" s="540"/>
      <c r="N7" s="540"/>
      <c r="O7" s="541"/>
      <c r="P7" s="541"/>
      <c r="Q7" s="541"/>
      <c r="R7" s="541"/>
      <c r="S7" s="541"/>
      <c r="T7" s="541"/>
      <c r="U7" s="540"/>
    </row>
    <row r="8" spans="1:24" ht="33.65" customHeight="1">
      <c r="B8" s="542" t="s">
        <v>184</v>
      </c>
      <c r="C8" s="544" t="s">
        <v>185</v>
      </c>
      <c r="D8" s="545"/>
      <c r="E8" s="546">
        <f>基本情報入力!C6</f>
        <v>0</v>
      </c>
      <c r="F8" s="546"/>
      <c r="G8" s="546"/>
      <c r="H8" s="546"/>
      <c r="I8" s="546"/>
      <c r="J8" s="546"/>
      <c r="K8" s="546"/>
      <c r="L8" s="546"/>
      <c r="M8" s="546"/>
      <c r="N8" s="546"/>
      <c r="O8" s="546"/>
      <c r="P8" s="546"/>
      <c r="Q8" s="546"/>
      <c r="R8" s="546"/>
      <c r="S8" s="546"/>
      <c r="T8" s="546"/>
      <c r="U8" s="547"/>
    </row>
    <row r="9" spans="1:24" ht="33.65" customHeight="1">
      <c r="B9" s="543"/>
      <c r="C9" s="548" t="s">
        <v>186</v>
      </c>
      <c r="D9" s="549"/>
      <c r="E9" s="550">
        <f>基本情報入力!C7</f>
        <v>0</v>
      </c>
      <c r="F9" s="550"/>
      <c r="G9" s="550"/>
      <c r="H9" s="550"/>
      <c r="I9" s="550"/>
      <c r="J9" s="550"/>
      <c r="K9" s="550"/>
      <c r="L9" s="550"/>
      <c r="M9" s="550"/>
      <c r="N9" s="550"/>
      <c r="O9" s="550"/>
      <c r="P9" s="550"/>
      <c r="Q9" s="550"/>
      <c r="R9" s="550"/>
      <c r="S9" s="550"/>
      <c r="T9" s="550"/>
      <c r="U9" s="551"/>
    </row>
    <row r="10" spans="1:24" ht="33.65" customHeight="1">
      <c r="B10" s="543"/>
      <c r="C10" s="548" t="s">
        <v>154</v>
      </c>
      <c r="D10" s="549"/>
      <c r="E10" s="550">
        <f>基本情報入力!C8</f>
        <v>0</v>
      </c>
      <c r="F10" s="550"/>
      <c r="G10" s="550"/>
      <c r="H10" s="550"/>
      <c r="I10" s="550"/>
      <c r="J10" s="550"/>
      <c r="K10" s="550"/>
      <c r="L10" s="550"/>
      <c r="M10" s="550"/>
      <c r="N10" s="550"/>
      <c r="O10" s="550"/>
      <c r="P10" s="550"/>
      <c r="Q10" s="550"/>
      <c r="R10" s="550"/>
      <c r="S10" s="550"/>
      <c r="T10" s="550"/>
      <c r="U10" s="551"/>
    </row>
    <row r="11" spans="1:24" ht="33.65" customHeight="1">
      <c r="B11" s="543"/>
      <c r="C11" s="552" t="s">
        <v>155</v>
      </c>
      <c r="D11" s="553"/>
      <c r="E11" s="532">
        <f>基本情報入力!C9</f>
        <v>0</v>
      </c>
      <c r="F11" s="532"/>
      <c r="G11" s="532"/>
      <c r="H11" s="532"/>
      <c r="I11" s="532"/>
      <c r="J11" s="532"/>
      <c r="K11" s="532"/>
      <c r="L11" s="532"/>
      <c r="M11" s="532"/>
      <c r="N11" s="532"/>
      <c r="O11" s="532"/>
      <c r="P11" s="532"/>
      <c r="Q11" s="532"/>
      <c r="R11" s="532"/>
      <c r="S11" s="532"/>
      <c r="T11" s="532"/>
      <c r="U11" s="533"/>
    </row>
    <row r="14" spans="1:24" ht="27" customHeight="1">
      <c r="B14" s="59" t="s">
        <v>187</v>
      </c>
    </row>
    <row r="15" spans="1:24" ht="27" customHeight="1">
      <c r="B15" s="59" t="s">
        <v>199</v>
      </c>
    </row>
    <row r="16" spans="1:24" ht="27" customHeight="1">
      <c r="B16" s="59" t="s">
        <v>188</v>
      </c>
    </row>
    <row r="18" spans="2:29" ht="56.15" customHeight="1">
      <c r="B18" s="61" t="s">
        <v>189</v>
      </c>
      <c r="C18" s="534"/>
      <c r="D18" s="535"/>
      <c r="E18" s="535"/>
      <c r="F18" s="535"/>
      <c r="G18" s="535"/>
      <c r="H18" s="535"/>
      <c r="I18" s="535"/>
      <c r="J18" s="537" t="str">
        <f>IF(請求書!I30="","",請求書!I30)</f>
        <v>銀行</v>
      </c>
      <c r="K18" s="537"/>
      <c r="L18" s="537"/>
      <c r="M18" s="538"/>
      <c r="N18" s="536"/>
      <c r="O18" s="536"/>
      <c r="P18" s="536"/>
      <c r="Q18" s="536"/>
      <c r="R18" s="536"/>
      <c r="S18" s="536"/>
      <c r="T18" s="516" t="str">
        <f>IF(請求書!T30="","",請求書!T30)</f>
        <v>支店</v>
      </c>
      <c r="U18" s="517"/>
    </row>
    <row r="19" spans="2:29" ht="27.65" customHeight="1">
      <c r="B19" s="58" t="s">
        <v>175</v>
      </c>
      <c r="C19" s="511" t="s">
        <v>191</v>
      </c>
      <c r="D19" s="512"/>
      <c r="E19" s="512"/>
      <c r="F19" s="512"/>
      <c r="G19" s="512"/>
      <c r="H19" s="512"/>
      <c r="I19" s="512"/>
      <c r="J19" s="512"/>
      <c r="K19" s="512"/>
      <c r="L19" s="512"/>
      <c r="M19" s="512"/>
      <c r="N19" s="512"/>
      <c r="O19" s="512"/>
      <c r="P19" s="512"/>
      <c r="Q19" s="512"/>
      <c r="R19" s="512"/>
      <c r="S19" s="512"/>
      <c r="T19" s="512"/>
      <c r="U19" s="513"/>
    </row>
    <row r="20" spans="2:29" ht="10.5" customHeight="1">
      <c r="B20" s="61"/>
      <c r="C20" s="60"/>
      <c r="D20" s="60"/>
      <c r="E20" s="60"/>
      <c r="F20" s="60"/>
      <c r="G20" s="60"/>
      <c r="H20" s="60"/>
      <c r="I20" s="60"/>
      <c r="J20" s="60"/>
      <c r="K20" s="60"/>
      <c r="L20" s="60"/>
      <c r="M20" s="60"/>
      <c r="N20" s="60"/>
      <c r="O20" s="60"/>
      <c r="P20" s="60"/>
      <c r="Q20" s="60"/>
      <c r="R20" s="60"/>
      <c r="S20" s="60"/>
      <c r="T20" s="60"/>
      <c r="U20" s="62"/>
    </row>
    <row r="21" spans="2:29" ht="33.75" customHeight="1">
      <c r="B21" s="63" t="s">
        <v>176</v>
      </c>
      <c r="C21" s="50"/>
      <c r="D21" s="64" t="str">
        <f>IF(請求書!D33="","",請求書!D33)</f>
        <v/>
      </c>
      <c r="E21" s="64" t="str">
        <f>IF(請求書!E33="","",請求書!E33)</f>
        <v/>
      </c>
      <c r="F21" s="64" t="str">
        <f>IF(請求書!F33="","",請求書!F33)</f>
        <v/>
      </c>
      <c r="G21" s="64" t="str">
        <f>IF(請求書!G33="","",請求書!G33)</f>
        <v/>
      </c>
      <c r="H21" s="64" t="str">
        <f>IF(請求書!H33="","",請求書!H33)</f>
        <v/>
      </c>
      <c r="I21" s="64" t="str">
        <f>IF(請求書!I33="","",請求書!I33)</f>
        <v/>
      </c>
      <c r="J21" s="64" t="str">
        <f>IF(請求書!J33="","",請求書!J33)</f>
        <v/>
      </c>
      <c r="K21" s="44" t="s">
        <v>192</v>
      </c>
      <c r="L21" s="50"/>
      <c r="M21" s="50"/>
      <c r="N21" s="50"/>
      <c r="O21" s="50"/>
      <c r="P21" s="50"/>
      <c r="Q21" s="50"/>
      <c r="R21" s="50"/>
      <c r="S21" s="50"/>
      <c r="T21" s="50"/>
      <c r="U21" s="65"/>
    </row>
    <row r="22" spans="2:29" ht="10.5" customHeight="1">
      <c r="B22" s="66"/>
      <c r="C22" s="67"/>
      <c r="D22" s="67"/>
      <c r="E22" s="67"/>
      <c r="F22" s="67"/>
      <c r="G22" s="67"/>
      <c r="H22" s="67"/>
      <c r="I22" s="67"/>
      <c r="J22" s="67"/>
      <c r="K22" s="67"/>
      <c r="L22" s="67"/>
      <c r="M22" s="67"/>
      <c r="N22" s="67"/>
      <c r="O22" s="67"/>
      <c r="P22" s="67"/>
      <c r="Q22" s="67"/>
      <c r="R22" s="67"/>
      <c r="S22" s="67"/>
      <c r="T22" s="67"/>
      <c r="U22" s="68"/>
    </row>
    <row r="23" spans="2:29" ht="18.649999999999999" customHeight="1">
      <c r="B23" s="528" t="s">
        <v>193</v>
      </c>
      <c r="C23" s="70" t="str">
        <f>IF(請求書!C35="","",請求書!C35)</f>
        <v/>
      </c>
      <c r="D23" s="70" t="str">
        <f>IF(請求書!D35="","",請求書!D35)</f>
        <v/>
      </c>
      <c r="E23" s="70" t="str">
        <f>IF(請求書!E35="","",請求書!E35)</f>
        <v/>
      </c>
      <c r="F23" s="70" t="str">
        <f>IF(請求書!F35="","",請求書!F35)</f>
        <v/>
      </c>
      <c r="G23" s="70" t="str">
        <f>IF(請求書!G35="","",請求書!G35)</f>
        <v/>
      </c>
      <c r="H23" s="70" t="str">
        <f>IF(請求書!H35="","",請求書!H35)</f>
        <v/>
      </c>
      <c r="I23" s="70" t="str">
        <f>IF(請求書!I35="","",請求書!I35)</f>
        <v/>
      </c>
      <c r="J23" s="70" t="str">
        <f>IF(請求書!J35="","",請求書!J35)</f>
        <v/>
      </c>
      <c r="K23" s="70" t="str">
        <f>IF(請求書!K35="","",請求書!K35)</f>
        <v/>
      </c>
      <c r="L23" s="70" t="str">
        <f>IF(請求書!L35="","",請求書!L35)</f>
        <v/>
      </c>
      <c r="M23" s="70" t="str">
        <f>IF(請求書!M35="","",請求書!M35)</f>
        <v/>
      </c>
      <c r="N23" s="70" t="str">
        <f>IF(請求書!N35="","",請求書!N35)</f>
        <v/>
      </c>
      <c r="O23" s="70" t="str">
        <f>IF(請求書!O35="","",請求書!O35)</f>
        <v/>
      </c>
      <c r="P23" s="70" t="str">
        <f>IF(請求書!P35="","",請求書!P35)</f>
        <v/>
      </c>
      <c r="Q23" s="70" t="str">
        <f>IF(請求書!Q35="","",請求書!Q35)</f>
        <v/>
      </c>
      <c r="R23" s="70" t="str">
        <f>IF(請求書!R35="","",請求書!R35)</f>
        <v/>
      </c>
      <c r="S23" s="70" t="str">
        <f>IF(請求書!S35="","",請求書!S35)</f>
        <v/>
      </c>
      <c r="T23" s="70" t="str">
        <f>IF(請求書!T35="","",請求書!T35)</f>
        <v/>
      </c>
      <c r="U23" s="71" t="str">
        <f>IF(請求書!U35="","",請求書!U35)</f>
        <v/>
      </c>
    </row>
    <row r="24" spans="2:29" ht="18.649999999999999" customHeight="1">
      <c r="B24" s="529"/>
      <c r="C24" s="72" t="str">
        <f>IF(請求書!C36="","",請求書!C36)</f>
        <v/>
      </c>
      <c r="D24" s="72" t="str">
        <f>IF(請求書!D36="","",請求書!D36)</f>
        <v/>
      </c>
      <c r="E24" s="72" t="str">
        <f>IF(請求書!E36="","",請求書!E36)</f>
        <v/>
      </c>
      <c r="F24" s="72" t="str">
        <f>IF(請求書!F36="","",請求書!F36)</f>
        <v/>
      </c>
      <c r="G24" s="72" t="str">
        <f>IF(請求書!G36="","",請求書!G36)</f>
        <v/>
      </c>
      <c r="H24" s="72" t="str">
        <f>IF(請求書!H36="","",請求書!H36)</f>
        <v/>
      </c>
      <c r="I24" s="72" t="str">
        <f>IF(請求書!I36="","",請求書!I36)</f>
        <v/>
      </c>
      <c r="J24" s="72" t="str">
        <f>IF(請求書!J36="","",請求書!J36)</f>
        <v/>
      </c>
      <c r="K24" s="72" t="str">
        <f>IF(請求書!K36="","",請求書!K36)</f>
        <v/>
      </c>
      <c r="L24" s="72" t="str">
        <f>IF(請求書!L36="","",請求書!L36)</f>
        <v/>
      </c>
      <c r="M24" s="72" t="str">
        <f>IF(請求書!M36="","",請求書!M36)</f>
        <v/>
      </c>
      <c r="N24" s="72" t="str">
        <f>IF(請求書!N36="","",請求書!N36)</f>
        <v/>
      </c>
      <c r="O24" s="72" t="str">
        <f>IF(請求書!O36="","",請求書!O36)</f>
        <v/>
      </c>
      <c r="P24" s="72" t="str">
        <f>IF(請求書!P36="","",請求書!P36)</f>
        <v/>
      </c>
      <c r="Q24" s="72" t="str">
        <f>IF(請求書!Q36="","",請求書!Q36)</f>
        <v/>
      </c>
      <c r="R24" s="72" t="str">
        <f>IF(請求書!R36="","",請求書!R36)</f>
        <v/>
      </c>
      <c r="S24" s="72" t="str">
        <f>IF(請求書!S36="","",請求書!S36)</f>
        <v/>
      </c>
      <c r="T24" s="72" t="str">
        <f>IF(請求書!T36="","",請求書!T36)</f>
        <v/>
      </c>
      <c r="U24" s="73" t="str">
        <f>IF(請求書!U36="","",請求書!U36)</f>
        <v/>
      </c>
    </row>
    <row r="25" spans="2:29" ht="47.9" customHeight="1">
      <c r="B25" s="69" t="s">
        <v>198</v>
      </c>
      <c r="C25" s="530" t="str">
        <f>IF(請求書!C37="","",請求書!C37)</f>
        <v/>
      </c>
      <c r="D25" s="530"/>
      <c r="E25" s="530"/>
      <c r="F25" s="530"/>
      <c r="G25" s="530"/>
      <c r="H25" s="530"/>
      <c r="I25" s="530"/>
      <c r="J25" s="530"/>
      <c r="K25" s="530"/>
      <c r="L25" s="530"/>
      <c r="M25" s="530"/>
      <c r="N25" s="530"/>
      <c r="O25" s="531"/>
      <c r="P25" s="531"/>
      <c r="Q25" s="531"/>
      <c r="R25" s="531"/>
      <c r="S25" s="531"/>
      <c r="T25" s="531"/>
      <c r="U25" s="530"/>
    </row>
    <row r="27" spans="2:29" ht="17.899999999999999" customHeight="1">
      <c r="B27" s="24" t="s">
        <v>194</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row>
    <row r="28" spans="2:29" ht="17.899999999999999" customHeight="1">
      <c r="B28" s="24" t="s">
        <v>195</v>
      </c>
      <c r="C28" s="24"/>
      <c r="H28" s="28" t="s">
        <v>159</v>
      </c>
      <c r="I28" s="29" t="s">
        <v>160</v>
      </c>
      <c r="J28" s="29" t="s">
        <v>161</v>
      </c>
      <c r="K28" s="29" t="s">
        <v>162</v>
      </c>
      <c r="L28" s="29" t="s">
        <v>163</v>
      </c>
      <c r="M28" s="29" t="s">
        <v>159</v>
      </c>
      <c r="N28" s="29" t="s">
        <v>164</v>
      </c>
      <c r="O28" s="29" t="s">
        <v>165</v>
      </c>
      <c r="P28" s="30" t="s">
        <v>166</v>
      </c>
      <c r="U28" s="24"/>
      <c r="V28" s="24"/>
      <c r="W28" s="24"/>
      <c r="X28" s="24"/>
      <c r="Y28" s="24"/>
      <c r="Z28" s="24"/>
    </row>
    <row r="29" spans="2:29" ht="17.899999999999999" customHeight="1">
      <c r="B29" s="24" t="s">
        <v>196</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row>
  </sheetData>
  <sheetProtection selectLockedCells="1"/>
  <mergeCells count="18">
    <mergeCell ref="A1:V1"/>
    <mergeCell ref="C7:U7"/>
    <mergeCell ref="B8:B11"/>
    <mergeCell ref="C8:D8"/>
    <mergeCell ref="E8:U8"/>
    <mergeCell ref="C9:D9"/>
    <mergeCell ref="E9:U9"/>
    <mergeCell ref="C10:D10"/>
    <mergeCell ref="E10:U10"/>
    <mergeCell ref="C11:D11"/>
    <mergeCell ref="C19:U19"/>
    <mergeCell ref="B23:B24"/>
    <mergeCell ref="C25:U25"/>
    <mergeCell ref="E11:U11"/>
    <mergeCell ref="T18:U18"/>
    <mergeCell ref="C18:I18"/>
    <mergeCell ref="N18:S18"/>
    <mergeCell ref="J18:M18"/>
  </mergeCells>
  <phoneticPr fontId="3"/>
  <pageMargins left="0.70866141732283472" right="0.55118110236220474" top="0.74803149606299213" bottom="0.27559055118110237" header="0.31496062992125984" footer="0.31496062992125984"/>
  <pageSetup paperSize="9" scale="87" orientation="portrait" r:id="rId1"/>
  <rowBreaks count="1" manualBreakCount="1">
    <brk id="30"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B1:AF27"/>
  <sheetViews>
    <sheetView showGridLines="0" view="pageBreakPreview" topLeftCell="A14" zoomScale="60" zoomScaleNormal="85" workbookViewId="0">
      <selection activeCell="W3" sqref="W3:AD3"/>
    </sheetView>
  </sheetViews>
  <sheetFormatPr defaultColWidth="2.90625" defaultRowHeight="13"/>
  <cols>
    <col min="1" max="16384" width="2.90625" style="10"/>
  </cols>
  <sheetData>
    <row r="1" spans="2:32" ht="17.149999999999999" customHeight="1">
      <c r="B1" s="5" t="s">
        <v>134</v>
      </c>
    </row>
    <row r="2" spans="2:32" ht="17.149999999999999" customHeight="1">
      <c r="B2" s="5"/>
    </row>
    <row r="3" spans="2:32">
      <c r="C3" s="5"/>
      <c r="W3" s="503" t="s">
        <v>120</v>
      </c>
      <c r="X3" s="503"/>
      <c r="Y3" s="503"/>
      <c r="Z3" s="503"/>
      <c r="AA3" s="503"/>
      <c r="AB3" s="503"/>
      <c r="AC3" s="503"/>
      <c r="AD3" s="503"/>
      <c r="AF3" s="10" t="s">
        <v>352</v>
      </c>
    </row>
    <row r="4" spans="2:32">
      <c r="B4" s="5"/>
    </row>
    <row r="5" spans="2:32">
      <c r="B5" s="8" t="s">
        <v>132</v>
      </c>
    </row>
    <row r="6" spans="2:32">
      <c r="B6" s="8"/>
    </row>
    <row r="7" spans="2:32" ht="33.65" customHeight="1">
      <c r="C7" s="5"/>
      <c r="P7" s="7" t="s">
        <v>14</v>
      </c>
      <c r="T7" s="504">
        <f>'提案書1～5'!O10</f>
        <v>0</v>
      </c>
      <c r="U7" s="504"/>
      <c r="V7" s="504"/>
      <c r="W7" s="504"/>
      <c r="X7" s="504"/>
      <c r="Y7" s="504"/>
      <c r="Z7" s="504"/>
      <c r="AA7" s="504"/>
      <c r="AB7" s="504"/>
      <c r="AC7" s="504"/>
      <c r="AD7" s="504"/>
    </row>
    <row r="8" spans="2:32" ht="18" customHeight="1">
      <c r="C8" s="5"/>
      <c r="P8" s="10" t="s">
        <v>130</v>
      </c>
      <c r="T8" s="507">
        <f>'提案書1～5'!O8</f>
        <v>0</v>
      </c>
      <c r="U8" s="507"/>
      <c r="V8" s="507"/>
      <c r="W8" s="507"/>
      <c r="X8" s="507"/>
      <c r="Y8" s="507"/>
      <c r="Z8" s="507"/>
      <c r="AA8" s="507"/>
      <c r="AB8" s="507"/>
      <c r="AC8" s="507"/>
      <c r="AD8" s="507"/>
    </row>
    <row r="9" spans="2:32" ht="18" customHeight="1">
      <c r="C9" s="6"/>
      <c r="T9" s="565" t="str">
        <f>'提案書8(団体調書)'!E7&amp;" "&amp;'提案書8(団体調書)'!F7</f>
        <v xml:space="preserve"> </v>
      </c>
      <c r="U9" s="565"/>
      <c r="V9" s="565"/>
      <c r="W9" s="565"/>
      <c r="X9" s="565"/>
      <c r="Y9" s="565"/>
      <c r="Z9" s="565"/>
      <c r="AA9" s="565"/>
      <c r="AB9" s="565"/>
      <c r="AC9" s="565"/>
      <c r="AD9" s="565"/>
    </row>
    <row r="10" spans="2:32" ht="18" customHeight="1">
      <c r="C10" s="5"/>
      <c r="P10" s="10" t="s">
        <v>131</v>
      </c>
      <c r="T10" s="505" t="str">
        <f>'提案書1～5'!R11&amp;"　"&amp;'提案書1～5'!R12</f>
        <v>0　0</v>
      </c>
      <c r="U10" s="505"/>
      <c r="V10" s="505"/>
      <c r="W10" s="505"/>
      <c r="X10" s="505"/>
      <c r="Y10" s="505"/>
      <c r="Z10" s="505"/>
      <c r="AA10" s="505"/>
      <c r="AB10" s="505"/>
      <c r="AC10" s="505"/>
      <c r="AD10" s="505"/>
    </row>
    <row r="11" spans="2:32" ht="18" customHeight="1">
      <c r="C11" s="5"/>
      <c r="P11" s="10" t="s">
        <v>133</v>
      </c>
      <c r="T11" s="507" t="str">
        <f>'提案書8(団体調書)'!G7&amp;'提案書8(団体調書)'!H7&amp;"年"&amp;'提案書8(団体調書)'!I7&amp;"月"&amp;'提案書8(団体調書)'!J7&amp;"日）"</f>
        <v>年月日）</v>
      </c>
      <c r="U11" s="507"/>
      <c r="V11" s="507"/>
      <c r="W11" s="507"/>
      <c r="X11" s="507"/>
      <c r="Y11" s="507"/>
      <c r="Z11" s="507"/>
      <c r="AA11" s="507"/>
      <c r="AB11" s="507"/>
      <c r="AC11" s="507"/>
      <c r="AD11" s="507"/>
    </row>
    <row r="12" spans="2:32">
      <c r="B12" s="5"/>
    </row>
    <row r="13" spans="2:32" ht="22.4" customHeight="1">
      <c r="B13" s="495" t="s">
        <v>135</v>
      </c>
      <c r="C13" s="495"/>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row>
    <row r="14" spans="2:32">
      <c r="B14" s="5"/>
    </row>
    <row r="15" spans="2:32" ht="56.15" customHeight="1">
      <c r="B15" s="496" t="str">
        <f>"　"&amp;TEXT(基本情報入力!C16,"ggge年m月d日")&amp;"付"&amp;基本情報入力!C3&amp;"指協第"&amp;基本情報入力!C15&amp;"号をもつて補助金等の 交付決定 を受けた事業については、久留米市補助金等交付規則第12条第1項の規定に基づき、下記のとおり申請します。"</f>
        <v>　明治33年1月0日付8指協第号をもつて補助金等の 交付決定 を受けた事業については、久留米市補助金等交付規則第12条第1項の規定に基づき、下記のとおり申請します。</v>
      </c>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row>
    <row r="16" spans="2:32">
      <c r="B16" s="5"/>
    </row>
    <row r="17" spans="2:30">
      <c r="B17" s="5"/>
    </row>
    <row r="18" spans="2:30">
      <c r="B18" s="501" t="s">
        <v>39</v>
      </c>
      <c r="C18" s="501"/>
      <c r="D18" s="501"/>
      <c r="E18" s="501"/>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row>
    <row r="19" spans="2:30">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row>
    <row r="20" spans="2:30" ht="35.15" customHeight="1">
      <c r="C20" s="497" t="s">
        <v>123</v>
      </c>
      <c r="D20" s="497"/>
      <c r="E20" s="497"/>
      <c r="F20" s="497"/>
      <c r="G20" s="497"/>
      <c r="H20" s="497"/>
      <c r="I20" s="497"/>
      <c r="J20" s="497"/>
      <c r="K20" s="497"/>
      <c r="L20" s="497"/>
      <c r="M20" s="497"/>
      <c r="N20" s="497" t="s">
        <v>124</v>
      </c>
      <c r="O20" s="497"/>
      <c r="P20" s="497"/>
      <c r="Q20" s="497"/>
      <c r="R20" s="497"/>
      <c r="S20" s="497"/>
      <c r="T20" s="497"/>
      <c r="U20" s="497"/>
      <c r="V20" s="497"/>
      <c r="W20" s="497"/>
      <c r="X20" s="497"/>
      <c r="Y20" s="497"/>
      <c r="Z20" s="497"/>
      <c r="AA20" s="497"/>
      <c r="AB20" s="497"/>
      <c r="AC20" s="497"/>
      <c r="AD20" s="497"/>
    </row>
    <row r="21" spans="2:30" ht="27" customHeight="1">
      <c r="C21" s="557" t="s">
        <v>141</v>
      </c>
      <c r="D21" s="557"/>
      <c r="E21" s="557"/>
      <c r="F21" s="557"/>
      <c r="G21" s="557"/>
      <c r="H21" s="557"/>
      <c r="I21" s="557"/>
      <c r="J21" s="557"/>
      <c r="K21" s="557"/>
      <c r="L21" s="557"/>
      <c r="M21" s="557"/>
      <c r="N21" s="562" t="s">
        <v>137</v>
      </c>
      <c r="O21" s="562"/>
      <c r="P21" s="562"/>
      <c r="Q21" s="562"/>
      <c r="R21" s="559"/>
      <c r="S21" s="559"/>
      <c r="T21" s="559"/>
      <c r="U21" s="559"/>
      <c r="V21" s="559"/>
      <c r="W21" s="559"/>
      <c r="X21" s="559"/>
      <c r="Y21" s="559"/>
      <c r="Z21" s="559"/>
      <c r="AA21" s="559"/>
      <c r="AB21" s="559"/>
      <c r="AC21" s="559"/>
      <c r="AD21" s="559"/>
    </row>
    <row r="22" spans="2:30" ht="27" customHeight="1">
      <c r="C22" s="557"/>
      <c r="D22" s="557"/>
      <c r="E22" s="557"/>
      <c r="F22" s="557"/>
      <c r="G22" s="557"/>
      <c r="H22" s="557"/>
      <c r="I22" s="557"/>
      <c r="J22" s="557"/>
      <c r="K22" s="557"/>
      <c r="L22" s="557"/>
      <c r="M22" s="557"/>
      <c r="N22" s="562" t="s">
        <v>138</v>
      </c>
      <c r="O22" s="562"/>
      <c r="P22" s="562"/>
      <c r="Q22" s="562"/>
      <c r="R22" s="558"/>
      <c r="S22" s="558"/>
      <c r="T22" s="558"/>
      <c r="U22" s="558"/>
      <c r="V22" s="558"/>
      <c r="W22" s="558"/>
      <c r="X22" s="558"/>
      <c r="Y22" s="558"/>
      <c r="Z22" s="558"/>
      <c r="AA22" s="558"/>
      <c r="AB22" s="558"/>
      <c r="AC22" s="558"/>
      <c r="AD22" s="558"/>
    </row>
    <row r="23" spans="2:30" ht="27" customHeight="1">
      <c r="C23" s="557"/>
      <c r="D23" s="557"/>
      <c r="E23" s="557"/>
      <c r="F23" s="557"/>
      <c r="G23" s="557"/>
      <c r="H23" s="557"/>
      <c r="I23" s="557"/>
      <c r="J23" s="557"/>
      <c r="K23" s="557"/>
      <c r="L23" s="557"/>
      <c r="M23" s="557"/>
      <c r="N23" s="562" t="s">
        <v>139</v>
      </c>
      <c r="O23" s="562"/>
      <c r="P23" s="562"/>
      <c r="Q23" s="562"/>
      <c r="R23" s="558"/>
      <c r="S23" s="558"/>
      <c r="T23" s="558"/>
      <c r="U23" s="558"/>
      <c r="V23" s="558"/>
      <c r="W23" s="558"/>
      <c r="X23" s="558"/>
      <c r="Y23" s="558"/>
      <c r="Z23" s="558"/>
      <c r="AA23" s="558"/>
      <c r="AB23" s="558"/>
      <c r="AC23" s="558"/>
      <c r="AD23" s="558"/>
    </row>
    <row r="24" spans="2:30" ht="27" customHeight="1">
      <c r="C24" s="557"/>
      <c r="D24" s="557"/>
      <c r="E24" s="557"/>
      <c r="F24" s="557"/>
      <c r="G24" s="557"/>
      <c r="H24" s="557"/>
      <c r="I24" s="557"/>
      <c r="J24" s="557"/>
      <c r="K24" s="557"/>
      <c r="L24" s="557"/>
      <c r="M24" s="557"/>
      <c r="N24" s="563" t="s">
        <v>140</v>
      </c>
      <c r="O24" s="564"/>
      <c r="P24" s="564"/>
      <c r="Q24" s="564"/>
      <c r="R24" s="560"/>
      <c r="S24" s="560"/>
      <c r="T24" s="560"/>
      <c r="U24" s="560"/>
      <c r="V24" s="560"/>
      <c r="W24" s="560"/>
      <c r="X24" s="560"/>
      <c r="Y24" s="560"/>
      <c r="Z24" s="560"/>
      <c r="AA24" s="560"/>
      <c r="AB24" s="560"/>
      <c r="AC24" s="560"/>
      <c r="AD24" s="561"/>
    </row>
    <row r="25" spans="2:30" ht="71.900000000000006" customHeight="1">
      <c r="C25" s="557"/>
      <c r="D25" s="557"/>
      <c r="E25" s="557"/>
      <c r="F25" s="557"/>
      <c r="G25" s="557"/>
      <c r="H25" s="557"/>
      <c r="I25" s="557"/>
      <c r="J25" s="557"/>
      <c r="K25" s="557"/>
      <c r="L25" s="557"/>
      <c r="M25" s="557"/>
      <c r="N25" s="554"/>
      <c r="O25" s="555"/>
      <c r="P25" s="555"/>
      <c r="Q25" s="555"/>
      <c r="R25" s="555"/>
      <c r="S25" s="555"/>
      <c r="T25" s="555"/>
      <c r="U25" s="555"/>
      <c r="V25" s="555"/>
      <c r="W25" s="555"/>
      <c r="X25" s="555"/>
      <c r="Y25" s="555"/>
      <c r="Z25" s="555"/>
      <c r="AA25" s="555"/>
      <c r="AB25" s="555"/>
      <c r="AC25" s="555"/>
      <c r="AD25" s="556"/>
    </row>
    <row r="26" spans="2:30" ht="77.150000000000006" customHeight="1">
      <c r="C26" s="497" t="s">
        <v>136</v>
      </c>
      <c r="D26" s="497"/>
      <c r="E26" s="497"/>
      <c r="F26" s="497"/>
      <c r="G26" s="497"/>
      <c r="H26" s="497"/>
      <c r="I26" s="497"/>
      <c r="J26" s="497"/>
      <c r="K26" s="497"/>
      <c r="L26" s="497"/>
      <c r="M26" s="497"/>
      <c r="N26" s="498"/>
      <c r="O26" s="498"/>
      <c r="P26" s="498"/>
      <c r="Q26" s="498"/>
      <c r="R26" s="498"/>
      <c r="S26" s="498"/>
      <c r="T26" s="498"/>
      <c r="U26" s="498"/>
      <c r="V26" s="498"/>
      <c r="W26" s="498"/>
      <c r="X26" s="498"/>
      <c r="Y26" s="498"/>
      <c r="Z26" s="498"/>
      <c r="AA26" s="498"/>
      <c r="AB26" s="498"/>
      <c r="AC26" s="498"/>
      <c r="AD26" s="498"/>
    </row>
    <row r="27" spans="2:30">
      <c r="B27" s="5"/>
    </row>
  </sheetData>
  <sheetProtection password="CC0D" sheet="1" scenarios="1" formatCells="0" formatColumns="0" formatRows="0" selectLockedCells="1"/>
  <mergeCells count="23">
    <mergeCell ref="T11:AD11"/>
    <mergeCell ref="W3:AD3"/>
    <mergeCell ref="T7:AD7"/>
    <mergeCell ref="T8:AD8"/>
    <mergeCell ref="T9:AD9"/>
    <mergeCell ref="T10:AD10"/>
    <mergeCell ref="B13:AD13"/>
    <mergeCell ref="B15:AD15"/>
    <mergeCell ref="B18:AD18"/>
    <mergeCell ref="C20:M20"/>
    <mergeCell ref="N20:AD20"/>
    <mergeCell ref="C26:M26"/>
    <mergeCell ref="N26:AD26"/>
    <mergeCell ref="N25:AD25"/>
    <mergeCell ref="C21:M25"/>
    <mergeCell ref="R22:AD22"/>
    <mergeCell ref="R21:AD21"/>
    <mergeCell ref="R23:AD23"/>
    <mergeCell ref="R24:AD24"/>
    <mergeCell ref="N21:Q21"/>
    <mergeCell ref="N22:Q22"/>
    <mergeCell ref="N23:Q23"/>
    <mergeCell ref="N24:Q24"/>
  </mergeCells>
  <phoneticPr fontId="3"/>
  <pageMargins left="0.70866141732283472" right="0.55118110236220474" top="0.74803149606299213" bottom="0.27559055118110237"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rgb="FFCCFF66"/>
  </sheetPr>
  <dimension ref="A1"/>
  <sheetViews>
    <sheetView workbookViewId="0">
      <selection activeCell="Q37" sqref="Q37"/>
    </sheetView>
  </sheetViews>
  <sheetFormatPr defaultColWidth="8.90625" defaultRowHeight="13"/>
  <cols>
    <col min="1" max="16384" width="8.90625" style="111"/>
  </cols>
  <sheetData/>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B1:AF23"/>
  <sheetViews>
    <sheetView showGridLines="0" view="pageBreakPreview" zoomScale="60" zoomScaleNormal="85" workbookViewId="0">
      <selection activeCell="N21" sqref="N21:AD21"/>
    </sheetView>
  </sheetViews>
  <sheetFormatPr defaultColWidth="2.90625" defaultRowHeight="13"/>
  <cols>
    <col min="1" max="16384" width="2.90625" style="10"/>
  </cols>
  <sheetData>
    <row r="1" spans="2:32" ht="17.149999999999999" customHeight="1">
      <c r="B1" s="5" t="s">
        <v>206</v>
      </c>
    </row>
    <row r="2" spans="2:32" ht="17.149999999999999" customHeight="1">
      <c r="B2" s="5"/>
    </row>
    <row r="3" spans="2:32">
      <c r="C3" s="5"/>
      <c r="W3" s="503" t="s">
        <v>120</v>
      </c>
      <c r="X3" s="503"/>
      <c r="Y3" s="503"/>
      <c r="Z3" s="503"/>
      <c r="AA3" s="503"/>
      <c r="AB3" s="503"/>
      <c r="AC3" s="503"/>
      <c r="AD3" s="503"/>
      <c r="AF3" s="10" t="s">
        <v>352</v>
      </c>
    </row>
    <row r="4" spans="2:32">
      <c r="B4" s="5"/>
    </row>
    <row r="5" spans="2:32">
      <c r="B5" s="8" t="s">
        <v>132</v>
      </c>
    </row>
    <row r="6" spans="2:32">
      <c r="B6" s="8"/>
    </row>
    <row r="7" spans="2:32" ht="33.65" customHeight="1">
      <c r="C7" s="5"/>
      <c r="P7" s="7" t="s">
        <v>14</v>
      </c>
      <c r="T7" s="504">
        <f>'提案書1～5'!O10</f>
        <v>0</v>
      </c>
      <c r="U7" s="504"/>
      <c r="V7" s="504"/>
      <c r="W7" s="504"/>
      <c r="X7" s="504"/>
      <c r="Y7" s="504"/>
      <c r="Z7" s="504"/>
      <c r="AA7" s="504"/>
      <c r="AB7" s="504"/>
      <c r="AC7" s="504"/>
      <c r="AD7" s="504"/>
    </row>
    <row r="8" spans="2:32" ht="18" customHeight="1">
      <c r="C8" s="5"/>
      <c r="P8" s="10" t="s">
        <v>130</v>
      </c>
      <c r="T8" s="507">
        <f>'提案書1～5'!O8</f>
        <v>0</v>
      </c>
      <c r="U8" s="507"/>
      <c r="V8" s="507"/>
      <c r="W8" s="507"/>
      <c r="X8" s="507"/>
      <c r="Y8" s="507"/>
      <c r="Z8" s="507"/>
      <c r="AA8" s="507"/>
      <c r="AB8" s="507"/>
      <c r="AC8" s="507"/>
      <c r="AD8" s="507"/>
    </row>
    <row r="9" spans="2:32" ht="18" customHeight="1">
      <c r="C9" s="6"/>
      <c r="T9" s="565" t="str">
        <f>'提案書8(団体調書)'!E7&amp;" "&amp;'提案書8(団体調書)'!F7</f>
        <v xml:space="preserve"> </v>
      </c>
      <c r="U9" s="565"/>
      <c r="V9" s="565"/>
      <c r="W9" s="565"/>
      <c r="X9" s="565"/>
      <c r="Y9" s="565"/>
      <c r="Z9" s="565"/>
      <c r="AA9" s="565"/>
      <c r="AB9" s="565"/>
      <c r="AC9" s="565"/>
      <c r="AD9" s="565"/>
    </row>
    <row r="10" spans="2:32" ht="18" customHeight="1">
      <c r="C10" s="5"/>
      <c r="P10" s="10" t="s">
        <v>131</v>
      </c>
      <c r="T10" s="505" t="str">
        <f>'提案書1～5'!R11&amp;"　"&amp;'提案書1～5'!R12</f>
        <v>0　0</v>
      </c>
      <c r="U10" s="505"/>
      <c r="V10" s="505"/>
      <c r="W10" s="505"/>
      <c r="X10" s="505"/>
      <c r="Y10" s="505"/>
      <c r="Z10" s="505"/>
      <c r="AA10" s="505"/>
      <c r="AB10" s="505"/>
      <c r="AC10" s="505"/>
      <c r="AD10" s="505"/>
    </row>
    <row r="11" spans="2:32" ht="18" customHeight="1">
      <c r="C11" s="5"/>
      <c r="P11" s="10" t="s">
        <v>133</v>
      </c>
      <c r="T11" s="507" t="str">
        <f>'提案書8(団体調書)'!G7&amp;'提案書8(団体調書)'!H7&amp;"年"&amp;'提案書8(団体調書)'!I7&amp;"月"&amp;'提案書8(団体調書)'!J7&amp;"日）"</f>
        <v>年月日）</v>
      </c>
      <c r="U11" s="507"/>
      <c r="V11" s="507"/>
      <c r="W11" s="507"/>
      <c r="X11" s="507"/>
      <c r="Y11" s="507"/>
      <c r="Z11" s="507"/>
      <c r="AA11" s="507"/>
      <c r="AB11" s="507"/>
      <c r="AC11" s="507"/>
      <c r="AD11" s="507"/>
    </row>
    <row r="12" spans="2:32" ht="21" customHeight="1">
      <c r="B12" s="5"/>
    </row>
    <row r="13" spans="2:32" ht="22.4" customHeight="1">
      <c r="B13" s="495" t="s">
        <v>202</v>
      </c>
      <c r="C13" s="495"/>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row>
    <row r="14" spans="2:32">
      <c r="B14" s="5"/>
    </row>
    <row r="15" spans="2:32" ht="56.15" customHeight="1">
      <c r="B15" s="567" t="str">
        <f>"　"&amp;TEXT(基本情報入力!C16,"ggge年m月d日")&amp;"付"&amp;基本情報入力!C3&amp;"指協第"&amp;基本情報入力!C15&amp;"号をもつて交付決定を受けた事業の実績について、久留米市補助金等交付規則第15条の規定に基づき、下記のとおり報告します。"</f>
        <v>　明治33年1月0日付8指協第号をもつて交付決定を受けた事業の実績について、久留米市補助金等交付規則第15条の規定に基づき、下記のとおり報告します。</v>
      </c>
      <c r="C15" s="567"/>
      <c r="D15" s="567"/>
      <c r="E15" s="567"/>
      <c r="F15" s="567"/>
      <c r="G15" s="567"/>
      <c r="H15" s="567"/>
      <c r="I15" s="567"/>
      <c r="J15" s="567"/>
      <c r="K15" s="567"/>
      <c r="L15" s="567"/>
      <c r="M15" s="567"/>
      <c r="N15" s="567"/>
      <c r="O15" s="567"/>
      <c r="P15" s="567"/>
      <c r="Q15" s="567"/>
      <c r="R15" s="567"/>
      <c r="S15" s="567"/>
      <c r="T15" s="567"/>
      <c r="U15" s="567"/>
      <c r="V15" s="567"/>
      <c r="W15" s="567"/>
      <c r="X15" s="567"/>
      <c r="Y15" s="567"/>
      <c r="Z15" s="567"/>
      <c r="AA15" s="567"/>
      <c r="AB15" s="567"/>
      <c r="AC15" s="567"/>
      <c r="AD15" s="567"/>
    </row>
    <row r="16" spans="2:32">
      <c r="B16" s="5"/>
    </row>
    <row r="17" spans="2:31">
      <c r="B17" s="5"/>
    </row>
    <row r="18" spans="2:31">
      <c r="B18" s="501" t="s">
        <v>39</v>
      </c>
      <c r="C18" s="501"/>
      <c r="D18" s="501"/>
      <c r="E18" s="501"/>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row>
    <row r="19" spans="2:31">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row>
    <row r="20" spans="2:31" ht="35.15" customHeight="1">
      <c r="C20" s="497" t="s">
        <v>123</v>
      </c>
      <c r="D20" s="497"/>
      <c r="E20" s="497"/>
      <c r="F20" s="497"/>
      <c r="G20" s="497"/>
      <c r="H20" s="497"/>
      <c r="I20" s="497"/>
      <c r="J20" s="497"/>
      <c r="K20" s="497"/>
      <c r="L20" s="497"/>
      <c r="M20" s="497"/>
      <c r="N20" s="497" t="s">
        <v>124</v>
      </c>
      <c r="O20" s="497"/>
      <c r="P20" s="497"/>
      <c r="Q20" s="497"/>
      <c r="R20" s="497"/>
      <c r="S20" s="497"/>
      <c r="T20" s="497"/>
      <c r="U20" s="497"/>
      <c r="V20" s="497"/>
      <c r="W20" s="497"/>
      <c r="X20" s="497"/>
      <c r="Y20" s="497"/>
      <c r="Z20" s="497"/>
      <c r="AA20" s="497"/>
      <c r="AB20" s="497"/>
      <c r="AC20" s="497"/>
      <c r="AD20" s="497"/>
    </row>
    <row r="21" spans="2:31" ht="35.15" customHeight="1">
      <c r="C21" s="497" t="s">
        <v>203</v>
      </c>
      <c r="D21" s="497"/>
      <c r="E21" s="497"/>
      <c r="F21" s="497"/>
      <c r="G21" s="497"/>
      <c r="H21" s="497"/>
      <c r="I21" s="497"/>
      <c r="J21" s="497"/>
      <c r="K21" s="497"/>
      <c r="L21" s="497"/>
      <c r="M21" s="497"/>
      <c r="N21" s="500"/>
      <c r="O21" s="500"/>
      <c r="P21" s="500"/>
      <c r="Q21" s="500"/>
      <c r="R21" s="500"/>
      <c r="S21" s="500"/>
      <c r="T21" s="500"/>
      <c r="U21" s="500"/>
      <c r="V21" s="500"/>
      <c r="W21" s="500"/>
      <c r="X21" s="500"/>
      <c r="Y21" s="500"/>
      <c r="Z21" s="500"/>
      <c r="AA21" s="500"/>
      <c r="AB21" s="500"/>
      <c r="AC21" s="500"/>
      <c r="AD21" s="500"/>
      <c r="AE21" s="10" t="s">
        <v>374</v>
      </c>
    </row>
    <row r="22" spans="2:31" ht="121.4" customHeight="1">
      <c r="C22" s="497" t="s">
        <v>204</v>
      </c>
      <c r="D22" s="497"/>
      <c r="E22" s="497"/>
      <c r="F22" s="497"/>
      <c r="G22" s="497"/>
      <c r="H22" s="497"/>
      <c r="I22" s="497"/>
      <c r="J22" s="497"/>
      <c r="K22" s="497"/>
      <c r="L22" s="497"/>
      <c r="M22" s="497"/>
      <c r="N22" s="566" t="s">
        <v>205</v>
      </c>
      <c r="O22" s="499"/>
      <c r="P22" s="499"/>
      <c r="Q22" s="499"/>
      <c r="R22" s="499"/>
      <c r="S22" s="499"/>
      <c r="T22" s="499"/>
      <c r="U22" s="499"/>
      <c r="V22" s="499"/>
      <c r="W22" s="499"/>
      <c r="X22" s="499"/>
      <c r="Y22" s="499"/>
      <c r="Z22" s="499"/>
      <c r="AA22" s="499"/>
      <c r="AB22" s="499"/>
      <c r="AC22" s="499"/>
      <c r="AD22" s="499"/>
    </row>
    <row r="23" spans="2:31">
      <c r="B23" s="5"/>
    </row>
  </sheetData>
  <sheetProtection password="CC0D" sheet="1" formatCells="0" formatRows="0" selectLockedCells="1"/>
  <mergeCells count="15">
    <mergeCell ref="C22:M22"/>
    <mergeCell ref="N22:AD22"/>
    <mergeCell ref="B13:AD13"/>
    <mergeCell ref="B15:AD15"/>
    <mergeCell ref="B18:AD18"/>
    <mergeCell ref="C20:M20"/>
    <mergeCell ref="N20:AD20"/>
    <mergeCell ref="C21:M21"/>
    <mergeCell ref="N21:AD21"/>
    <mergeCell ref="T11:AD11"/>
    <mergeCell ref="W3:AD3"/>
    <mergeCell ref="T7:AD7"/>
    <mergeCell ref="T8:AD8"/>
    <mergeCell ref="T9:AD9"/>
    <mergeCell ref="T10:AD10"/>
  </mergeCells>
  <phoneticPr fontId="3"/>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B2:BF56"/>
  <sheetViews>
    <sheetView showGridLines="0" view="pageBreakPreview" topLeftCell="A8" zoomScale="85" zoomScaleNormal="85" zoomScaleSheetLayoutView="85" workbookViewId="0">
      <selection activeCell="B44" sqref="B44:N44"/>
    </sheetView>
  </sheetViews>
  <sheetFormatPr defaultColWidth="2.6328125" defaultRowHeight="19.399999999999999" customHeight="1"/>
  <cols>
    <col min="1" max="1" width="2.6328125" style="3"/>
    <col min="2" max="2" width="18" style="3" customWidth="1"/>
    <col min="3" max="3" width="2.90625" style="3" customWidth="1"/>
    <col min="4" max="6" width="3.08984375" style="3" customWidth="1"/>
    <col min="7" max="7" width="3.90625" style="3" customWidth="1"/>
    <col min="8" max="8" width="2.90625" style="3" customWidth="1"/>
    <col min="9" max="9" width="9.6328125" style="3" customWidth="1"/>
    <col min="10" max="10" width="9.08984375" style="3" customWidth="1"/>
    <col min="11" max="11" width="14.6328125" style="3" customWidth="1"/>
    <col min="12" max="12" width="4.453125" style="3" customWidth="1"/>
    <col min="13" max="14" width="10.90625" style="3" customWidth="1"/>
    <col min="15" max="16384" width="2.6328125" style="3"/>
  </cols>
  <sheetData>
    <row r="2" spans="2:14" ht="19.399999999999999" customHeight="1">
      <c r="B2" s="3" t="s">
        <v>235</v>
      </c>
    </row>
    <row r="4" spans="2:14" ht="19.399999999999999" customHeight="1">
      <c r="B4" s="356" t="s">
        <v>234</v>
      </c>
      <c r="C4" s="356"/>
      <c r="D4" s="356"/>
      <c r="E4" s="356"/>
      <c r="F4" s="356"/>
      <c r="G4" s="356"/>
      <c r="H4" s="356"/>
      <c r="I4" s="356"/>
      <c r="J4" s="356"/>
      <c r="K4" s="356"/>
      <c r="L4" s="356"/>
      <c r="M4" s="356"/>
      <c r="N4" s="356"/>
    </row>
    <row r="5" spans="2:14" ht="21.65" customHeight="1"/>
    <row r="6" spans="2:14" ht="29.15" customHeight="1">
      <c r="B6" s="365" t="s">
        <v>40</v>
      </c>
      <c r="C6" s="366"/>
      <c r="D6" s="357" t="str">
        <f>IF('提案書1～5'!AE8="","",'提案書1～5'!AE8)</f>
        <v/>
      </c>
      <c r="E6" s="357"/>
      <c r="F6" s="357"/>
      <c r="G6" s="357"/>
      <c r="H6" s="357"/>
      <c r="I6" s="357"/>
      <c r="J6" s="357"/>
      <c r="K6" s="357"/>
      <c r="L6" s="357"/>
      <c r="M6" s="357"/>
      <c r="N6" s="357"/>
    </row>
    <row r="7" spans="2:14" ht="24" customHeight="1">
      <c r="B7" s="348" t="s">
        <v>272</v>
      </c>
      <c r="C7" s="349"/>
      <c r="D7" s="358" t="s">
        <v>229</v>
      </c>
      <c r="E7" s="359"/>
      <c r="F7" s="359"/>
      <c r="G7" s="360" t="str">
        <f>IF('提案書1～5'!AE8="","",'提案書1～5'!AE8)</f>
        <v/>
      </c>
      <c r="H7" s="360"/>
      <c r="I7" s="360"/>
      <c r="J7" s="139" t="s">
        <v>230</v>
      </c>
      <c r="K7" s="363" t="str">
        <f>IF('提案書1～5'!AE9="","",'提案書1～5'!AE9)</f>
        <v/>
      </c>
      <c r="L7" s="363"/>
      <c r="M7" s="363"/>
      <c r="N7" s="364"/>
    </row>
    <row r="8" spans="2:14" ht="24" customHeight="1">
      <c r="B8" s="367"/>
      <c r="C8" s="368"/>
      <c r="D8" s="361" t="str">
        <f>IF(G7="","",IF(G7="協働パートナー部門","（取組テーマ）",IF(G7="地域まちづくり活動活性化部門","（連携団体）","")))</f>
        <v/>
      </c>
      <c r="E8" s="362"/>
      <c r="F8" s="362"/>
      <c r="G8" s="362"/>
      <c r="H8" s="354" t="str">
        <f>IF('提案書1～5'!AE10="","",'提案書1～5'!AE10)</f>
        <v/>
      </c>
      <c r="I8" s="354"/>
      <c r="J8" s="354"/>
      <c r="K8" s="354"/>
      <c r="L8" s="354"/>
      <c r="M8" s="354"/>
      <c r="N8" s="355"/>
    </row>
    <row r="9" spans="2:14" ht="24" customHeight="1">
      <c r="B9" s="348" t="s">
        <v>273</v>
      </c>
      <c r="C9" s="349"/>
      <c r="D9" s="116" t="s">
        <v>43</v>
      </c>
      <c r="E9" s="115"/>
      <c r="F9" s="115"/>
      <c r="G9" s="115"/>
      <c r="H9" s="115"/>
      <c r="I9" s="115"/>
      <c r="J9" s="115"/>
      <c r="K9" s="115"/>
      <c r="L9" s="115"/>
      <c r="M9" s="115"/>
      <c r="N9" s="117"/>
    </row>
    <row r="10" spans="2:14" ht="24" customHeight="1">
      <c r="B10" s="350"/>
      <c r="C10" s="351"/>
      <c r="D10" s="118" t="str">
        <f>'提案書1～5'!B24</f>
        <v>□</v>
      </c>
      <c r="E10" s="352" t="s">
        <v>48</v>
      </c>
      <c r="F10" s="352"/>
      <c r="G10" s="352"/>
      <c r="H10" s="352"/>
      <c r="I10" s="352"/>
      <c r="J10" s="352"/>
      <c r="K10" s="352"/>
      <c r="L10" s="352"/>
      <c r="M10" s="352"/>
      <c r="N10" s="353"/>
    </row>
    <row r="11" spans="2:14" ht="16.399999999999999" customHeight="1"/>
    <row r="12" spans="2:14" ht="19.399999999999999" customHeight="1">
      <c r="B12" s="3" t="s">
        <v>243</v>
      </c>
    </row>
    <row r="13" spans="2:14" ht="19.399999999999999" customHeight="1">
      <c r="B13" s="323" t="s">
        <v>236</v>
      </c>
      <c r="C13" s="325"/>
      <c r="D13" s="340" t="s">
        <v>237</v>
      </c>
      <c r="E13" s="340" t="s">
        <v>238</v>
      </c>
      <c r="F13" s="340"/>
      <c r="G13" s="340"/>
      <c r="H13" s="340"/>
      <c r="I13" s="340"/>
      <c r="J13" s="323" t="s">
        <v>239</v>
      </c>
      <c r="K13" s="324"/>
      <c r="L13" s="325"/>
      <c r="M13" s="340" t="s">
        <v>240</v>
      </c>
      <c r="N13" s="340"/>
    </row>
    <row r="14" spans="2:14" ht="19.399999999999999" customHeight="1">
      <c r="B14" s="326"/>
      <c r="C14" s="328"/>
      <c r="D14" s="340"/>
      <c r="E14" s="340"/>
      <c r="F14" s="340"/>
      <c r="G14" s="340"/>
      <c r="H14" s="340"/>
      <c r="I14" s="340"/>
      <c r="J14" s="326"/>
      <c r="K14" s="327"/>
      <c r="L14" s="328"/>
      <c r="M14" s="113" t="s">
        <v>241</v>
      </c>
      <c r="N14" s="113" t="s">
        <v>242</v>
      </c>
    </row>
    <row r="15" spans="2:14" ht="23.15" customHeight="1">
      <c r="B15" s="342"/>
      <c r="C15" s="343"/>
      <c r="D15" s="128" t="s">
        <v>63</v>
      </c>
      <c r="E15" s="344"/>
      <c r="F15" s="345"/>
      <c r="G15" s="345"/>
      <c r="H15" s="345"/>
      <c r="I15" s="346"/>
      <c r="J15" s="329"/>
      <c r="K15" s="330"/>
      <c r="L15" s="331"/>
      <c r="M15" s="129"/>
      <c r="N15" s="129"/>
    </row>
    <row r="16" spans="2:14" ht="23.15" customHeight="1">
      <c r="B16" s="342"/>
      <c r="C16" s="343"/>
      <c r="D16" s="128" t="s">
        <v>63</v>
      </c>
      <c r="E16" s="344"/>
      <c r="F16" s="345"/>
      <c r="G16" s="345"/>
      <c r="H16" s="345"/>
      <c r="I16" s="346"/>
      <c r="J16" s="329"/>
      <c r="K16" s="330"/>
      <c r="L16" s="331"/>
      <c r="M16" s="129"/>
      <c r="N16" s="129"/>
    </row>
    <row r="17" spans="2:18" ht="23.15" customHeight="1">
      <c r="B17" s="342"/>
      <c r="C17" s="343"/>
      <c r="D17" s="128" t="s">
        <v>63</v>
      </c>
      <c r="E17" s="344"/>
      <c r="F17" s="345"/>
      <c r="G17" s="345"/>
      <c r="H17" s="345"/>
      <c r="I17" s="346"/>
      <c r="J17" s="329"/>
      <c r="K17" s="330"/>
      <c r="L17" s="331"/>
      <c r="M17" s="129"/>
      <c r="N17" s="129"/>
    </row>
    <row r="18" spans="2:18" ht="23.15" customHeight="1">
      <c r="B18" s="342"/>
      <c r="C18" s="343"/>
      <c r="D18" s="128"/>
      <c r="E18" s="344"/>
      <c r="F18" s="345"/>
      <c r="G18" s="345"/>
      <c r="H18" s="345"/>
      <c r="I18" s="346"/>
      <c r="J18" s="329"/>
      <c r="K18" s="330"/>
      <c r="L18" s="331"/>
      <c r="M18" s="129"/>
      <c r="N18" s="129"/>
    </row>
    <row r="19" spans="2:18" ht="23.15" customHeight="1">
      <c r="B19" s="329"/>
      <c r="C19" s="331"/>
      <c r="D19" s="128"/>
      <c r="E19" s="347"/>
      <c r="F19" s="347"/>
      <c r="G19" s="347"/>
      <c r="H19" s="347"/>
      <c r="I19" s="347"/>
      <c r="J19" s="332"/>
      <c r="K19" s="333"/>
      <c r="L19" s="334"/>
      <c r="M19" s="129"/>
      <c r="N19" s="129"/>
    </row>
    <row r="20" spans="2:18" ht="23.15" customHeight="1">
      <c r="B20" s="308" t="s">
        <v>247</v>
      </c>
      <c r="C20" s="309"/>
      <c r="D20" s="309"/>
      <c r="E20" s="309"/>
      <c r="F20" s="309"/>
      <c r="G20" s="309"/>
      <c r="H20" s="309"/>
      <c r="I20" s="309"/>
      <c r="J20" s="309"/>
      <c r="K20" s="309"/>
      <c r="L20" s="310"/>
      <c r="M20" s="114">
        <f ca="1">SUMIF($D$15:$M$19,"★",$M$15:$M$19)</f>
        <v>0</v>
      </c>
      <c r="N20" s="114">
        <f ca="1">SUMIF($D$15:$N$19,"★",$N$15:$N$19)</f>
        <v>0</v>
      </c>
      <c r="P20" s="3" t="s">
        <v>248</v>
      </c>
    </row>
    <row r="21" spans="2:18" ht="16.399999999999999" customHeight="1"/>
    <row r="22" spans="2:18" ht="19.399999999999999" customHeight="1">
      <c r="B22" s="3" t="s">
        <v>244</v>
      </c>
    </row>
    <row r="23" spans="2:18" ht="77.900000000000006" customHeight="1">
      <c r="B23" s="335"/>
      <c r="C23" s="335"/>
      <c r="D23" s="335"/>
      <c r="E23" s="335"/>
      <c r="F23" s="335"/>
      <c r="G23" s="335"/>
      <c r="H23" s="335"/>
      <c r="I23" s="335"/>
      <c r="J23" s="335"/>
      <c r="K23" s="335"/>
      <c r="L23" s="335"/>
      <c r="M23" s="335"/>
      <c r="N23" s="335"/>
    </row>
    <row r="24" spans="2:18" ht="16.399999999999999" customHeight="1"/>
    <row r="25" spans="2:18" ht="19.399999999999999" customHeight="1">
      <c r="B25" s="3" t="s">
        <v>245</v>
      </c>
      <c r="R25" s="142"/>
    </row>
    <row r="26" spans="2:18" ht="77.900000000000006" customHeight="1">
      <c r="B26" s="335"/>
      <c r="C26" s="336"/>
      <c r="D26" s="336"/>
      <c r="E26" s="336"/>
      <c r="F26" s="336"/>
      <c r="G26" s="336"/>
      <c r="H26" s="336"/>
      <c r="I26" s="336"/>
      <c r="J26" s="336"/>
      <c r="K26" s="336"/>
      <c r="L26" s="336"/>
      <c r="M26" s="336"/>
      <c r="N26" s="336"/>
    </row>
    <row r="27" spans="2:18" ht="16.399999999999999" customHeight="1"/>
    <row r="28" spans="2:18" ht="19.399999999999999" customHeight="1">
      <c r="B28" s="3" t="s">
        <v>246</v>
      </c>
    </row>
    <row r="29" spans="2:18" ht="77.900000000000006" customHeight="1">
      <c r="B29" s="335"/>
      <c r="C29" s="335"/>
      <c r="D29" s="335"/>
      <c r="E29" s="335"/>
      <c r="F29" s="335"/>
      <c r="G29" s="335"/>
      <c r="H29" s="335"/>
      <c r="I29" s="335"/>
      <c r="J29" s="335"/>
      <c r="K29" s="335"/>
      <c r="L29" s="335"/>
      <c r="M29" s="335"/>
      <c r="N29" s="335"/>
    </row>
    <row r="30" spans="2:18" ht="19.399999999999999" customHeight="1">
      <c r="B30" s="4" t="s">
        <v>302</v>
      </c>
    </row>
    <row r="32" spans="2:18" ht="15" customHeight="1">
      <c r="B32" s="3" t="s">
        <v>306</v>
      </c>
    </row>
    <row r="33" spans="2:58" ht="19.399999999999999" customHeight="1">
      <c r="B33" s="3" t="s">
        <v>303</v>
      </c>
    </row>
    <row r="34" spans="2:58" ht="19.399999999999999" customHeight="1">
      <c r="B34" s="3" t="s">
        <v>304</v>
      </c>
    </row>
    <row r="35" spans="2:58" ht="30.65" customHeight="1">
      <c r="B35" s="340" t="s">
        <v>311</v>
      </c>
      <c r="C35" s="340"/>
      <c r="D35" s="340" t="str">
        <f>'提案書6(事業内容)'!$D$20</f>
        <v>事業開始前(　年度)</v>
      </c>
      <c r="E35" s="340"/>
      <c r="F35" s="340"/>
      <c r="G35" s="340"/>
      <c r="H35" s="340"/>
      <c r="I35" s="340"/>
      <c r="J35" s="340" t="str">
        <f>'提案書6(事業内容)'!$G$20</f>
        <v>今年度目標</v>
      </c>
      <c r="K35" s="340"/>
      <c r="L35" s="339" t="str">
        <f>'提案書6(事業内容)'!$J$20</f>
        <v>補助金終了時目標(　年度)</v>
      </c>
      <c r="M35" s="339"/>
      <c r="N35" s="339"/>
    </row>
    <row r="36" spans="2:58" ht="34.4" customHeight="1">
      <c r="B36" s="315">
        <f>'提案書6(事業内容)'!$B$21</f>
        <v>0</v>
      </c>
      <c r="C36" s="315"/>
      <c r="D36" s="316">
        <f>'提案書6(事業内容)'!$D$21</f>
        <v>0</v>
      </c>
      <c r="E36" s="316"/>
      <c r="F36" s="316"/>
      <c r="G36" s="316"/>
      <c r="H36" s="316"/>
      <c r="I36" s="316"/>
      <c r="J36" s="316">
        <f>'提案書6(事業内容)'!$G$21</f>
        <v>0</v>
      </c>
      <c r="K36" s="316"/>
      <c r="L36" s="316">
        <f>'提案書6(事業内容)'!$J$21</f>
        <v>0</v>
      </c>
      <c r="M36" s="316"/>
      <c r="N36" s="316"/>
      <c r="Q36" s="304" t="s">
        <v>317</v>
      </c>
      <c r="R36" s="304"/>
      <c r="S36" s="304"/>
      <c r="T36" s="304"/>
      <c r="U36" s="304"/>
      <c r="V36" s="304"/>
      <c r="W36" s="304"/>
      <c r="X36" s="304"/>
      <c r="Y36" s="304"/>
      <c r="Z36" s="304"/>
      <c r="AA36" s="304"/>
    </row>
    <row r="37" spans="2:58" ht="34.4" customHeight="1">
      <c r="B37" s="315">
        <f>'提案書6(事業内容)'!$B$22</f>
        <v>0</v>
      </c>
      <c r="C37" s="315"/>
      <c r="D37" s="316">
        <f>'提案書6(事業内容)'!$D$22</f>
        <v>0</v>
      </c>
      <c r="E37" s="316"/>
      <c r="F37" s="316"/>
      <c r="G37" s="316"/>
      <c r="H37" s="316"/>
      <c r="I37" s="316"/>
      <c r="J37" s="316">
        <f>'提案書6(事業内容)'!$G$22</f>
        <v>0</v>
      </c>
      <c r="K37" s="316"/>
      <c r="L37" s="316">
        <f>'提案書6(事業内容)'!$J$22</f>
        <v>0</v>
      </c>
      <c r="M37" s="316"/>
      <c r="N37" s="316"/>
      <c r="Q37" s="304"/>
      <c r="R37" s="304"/>
      <c r="S37" s="304"/>
      <c r="T37" s="304"/>
      <c r="U37" s="304"/>
      <c r="V37" s="304"/>
      <c r="W37" s="304"/>
      <c r="X37" s="304"/>
      <c r="Y37" s="304"/>
      <c r="Z37" s="304"/>
      <c r="AA37" s="304"/>
    </row>
    <row r="38" spans="2:58" ht="19.399999999999999" customHeight="1">
      <c r="B38" s="112"/>
      <c r="C38" s="112"/>
      <c r="D38" s="112"/>
      <c r="E38" s="112"/>
      <c r="F38" s="112"/>
      <c r="G38" s="112"/>
      <c r="H38" s="112"/>
      <c r="I38" s="112"/>
      <c r="J38" s="112"/>
      <c r="K38" s="112"/>
      <c r="L38" s="112"/>
      <c r="M38" s="112"/>
      <c r="N38" s="112"/>
    </row>
    <row r="39" spans="2:58" ht="19.399999999999999" customHeight="1">
      <c r="B39" s="3" t="s">
        <v>305</v>
      </c>
    </row>
    <row r="40" spans="2:58" ht="23.15" hidden="1" customHeight="1">
      <c r="B40" s="303" t="s">
        <v>313</v>
      </c>
      <c r="C40" s="303"/>
      <c r="D40" s="308" t="s">
        <v>314</v>
      </c>
      <c r="E40" s="309"/>
      <c r="F40" s="309"/>
      <c r="G40" s="309"/>
      <c r="H40" s="309"/>
      <c r="I40" s="310"/>
      <c r="J40" s="303" t="s">
        <v>315</v>
      </c>
      <c r="K40" s="303"/>
      <c r="L40" s="308" t="s">
        <v>316</v>
      </c>
      <c r="M40" s="309"/>
      <c r="N40" s="310"/>
      <c r="O40" s="138"/>
      <c r="P40" s="138"/>
      <c r="Q40" s="138"/>
      <c r="AS40" s="338"/>
      <c r="AT40" s="338"/>
      <c r="AU40" s="338"/>
      <c r="AV40" s="338"/>
      <c r="AW40" s="338"/>
      <c r="AX40" s="338"/>
      <c r="AY40" s="338"/>
      <c r="AZ40" s="338"/>
      <c r="BA40" s="338"/>
      <c r="BB40" s="338"/>
      <c r="BC40" s="338"/>
      <c r="BD40" s="338"/>
      <c r="BE40" s="338"/>
    </row>
    <row r="41" spans="2:58" ht="42" hidden="1" customHeight="1">
      <c r="B41" s="314" t="e">
        <f>#REF!</f>
        <v>#REF!</v>
      </c>
      <c r="C41" s="314"/>
      <c r="D41" s="314" t="e">
        <f>#REF!</f>
        <v>#REF!</v>
      </c>
      <c r="E41" s="314"/>
      <c r="F41" s="314"/>
      <c r="G41" s="314"/>
      <c r="H41" s="314"/>
      <c r="I41" s="314"/>
      <c r="J41" s="314" t="e">
        <f>#REF!</f>
        <v>#REF!</v>
      </c>
      <c r="K41" s="314"/>
      <c r="L41" s="314" t="e">
        <f>#REF!</f>
        <v>#REF!</v>
      </c>
      <c r="M41" s="314"/>
      <c r="N41" s="314"/>
      <c r="Q41" s="3" t="s">
        <v>310</v>
      </c>
    </row>
    <row r="42" spans="2:58" ht="22.75" customHeight="1">
      <c r="B42" s="311" t="str">
        <f>"１年目（"&amp;基本情報入力!$C$12&amp;"年度）"</f>
        <v>１年目（年度）</v>
      </c>
      <c r="C42" s="312"/>
      <c r="D42" s="312"/>
      <c r="E42" s="312"/>
      <c r="F42" s="312"/>
      <c r="G42" s="312"/>
      <c r="H42" s="312"/>
      <c r="I42" s="312"/>
      <c r="J42" s="312"/>
      <c r="K42" s="312"/>
      <c r="L42" s="312"/>
      <c r="M42" s="312"/>
      <c r="N42" s="313"/>
      <c r="AS42" s="341"/>
      <c r="AT42" s="341"/>
      <c r="AU42" s="341"/>
      <c r="AV42" s="341"/>
      <c r="AW42" s="341"/>
      <c r="AX42" s="341"/>
      <c r="AY42" s="341"/>
      <c r="AZ42" s="341"/>
      <c r="BA42" s="341"/>
      <c r="BB42" s="341"/>
      <c r="BC42" s="341"/>
      <c r="BD42" s="341"/>
      <c r="BE42" s="341"/>
    </row>
    <row r="43" spans="2:58" ht="22.75" hidden="1" customHeight="1">
      <c r="B43" s="303" t="s">
        <v>313</v>
      </c>
      <c r="C43" s="303"/>
      <c r="D43" s="308" t="s">
        <v>314</v>
      </c>
      <c r="E43" s="309"/>
      <c r="F43" s="309"/>
      <c r="G43" s="309"/>
      <c r="H43" s="309"/>
      <c r="I43" s="310"/>
      <c r="J43" s="303" t="s">
        <v>315</v>
      </c>
      <c r="K43" s="303"/>
      <c r="L43" s="308" t="s">
        <v>316</v>
      </c>
      <c r="M43" s="309"/>
      <c r="N43" s="310"/>
      <c r="AS43" s="193"/>
      <c r="AT43" s="193"/>
      <c r="AU43" s="193"/>
      <c r="AV43" s="193"/>
      <c r="AW43" s="193"/>
      <c r="AX43" s="193"/>
      <c r="AY43" s="193"/>
      <c r="AZ43" s="193"/>
      <c r="BA43" s="193"/>
      <c r="BB43" s="193"/>
      <c r="BC43" s="193"/>
      <c r="BD43" s="193"/>
      <c r="BE43" s="193"/>
    </row>
    <row r="44" spans="2:58" ht="42.65" customHeight="1">
      <c r="B44" s="305"/>
      <c r="C44" s="306"/>
      <c r="D44" s="306"/>
      <c r="E44" s="306"/>
      <c r="F44" s="306"/>
      <c r="G44" s="306"/>
      <c r="H44" s="306"/>
      <c r="I44" s="306"/>
      <c r="J44" s="306"/>
      <c r="K44" s="306"/>
      <c r="L44" s="306"/>
      <c r="M44" s="306"/>
      <c r="N44" s="307"/>
    </row>
    <row r="45" spans="2:58" ht="22.75" customHeight="1">
      <c r="B45" s="320" t="str">
        <f>"２年目（"&amp;基本情報入力!$C$12+1&amp;"年度）"</f>
        <v>２年目（1年度）</v>
      </c>
      <c r="C45" s="321"/>
      <c r="D45" s="321"/>
      <c r="E45" s="321"/>
      <c r="F45" s="321"/>
      <c r="G45" s="321"/>
      <c r="H45" s="321"/>
      <c r="I45" s="321"/>
      <c r="J45" s="321"/>
      <c r="K45" s="321"/>
      <c r="L45" s="321"/>
      <c r="M45" s="321"/>
      <c r="N45" s="322"/>
      <c r="AS45" s="337"/>
      <c r="AT45" s="337"/>
      <c r="AU45" s="337"/>
      <c r="AV45" s="337"/>
      <c r="AW45" s="337"/>
      <c r="AX45" s="337"/>
      <c r="AY45" s="337"/>
      <c r="AZ45" s="337"/>
      <c r="BA45" s="337"/>
      <c r="BB45" s="337"/>
      <c r="BC45" s="337"/>
      <c r="BD45" s="337"/>
      <c r="BE45" s="337"/>
    </row>
    <row r="46" spans="2:58" ht="22.75" hidden="1" customHeight="1">
      <c r="B46" s="303" t="s">
        <v>313</v>
      </c>
      <c r="C46" s="303"/>
      <c r="D46" s="308" t="s">
        <v>314</v>
      </c>
      <c r="E46" s="309"/>
      <c r="F46" s="309"/>
      <c r="G46" s="309"/>
      <c r="H46" s="309"/>
      <c r="I46" s="310"/>
      <c r="J46" s="303" t="s">
        <v>315</v>
      </c>
      <c r="K46" s="303"/>
      <c r="L46" s="308" t="s">
        <v>316</v>
      </c>
      <c r="M46" s="309"/>
      <c r="N46" s="310"/>
      <c r="AS46" s="192"/>
      <c r="AT46" s="192"/>
      <c r="AU46" s="192"/>
      <c r="AV46" s="192"/>
      <c r="AW46" s="192"/>
      <c r="AX46" s="192"/>
      <c r="AY46" s="192"/>
      <c r="AZ46" s="192"/>
      <c r="BA46" s="192"/>
      <c r="BB46" s="192"/>
      <c r="BC46" s="192"/>
      <c r="BD46" s="192"/>
      <c r="BE46" s="192"/>
    </row>
    <row r="47" spans="2:58" ht="42.65" customHeight="1">
      <c r="B47" s="305"/>
      <c r="C47" s="306"/>
      <c r="D47" s="306"/>
      <c r="E47" s="306"/>
      <c r="F47" s="306"/>
      <c r="G47" s="306"/>
      <c r="H47" s="306"/>
      <c r="I47" s="306"/>
      <c r="J47" s="306"/>
      <c r="K47" s="306"/>
      <c r="L47" s="306"/>
      <c r="M47" s="306"/>
      <c r="N47" s="307"/>
    </row>
    <row r="48" spans="2:58" ht="22.75" customHeight="1">
      <c r="B48" s="317" t="str">
        <f>"３年目（"&amp;基本情報入力!$C$12+2&amp;"年度）"</f>
        <v>３年目（2年度）</v>
      </c>
      <c r="C48" s="318"/>
      <c r="D48" s="318"/>
      <c r="E48" s="318"/>
      <c r="F48" s="318"/>
      <c r="G48" s="318"/>
      <c r="H48" s="318"/>
      <c r="I48" s="318"/>
      <c r="J48" s="318"/>
      <c r="K48" s="318"/>
      <c r="L48" s="318"/>
      <c r="M48" s="318"/>
      <c r="N48" s="319"/>
      <c r="AT48" s="337"/>
      <c r="AU48" s="337"/>
      <c r="AV48" s="337"/>
      <c r="AW48" s="337"/>
      <c r="AX48" s="337"/>
      <c r="AY48" s="337"/>
      <c r="AZ48" s="337"/>
      <c r="BA48" s="337"/>
      <c r="BB48" s="337"/>
      <c r="BC48" s="337"/>
      <c r="BD48" s="337"/>
      <c r="BE48" s="337"/>
      <c r="BF48" s="337"/>
    </row>
    <row r="49" spans="2:58" ht="22.75" hidden="1" customHeight="1">
      <c r="B49" s="303" t="s">
        <v>313</v>
      </c>
      <c r="C49" s="303"/>
      <c r="D49" s="308" t="s">
        <v>314</v>
      </c>
      <c r="E49" s="309"/>
      <c r="F49" s="309"/>
      <c r="G49" s="309"/>
      <c r="H49" s="309"/>
      <c r="I49" s="310"/>
      <c r="J49" s="303" t="s">
        <v>315</v>
      </c>
      <c r="K49" s="303"/>
      <c r="L49" s="308" t="s">
        <v>316</v>
      </c>
      <c r="M49" s="309"/>
      <c r="N49" s="310"/>
      <c r="AT49" s="192"/>
      <c r="AU49" s="192"/>
      <c r="AV49" s="192"/>
      <c r="AW49" s="192"/>
      <c r="AX49" s="192"/>
      <c r="AY49" s="192"/>
      <c r="AZ49" s="192"/>
      <c r="BA49" s="192"/>
      <c r="BB49" s="192"/>
      <c r="BC49" s="192"/>
      <c r="BD49" s="192"/>
      <c r="BE49" s="192"/>
      <c r="BF49" s="192"/>
    </row>
    <row r="50" spans="2:58" ht="42.65" customHeight="1">
      <c r="B50" s="305"/>
      <c r="C50" s="306"/>
      <c r="D50" s="306"/>
      <c r="E50" s="306"/>
      <c r="F50" s="306"/>
      <c r="G50" s="306"/>
      <c r="H50" s="306"/>
      <c r="I50" s="306"/>
      <c r="J50" s="306"/>
      <c r="K50" s="306"/>
      <c r="L50" s="306"/>
      <c r="M50" s="306"/>
      <c r="N50" s="307"/>
    </row>
    <row r="51" spans="2:58" ht="22.75" customHeight="1">
      <c r="B51" s="317" t="str">
        <f>"４年目（"&amp;基本情報入力!$C$12+3&amp;"年度）"</f>
        <v>４年目（3年度）</v>
      </c>
      <c r="C51" s="318"/>
      <c r="D51" s="318"/>
      <c r="E51" s="318"/>
      <c r="F51" s="318"/>
      <c r="G51" s="318"/>
      <c r="H51" s="318"/>
      <c r="I51" s="318"/>
      <c r="J51" s="318"/>
      <c r="K51" s="318"/>
      <c r="L51" s="318"/>
      <c r="M51" s="318"/>
      <c r="N51" s="319"/>
      <c r="AT51" s="337"/>
      <c r="AU51" s="337"/>
      <c r="AV51" s="337"/>
      <c r="AW51" s="337"/>
      <c r="AX51" s="337"/>
      <c r="AY51" s="337"/>
      <c r="AZ51" s="337"/>
      <c r="BA51" s="337"/>
      <c r="BB51" s="337"/>
      <c r="BC51" s="337"/>
      <c r="BD51" s="337"/>
      <c r="BE51" s="337"/>
      <c r="BF51" s="337"/>
    </row>
    <row r="52" spans="2:58" ht="22.75" hidden="1" customHeight="1">
      <c r="B52" s="303" t="s">
        <v>313</v>
      </c>
      <c r="C52" s="303"/>
      <c r="D52" s="308" t="s">
        <v>314</v>
      </c>
      <c r="E52" s="309"/>
      <c r="F52" s="309"/>
      <c r="G52" s="309"/>
      <c r="H52" s="309"/>
      <c r="I52" s="310"/>
      <c r="J52" s="303" t="s">
        <v>315</v>
      </c>
      <c r="K52" s="303"/>
      <c r="L52" s="308" t="s">
        <v>316</v>
      </c>
      <c r="M52" s="309"/>
      <c r="N52" s="310"/>
      <c r="AT52" s="192"/>
      <c r="AU52" s="192"/>
      <c r="AV52" s="192"/>
      <c r="AW52" s="192"/>
      <c r="AX52" s="192"/>
      <c r="AY52" s="192"/>
      <c r="AZ52" s="192"/>
      <c r="BA52" s="192"/>
      <c r="BB52" s="192"/>
      <c r="BC52" s="192"/>
      <c r="BD52" s="192"/>
      <c r="BE52" s="192"/>
      <c r="BF52" s="192"/>
    </row>
    <row r="53" spans="2:58" ht="43.4" customHeight="1">
      <c r="B53" s="305"/>
      <c r="C53" s="306"/>
      <c r="D53" s="306"/>
      <c r="E53" s="306"/>
      <c r="F53" s="306"/>
      <c r="G53" s="306"/>
      <c r="H53" s="306"/>
      <c r="I53" s="306"/>
      <c r="J53" s="306"/>
      <c r="K53" s="306"/>
      <c r="L53" s="306"/>
      <c r="M53" s="306"/>
      <c r="N53" s="307"/>
      <c r="AT53" s="192"/>
      <c r="AU53" s="192"/>
      <c r="AV53" s="192"/>
      <c r="AW53" s="192"/>
      <c r="AX53" s="192"/>
      <c r="AY53" s="192"/>
      <c r="AZ53" s="192"/>
      <c r="BA53" s="192"/>
      <c r="BB53" s="192"/>
      <c r="BC53" s="192"/>
      <c r="BD53" s="192"/>
      <c r="BE53" s="192"/>
      <c r="BF53" s="192"/>
    </row>
    <row r="54" spans="2:58" ht="22.75" customHeight="1">
      <c r="B54" s="317" t="str">
        <f>"５年目（"&amp;基本情報入力!$C$12+4&amp;"年度）"</f>
        <v>５年目（4年度）</v>
      </c>
      <c r="C54" s="318"/>
      <c r="D54" s="318"/>
      <c r="E54" s="318"/>
      <c r="F54" s="318"/>
      <c r="G54" s="318"/>
      <c r="H54" s="318"/>
      <c r="I54" s="318"/>
      <c r="J54" s="318"/>
      <c r="K54" s="318"/>
      <c r="L54" s="318"/>
      <c r="M54" s="318"/>
      <c r="N54" s="319"/>
      <c r="AT54" s="192"/>
      <c r="AU54" s="192"/>
      <c r="AV54" s="192"/>
      <c r="AW54" s="192"/>
      <c r="AX54" s="192"/>
      <c r="AY54" s="192"/>
      <c r="AZ54" s="192"/>
      <c r="BA54" s="192"/>
      <c r="BB54" s="192"/>
      <c r="BC54" s="192"/>
      <c r="BD54" s="192"/>
      <c r="BE54" s="192"/>
      <c r="BF54" s="192"/>
    </row>
    <row r="55" spans="2:58" ht="22.75" hidden="1" customHeight="1">
      <c r="B55" s="303" t="s">
        <v>313</v>
      </c>
      <c r="C55" s="303"/>
      <c r="D55" s="308" t="s">
        <v>314</v>
      </c>
      <c r="E55" s="309"/>
      <c r="F55" s="309"/>
      <c r="G55" s="309"/>
      <c r="H55" s="309"/>
      <c r="I55" s="310"/>
      <c r="J55" s="303" t="s">
        <v>315</v>
      </c>
      <c r="K55" s="303"/>
      <c r="L55" s="308" t="s">
        <v>316</v>
      </c>
      <c r="M55" s="309"/>
      <c r="N55" s="310"/>
      <c r="AT55" s="192"/>
      <c r="AU55" s="192"/>
      <c r="AV55" s="192"/>
      <c r="AW55" s="192"/>
      <c r="AX55" s="192"/>
      <c r="AY55" s="192"/>
      <c r="AZ55" s="192"/>
      <c r="BA55" s="192"/>
      <c r="BB55" s="192"/>
      <c r="BC55" s="192"/>
      <c r="BD55" s="192"/>
      <c r="BE55" s="192"/>
      <c r="BF55" s="192"/>
    </row>
    <row r="56" spans="2:58" ht="42" customHeight="1">
      <c r="B56" s="305"/>
      <c r="C56" s="306"/>
      <c r="D56" s="306"/>
      <c r="E56" s="306"/>
      <c r="F56" s="306"/>
      <c r="G56" s="306"/>
      <c r="H56" s="306"/>
      <c r="I56" s="306"/>
      <c r="J56" s="306"/>
      <c r="K56" s="306"/>
      <c r="L56" s="306"/>
      <c r="M56" s="306"/>
      <c r="N56" s="307"/>
    </row>
  </sheetData>
  <sheetProtection password="CC0D" sheet="1" formatCells="0" formatColumns="0" formatRows="0" insertColumns="0" insertRows="0" deleteColumns="0" deleteRows="0"/>
  <mergeCells count="91">
    <mergeCell ref="B9:C10"/>
    <mergeCell ref="E10:N10"/>
    <mergeCell ref="H8:N8"/>
    <mergeCell ref="B4:N4"/>
    <mergeCell ref="D6:N6"/>
    <mergeCell ref="D7:F7"/>
    <mergeCell ref="G7:I7"/>
    <mergeCell ref="D8:G8"/>
    <mergeCell ref="K7:N7"/>
    <mergeCell ref="B6:C6"/>
    <mergeCell ref="B7:C8"/>
    <mergeCell ref="M13:N13"/>
    <mergeCell ref="B13:C14"/>
    <mergeCell ref="E13:I14"/>
    <mergeCell ref="D13:D14"/>
    <mergeCell ref="B16:C16"/>
    <mergeCell ref="E16:I16"/>
    <mergeCell ref="B29:N29"/>
    <mergeCell ref="B15:C15"/>
    <mergeCell ref="E15:I15"/>
    <mergeCell ref="B23:N23"/>
    <mergeCell ref="E18:I18"/>
    <mergeCell ref="E17:I17"/>
    <mergeCell ref="E19:I19"/>
    <mergeCell ref="B19:C19"/>
    <mergeCell ref="B18:C18"/>
    <mergeCell ref="B17:C17"/>
    <mergeCell ref="AT51:BF51"/>
    <mergeCell ref="AS40:BE40"/>
    <mergeCell ref="L35:N35"/>
    <mergeCell ref="B36:C36"/>
    <mergeCell ref="D36:I36"/>
    <mergeCell ref="J36:K36"/>
    <mergeCell ref="L36:N36"/>
    <mergeCell ref="B35:C35"/>
    <mergeCell ref="D35:I35"/>
    <mergeCell ref="J35:K35"/>
    <mergeCell ref="D40:I40"/>
    <mergeCell ref="J40:K40"/>
    <mergeCell ref="AS42:BE42"/>
    <mergeCell ref="AS45:BE45"/>
    <mergeCell ref="AT48:BF48"/>
    <mergeCell ref="J46:K46"/>
    <mergeCell ref="B56:N56"/>
    <mergeCell ref="J13:L14"/>
    <mergeCell ref="J15:L15"/>
    <mergeCell ref="J16:L16"/>
    <mergeCell ref="J17:L17"/>
    <mergeCell ref="J18:L18"/>
    <mergeCell ref="J19:L19"/>
    <mergeCell ref="B20:L20"/>
    <mergeCell ref="B54:N54"/>
    <mergeCell ref="B43:C43"/>
    <mergeCell ref="B46:C46"/>
    <mergeCell ref="B49:C49"/>
    <mergeCell ref="B52:C52"/>
    <mergeCell ref="B40:C40"/>
    <mergeCell ref="L37:N37"/>
    <mergeCell ref="B26:N26"/>
    <mergeCell ref="B55:C55"/>
    <mergeCell ref="D43:I43"/>
    <mergeCell ref="D46:I46"/>
    <mergeCell ref="D49:I49"/>
    <mergeCell ref="D52:I52"/>
    <mergeCell ref="D55:I55"/>
    <mergeCell ref="B48:N48"/>
    <mergeCell ref="B51:N51"/>
    <mergeCell ref="B45:N45"/>
    <mergeCell ref="L43:N43"/>
    <mergeCell ref="L46:N46"/>
    <mergeCell ref="L49:N49"/>
    <mergeCell ref="L55:N55"/>
    <mergeCell ref="J43:K43"/>
    <mergeCell ref="J52:K52"/>
    <mergeCell ref="J49:K49"/>
    <mergeCell ref="J55:K55"/>
    <mergeCell ref="Q36:AA37"/>
    <mergeCell ref="B44:N44"/>
    <mergeCell ref="B47:N47"/>
    <mergeCell ref="B50:N50"/>
    <mergeCell ref="B53:N53"/>
    <mergeCell ref="L40:N40"/>
    <mergeCell ref="B42:N42"/>
    <mergeCell ref="B41:C41"/>
    <mergeCell ref="D41:I41"/>
    <mergeCell ref="J41:K41"/>
    <mergeCell ref="L41:N41"/>
    <mergeCell ref="B37:C37"/>
    <mergeCell ref="D37:I37"/>
    <mergeCell ref="J37:K37"/>
    <mergeCell ref="L52:N52"/>
  </mergeCells>
  <phoneticPr fontId="3"/>
  <dataValidations disablePrompts="1" count="2">
    <dataValidation type="list" allowBlank="1" showInputMessage="1" sqref="D10" xr:uid="{00000000-0002-0000-0E00-000000000000}">
      <formula1>"■,□"</formula1>
    </dataValidation>
    <dataValidation type="list" allowBlank="1" showInputMessage="1" showErrorMessage="1" sqref="D15:D19" xr:uid="{00000000-0002-0000-0E00-000001000000}">
      <formula1>"★"</formula1>
    </dataValidation>
  </dataValidations>
  <pageMargins left="0.70866141732283472" right="0.70866141732283472" top="0.74803149606299213" bottom="0.74803149606299213" header="0.31496062992125984" footer="0.31496062992125984"/>
  <pageSetup paperSize="9" scale="89" fitToHeight="2" orientation="portrait" r:id="rId1"/>
  <rowBreaks count="1" manualBreakCount="1">
    <brk id="31" max="1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M47"/>
  <sheetViews>
    <sheetView showGridLines="0" tabSelected="1" view="pageBreakPreview" topLeftCell="A37" zoomScale="60" zoomScaleNormal="70" workbookViewId="0">
      <selection activeCell="K41" sqref="K41:M41"/>
    </sheetView>
  </sheetViews>
  <sheetFormatPr defaultColWidth="9.453125" defaultRowHeight="21.65" customHeight="1"/>
  <cols>
    <col min="1" max="1" width="3.6328125" style="1" customWidth="1"/>
    <col min="2" max="2" width="1.6328125" style="1" customWidth="1"/>
    <col min="3" max="4" width="14.08984375" style="1" customWidth="1"/>
    <col min="5" max="5" width="17.36328125" style="1" customWidth="1"/>
    <col min="6" max="6" width="12" style="1" customWidth="1"/>
    <col min="7" max="8" width="6.453125" style="1" customWidth="1"/>
    <col min="9" max="11" width="12.90625" style="1" customWidth="1"/>
    <col min="12" max="12" width="5.08984375" style="1" customWidth="1"/>
    <col min="13" max="13" width="4.08984375" style="1" customWidth="1"/>
    <col min="14" max="16384" width="9.453125" style="1"/>
  </cols>
  <sheetData>
    <row r="1" spans="1:13" ht="21.65" customHeight="1">
      <c r="A1" s="169"/>
      <c r="B1" s="169"/>
      <c r="C1" s="169"/>
      <c r="D1" s="169"/>
      <c r="E1" s="169"/>
      <c r="F1" s="169"/>
      <c r="G1" s="169"/>
      <c r="H1" s="169"/>
      <c r="I1" s="169"/>
      <c r="J1" s="169"/>
      <c r="K1" s="169"/>
      <c r="L1" s="169"/>
      <c r="M1" s="169"/>
    </row>
    <row r="2" spans="1:13" ht="21.65" customHeight="1">
      <c r="A2" s="169"/>
      <c r="B2" s="169"/>
      <c r="C2" s="170"/>
      <c r="D2" s="169" t="s">
        <v>70</v>
      </c>
      <c r="E2" s="169"/>
      <c r="F2" s="169"/>
      <c r="G2" s="169"/>
      <c r="H2" s="169"/>
      <c r="I2" s="169"/>
      <c r="J2" s="169"/>
      <c r="K2" s="169"/>
      <c r="L2" s="169"/>
      <c r="M2" s="169"/>
    </row>
    <row r="3" spans="1:13" ht="8.9" customHeight="1">
      <c r="A3" s="169"/>
      <c r="B3" s="169"/>
      <c r="C3" s="169"/>
      <c r="D3" s="169"/>
      <c r="E3" s="169"/>
      <c r="F3" s="169"/>
      <c r="G3" s="169"/>
      <c r="H3" s="169"/>
      <c r="I3" s="169"/>
      <c r="J3" s="169"/>
      <c r="K3" s="169"/>
      <c r="L3" s="169"/>
      <c r="M3" s="169"/>
    </row>
    <row r="4" spans="1:13" ht="21.65" customHeight="1">
      <c r="A4" s="169"/>
      <c r="B4" s="169"/>
      <c r="C4" s="169" t="s">
        <v>114</v>
      </c>
      <c r="D4" s="169"/>
      <c r="E4" s="169"/>
      <c r="F4" s="169"/>
      <c r="G4" s="169"/>
      <c r="H4" s="169"/>
      <c r="I4" s="169"/>
      <c r="J4" s="169"/>
      <c r="K4" s="169"/>
      <c r="L4" s="169"/>
      <c r="M4" s="169"/>
    </row>
    <row r="5" spans="1:13" ht="21.65" customHeight="1">
      <c r="A5" s="169"/>
      <c r="B5" s="169"/>
      <c r="C5" s="169" t="s">
        <v>271</v>
      </c>
      <c r="D5" s="169"/>
      <c r="E5" s="169"/>
      <c r="F5" s="169"/>
      <c r="G5" s="169"/>
      <c r="H5" s="169"/>
      <c r="I5" s="169"/>
      <c r="J5" s="169"/>
      <c r="K5" s="169"/>
      <c r="L5" s="169"/>
      <c r="M5" s="169"/>
    </row>
    <row r="6" spans="1:13" ht="21.65" customHeight="1">
      <c r="A6" s="169"/>
      <c r="B6" s="169"/>
      <c r="C6" s="169"/>
      <c r="D6" s="169"/>
      <c r="E6" s="169"/>
      <c r="F6" s="169"/>
      <c r="G6" s="169"/>
      <c r="H6" s="169"/>
      <c r="I6" s="169"/>
      <c r="J6" s="169"/>
      <c r="K6" s="169"/>
      <c r="L6" s="169"/>
      <c r="M6" s="169"/>
    </row>
    <row r="7" spans="1:13" ht="21.65" customHeight="1">
      <c r="A7" s="169"/>
      <c r="B7" s="188" t="s">
        <v>115</v>
      </c>
      <c r="C7" s="189"/>
      <c r="D7" s="190"/>
      <c r="E7" s="191"/>
      <c r="F7" s="189"/>
      <c r="G7" s="189"/>
      <c r="H7" s="189"/>
      <c r="I7" s="189"/>
      <c r="J7" s="189"/>
      <c r="K7" s="189"/>
      <c r="L7" s="169"/>
      <c r="M7" s="169"/>
    </row>
    <row r="8" spans="1:13" ht="21.65" customHeight="1">
      <c r="A8" s="169"/>
      <c r="B8" s="568" t="s">
        <v>116</v>
      </c>
      <c r="C8" s="568"/>
      <c r="D8" s="568"/>
      <c r="E8" s="568"/>
      <c r="F8" s="568"/>
      <c r="G8" s="568"/>
      <c r="H8" s="568"/>
      <c r="I8" s="568"/>
      <c r="J8" s="568"/>
      <c r="K8" s="568"/>
      <c r="L8" s="568"/>
      <c r="M8" s="568"/>
    </row>
    <row r="9" spans="1:13" ht="21.65" customHeight="1">
      <c r="A9" s="169"/>
      <c r="B9" s="169"/>
      <c r="C9" s="169"/>
      <c r="D9" s="169"/>
      <c r="E9" s="169"/>
      <c r="F9" s="169"/>
      <c r="G9" s="169"/>
      <c r="H9" s="169"/>
      <c r="I9" s="169"/>
      <c r="J9" s="169"/>
      <c r="K9" s="169"/>
      <c r="L9" s="169"/>
      <c r="M9" s="169"/>
    </row>
    <row r="10" spans="1:13" ht="21.65" customHeight="1">
      <c r="A10" s="169"/>
      <c r="B10" s="169" t="s">
        <v>72</v>
      </c>
      <c r="C10" s="169"/>
      <c r="D10" s="169"/>
      <c r="E10" s="169"/>
      <c r="F10" s="169"/>
      <c r="G10" s="169"/>
      <c r="H10" s="169"/>
      <c r="I10" s="169"/>
      <c r="J10" s="169"/>
      <c r="K10" s="169"/>
      <c r="L10" s="169"/>
      <c r="M10" s="171" t="s">
        <v>73</v>
      </c>
    </row>
    <row r="11" spans="1:13" ht="32.9" customHeight="1">
      <c r="A11" s="169"/>
      <c r="B11" s="169"/>
      <c r="C11" s="172" t="s">
        <v>74</v>
      </c>
      <c r="D11" s="172" t="s">
        <v>117</v>
      </c>
      <c r="E11" s="443" t="s">
        <v>76</v>
      </c>
      <c r="F11" s="443"/>
      <c r="G11" s="443"/>
      <c r="H11" s="443" t="s">
        <v>77</v>
      </c>
      <c r="I11" s="443"/>
      <c r="J11" s="443"/>
      <c r="K11" s="443"/>
      <c r="L11" s="443"/>
      <c r="M11" s="443"/>
    </row>
    <row r="12" spans="1:13" ht="24" customHeight="1">
      <c r="A12" s="169"/>
      <c r="B12" s="169"/>
      <c r="C12" s="173" t="s">
        <v>78</v>
      </c>
      <c r="D12" s="198"/>
      <c r="E12" s="569"/>
      <c r="F12" s="569"/>
      <c r="G12" s="569"/>
      <c r="H12" s="570" t="s">
        <v>276</v>
      </c>
      <c r="I12" s="570"/>
      <c r="J12" s="570"/>
      <c r="K12" s="570"/>
      <c r="L12" s="570"/>
      <c r="M12" s="570"/>
    </row>
    <row r="13" spans="1:13" ht="30" customHeight="1">
      <c r="A13" s="169"/>
      <c r="B13" s="169"/>
      <c r="C13" s="173" t="s">
        <v>79</v>
      </c>
      <c r="D13" s="198"/>
      <c r="E13" s="574"/>
      <c r="F13" s="575"/>
      <c r="G13" s="575"/>
      <c r="H13" s="576"/>
      <c r="I13" s="577"/>
      <c r="J13" s="577"/>
      <c r="K13" s="577"/>
      <c r="L13" s="577"/>
      <c r="M13" s="577"/>
    </row>
    <row r="14" spans="1:13" ht="30" customHeight="1">
      <c r="A14" s="169"/>
      <c r="B14" s="169"/>
      <c r="C14" s="174" t="s">
        <v>80</v>
      </c>
      <c r="D14" s="198"/>
      <c r="E14" s="574"/>
      <c r="F14" s="575"/>
      <c r="G14" s="575"/>
      <c r="H14" s="576"/>
      <c r="I14" s="577"/>
      <c r="J14" s="577"/>
      <c r="K14" s="577"/>
      <c r="L14" s="577"/>
      <c r="M14" s="577"/>
    </row>
    <row r="15" spans="1:13" ht="24" customHeight="1">
      <c r="A15" s="169"/>
      <c r="B15" s="169"/>
      <c r="C15" s="173" t="s">
        <v>81</v>
      </c>
      <c r="D15" s="198"/>
      <c r="E15" s="569"/>
      <c r="F15" s="569"/>
      <c r="G15" s="569"/>
      <c r="H15" s="570"/>
      <c r="I15" s="570"/>
      <c r="J15" s="570"/>
      <c r="K15" s="570"/>
      <c r="L15" s="570"/>
      <c r="M15" s="570"/>
    </row>
    <row r="16" spans="1:13" ht="24" customHeight="1">
      <c r="A16" s="169"/>
      <c r="B16" s="169"/>
      <c r="C16" s="173" t="s">
        <v>82</v>
      </c>
      <c r="D16" s="175">
        <f>SUM(D12:D15)</f>
        <v>0</v>
      </c>
      <c r="E16" s="578"/>
      <c r="F16" s="578"/>
      <c r="G16" s="578"/>
      <c r="H16" s="579"/>
      <c r="I16" s="579"/>
      <c r="J16" s="579"/>
      <c r="K16" s="579"/>
      <c r="L16" s="579"/>
      <c r="M16" s="579"/>
    </row>
    <row r="17" spans="1:13" ht="21.65" customHeight="1">
      <c r="A17" s="169"/>
      <c r="B17" s="169"/>
      <c r="C17" s="169" t="str">
        <f>IF(D16=D43,"","※収入合計と支出合計が一致しません。確認してください。")</f>
        <v/>
      </c>
      <c r="D17" s="169"/>
      <c r="E17" s="169"/>
      <c r="F17" s="169"/>
      <c r="G17" s="169"/>
      <c r="H17" s="442"/>
      <c r="I17" s="442"/>
      <c r="J17" s="442"/>
      <c r="K17" s="442"/>
      <c r="L17" s="442"/>
      <c r="M17" s="169"/>
    </row>
    <row r="18" spans="1:13" ht="21.65" customHeight="1">
      <c r="A18" s="169"/>
      <c r="B18" s="169" t="s">
        <v>83</v>
      </c>
      <c r="C18" s="169"/>
      <c r="D18" s="169"/>
      <c r="E18" s="169"/>
      <c r="F18" s="169"/>
      <c r="G18" s="169"/>
      <c r="H18" s="169"/>
      <c r="I18" s="169"/>
      <c r="J18" s="169"/>
      <c r="K18" s="169"/>
      <c r="L18" s="169"/>
      <c r="M18" s="171" t="s">
        <v>84</v>
      </c>
    </row>
    <row r="19" spans="1:13" s="2" customFormat="1" ht="32.9" customHeight="1">
      <c r="A19" s="177"/>
      <c r="B19" s="177"/>
      <c r="C19" s="172" t="s">
        <v>74</v>
      </c>
      <c r="D19" s="172" t="s">
        <v>117</v>
      </c>
      <c r="E19" s="172" t="s">
        <v>85</v>
      </c>
      <c r="F19" s="178" t="s">
        <v>68</v>
      </c>
      <c r="G19" s="179" t="s">
        <v>86</v>
      </c>
      <c r="H19" s="180" t="s">
        <v>87</v>
      </c>
      <c r="I19" s="172" t="s">
        <v>69</v>
      </c>
      <c r="J19" s="172" t="s">
        <v>88</v>
      </c>
      <c r="K19" s="451" t="s">
        <v>118</v>
      </c>
      <c r="L19" s="580"/>
      <c r="M19" s="452"/>
    </row>
    <row r="20" spans="1:13" ht="24" customHeight="1">
      <c r="A20" s="169"/>
      <c r="B20" s="169"/>
      <c r="C20" s="181" t="s">
        <v>91</v>
      </c>
      <c r="D20" s="450" t="str">
        <f>IF(I20="","",SUM(I20:I22))</f>
        <v/>
      </c>
      <c r="E20" s="235"/>
      <c r="F20" s="236"/>
      <c r="G20" s="237"/>
      <c r="H20" s="238"/>
      <c r="I20" s="239" t="str">
        <f>IF(F20="","",F20*G20)</f>
        <v/>
      </c>
      <c r="J20" s="256"/>
      <c r="K20" s="571"/>
      <c r="L20" s="572"/>
      <c r="M20" s="573"/>
    </row>
    <row r="21" spans="1:13" ht="24" customHeight="1">
      <c r="A21" s="169"/>
      <c r="B21" s="169"/>
      <c r="C21" s="228" t="s">
        <v>369</v>
      </c>
      <c r="D21" s="450"/>
      <c r="E21" s="235"/>
      <c r="F21" s="236"/>
      <c r="G21" s="237"/>
      <c r="H21" s="238"/>
      <c r="I21" s="239" t="str">
        <f>IF(F21="","",F21*G21)</f>
        <v/>
      </c>
      <c r="J21" s="256"/>
      <c r="K21" s="269"/>
      <c r="L21" s="270"/>
      <c r="M21" s="271"/>
    </row>
    <row r="22" spans="1:13" ht="24" customHeight="1">
      <c r="A22" s="169"/>
      <c r="B22" s="169"/>
      <c r="C22" s="183"/>
      <c r="D22" s="450"/>
      <c r="E22" s="235"/>
      <c r="F22" s="236"/>
      <c r="G22" s="237"/>
      <c r="H22" s="238"/>
      <c r="I22" s="239" t="str">
        <f t="shared" ref="I22:I42" si="0">IF(F22="","",F22*G22)</f>
        <v/>
      </c>
      <c r="J22" s="256"/>
      <c r="K22" s="571"/>
      <c r="L22" s="572"/>
      <c r="M22" s="573"/>
    </row>
    <row r="23" spans="1:13" ht="24" customHeight="1">
      <c r="A23" s="169"/>
      <c r="B23" s="169"/>
      <c r="C23" s="181" t="s">
        <v>93</v>
      </c>
      <c r="D23" s="450" t="str">
        <f>IF(I23="","",SUM(I23:I25))</f>
        <v/>
      </c>
      <c r="E23" s="235"/>
      <c r="F23" s="236"/>
      <c r="G23" s="237"/>
      <c r="H23" s="238"/>
      <c r="I23" s="239" t="str">
        <f t="shared" si="0"/>
        <v/>
      </c>
      <c r="J23" s="256"/>
      <c r="K23" s="571"/>
      <c r="L23" s="572"/>
      <c r="M23" s="573"/>
    </row>
    <row r="24" spans="1:13" ht="24" customHeight="1">
      <c r="A24" s="169"/>
      <c r="B24" s="169"/>
      <c r="C24" s="228" t="s">
        <v>369</v>
      </c>
      <c r="D24" s="450"/>
      <c r="E24" s="235"/>
      <c r="F24" s="236"/>
      <c r="G24" s="237"/>
      <c r="H24" s="238"/>
      <c r="I24" s="239" t="str">
        <f t="shared" si="0"/>
        <v/>
      </c>
      <c r="J24" s="256"/>
      <c r="K24" s="269"/>
      <c r="L24" s="270"/>
      <c r="M24" s="271"/>
    </row>
    <row r="25" spans="1:13" ht="24" customHeight="1">
      <c r="A25" s="169"/>
      <c r="B25" s="169"/>
      <c r="C25" s="184"/>
      <c r="D25" s="450"/>
      <c r="E25" s="235"/>
      <c r="F25" s="236"/>
      <c r="G25" s="237"/>
      <c r="H25" s="238"/>
      <c r="I25" s="239" t="str">
        <f t="shared" si="0"/>
        <v/>
      </c>
      <c r="J25" s="256"/>
      <c r="K25" s="571"/>
      <c r="L25" s="572"/>
      <c r="M25" s="573"/>
    </row>
    <row r="26" spans="1:13" ht="24" customHeight="1">
      <c r="A26" s="169"/>
      <c r="B26" s="169"/>
      <c r="C26" s="183" t="s">
        <v>94</v>
      </c>
      <c r="D26" s="450" t="str">
        <f>IF(I26="","",SUM(I26:I27))</f>
        <v/>
      </c>
      <c r="E26" s="235"/>
      <c r="F26" s="236"/>
      <c r="G26" s="237"/>
      <c r="H26" s="238"/>
      <c r="I26" s="239" t="str">
        <f t="shared" si="0"/>
        <v/>
      </c>
      <c r="J26" s="256"/>
      <c r="K26" s="571"/>
      <c r="L26" s="572"/>
      <c r="M26" s="573"/>
    </row>
    <row r="27" spans="1:13" ht="24" customHeight="1">
      <c r="A27" s="169"/>
      <c r="B27" s="169"/>
      <c r="C27" s="183" t="s">
        <v>95</v>
      </c>
      <c r="D27" s="450"/>
      <c r="E27" s="235"/>
      <c r="F27" s="236"/>
      <c r="G27" s="237"/>
      <c r="H27" s="238"/>
      <c r="I27" s="239" t="str">
        <f t="shared" si="0"/>
        <v/>
      </c>
      <c r="J27" s="256"/>
      <c r="K27" s="571"/>
      <c r="L27" s="572"/>
      <c r="M27" s="573"/>
    </row>
    <row r="28" spans="1:13" ht="24" customHeight="1">
      <c r="A28" s="169"/>
      <c r="B28" s="169"/>
      <c r="C28" s="181" t="s">
        <v>96</v>
      </c>
      <c r="D28" s="450" t="str">
        <f>IF(I28="","",SUM(I28:I29))</f>
        <v/>
      </c>
      <c r="E28" s="235"/>
      <c r="F28" s="236"/>
      <c r="G28" s="237"/>
      <c r="H28" s="238"/>
      <c r="I28" s="239" t="str">
        <f t="shared" si="0"/>
        <v/>
      </c>
      <c r="J28" s="256"/>
      <c r="K28" s="571"/>
      <c r="L28" s="572"/>
      <c r="M28" s="573"/>
    </row>
    <row r="29" spans="1:13" ht="24" customHeight="1">
      <c r="A29" s="169"/>
      <c r="B29" s="169"/>
      <c r="C29" s="184" t="s">
        <v>97</v>
      </c>
      <c r="D29" s="450"/>
      <c r="E29" s="235"/>
      <c r="F29" s="236"/>
      <c r="G29" s="237"/>
      <c r="H29" s="238"/>
      <c r="I29" s="239" t="str">
        <f t="shared" si="0"/>
        <v/>
      </c>
      <c r="J29" s="256"/>
      <c r="K29" s="571"/>
      <c r="L29" s="572"/>
      <c r="M29" s="573"/>
    </row>
    <row r="30" spans="1:13" ht="24" customHeight="1">
      <c r="A30" s="169"/>
      <c r="B30" s="169"/>
      <c r="C30" s="183" t="s">
        <v>98</v>
      </c>
      <c r="D30" s="450" t="str">
        <f>IF(I30="","",SUM(I30:I31))</f>
        <v/>
      </c>
      <c r="E30" s="257"/>
      <c r="F30" s="236"/>
      <c r="G30" s="237"/>
      <c r="H30" s="238"/>
      <c r="I30" s="239" t="str">
        <f t="shared" si="0"/>
        <v/>
      </c>
      <c r="J30" s="256"/>
      <c r="K30" s="571"/>
      <c r="L30" s="572"/>
      <c r="M30" s="573"/>
    </row>
    <row r="31" spans="1:13" ht="24" customHeight="1">
      <c r="A31" s="169"/>
      <c r="B31" s="169"/>
      <c r="C31" s="228" t="s">
        <v>369</v>
      </c>
      <c r="D31" s="450"/>
      <c r="E31" s="257"/>
      <c r="F31" s="236"/>
      <c r="G31" s="237"/>
      <c r="H31" s="238"/>
      <c r="I31" s="239" t="str">
        <f t="shared" si="0"/>
        <v/>
      </c>
      <c r="J31" s="256"/>
      <c r="K31" s="571"/>
      <c r="L31" s="572"/>
      <c r="M31" s="573"/>
    </row>
    <row r="32" spans="1:13" ht="24" customHeight="1">
      <c r="A32" s="169"/>
      <c r="B32" s="169"/>
      <c r="C32" s="181" t="s">
        <v>99</v>
      </c>
      <c r="D32" s="450" t="str">
        <f>IF(I32="","",SUM(I32:I33))</f>
        <v/>
      </c>
      <c r="E32" s="257"/>
      <c r="F32" s="236"/>
      <c r="G32" s="237"/>
      <c r="H32" s="238"/>
      <c r="I32" s="239" t="str">
        <f t="shared" si="0"/>
        <v/>
      </c>
      <c r="J32" s="256"/>
      <c r="K32" s="571"/>
      <c r="L32" s="572"/>
      <c r="M32" s="573"/>
    </row>
    <row r="33" spans="1:13" ht="24" customHeight="1">
      <c r="A33" s="169"/>
      <c r="B33" s="169"/>
      <c r="C33" s="184" t="s">
        <v>100</v>
      </c>
      <c r="D33" s="450"/>
      <c r="E33" s="257"/>
      <c r="F33" s="236"/>
      <c r="G33" s="237"/>
      <c r="H33" s="238"/>
      <c r="I33" s="239"/>
      <c r="J33" s="256"/>
      <c r="K33" s="571"/>
      <c r="L33" s="572"/>
      <c r="M33" s="573"/>
    </row>
    <row r="34" spans="1:13" ht="24" customHeight="1">
      <c r="A34" s="169"/>
      <c r="B34" s="169"/>
      <c r="C34" s="183" t="s">
        <v>101</v>
      </c>
      <c r="D34" s="450" t="str">
        <f t="shared" ref="D34:D41" si="1">IF(I34="","",SUM(I34:I35))</f>
        <v/>
      </c>
      <c r="E34" s="235"/>
      <c r="F34" s="236"/>
      <c r="G34" s="237"/>
      <c r="H34" s="238"/>
      <c r="I34" s="239"/>
      <c r="J34" s="256"/>
      <c r="K34" s="571"/>
      <c r="L34" s="572"/>
      <c r="M34" s="573"/>
    </row>
    <row r="35" spans="1:13" ht="24" customHeight="1">
      <c r="A35" s="169"/>
      <c r="B35" s="169"/>
      <c r="C35" s="228" t="s">
        <v>369</v>
      </c>
      <c r="D35" s="450"/>
      <c r="E35" s="235"/>
      <c r="F35" s="236"/>
      <c r="G35" s="237"/>
      <c r="H35" s="238"/>
      <c r="I35" s="239"/>
      <c r="J35" s="256"/>
      <c r="K35" s="571"/>
      <c r="L35" s="572"/>
      <c r="M35" s="573"/>
    </row>
    <row r="36" spans="1:13" ht="24" customHeight="1">
      <c r="A36" s="169"/>
      <c r="B36" s="169"/>
      <c r="C36" s="181" t="s">
        <v>102</v>
      </c>
      <c r="D36" s="450" t="str">
        <f>IF(I36="","",SUM(I36:I38))</f>
        <v/>
      </c>
      <c r="E36" s="235"/>
      <c r="F36" s="236"/>
      <c r="G36" s="237"/>
      <c r="H36" s="238"/>
      <c r="I36" s="239"/>
      <c r="J36" s="256"/>
      <c r="K36" s="571"/>
      <c r="L36" s="572"/>
      <c r="M36" s="573"/>
    </row>
    <row r="37" spans="1:13" ht="24" customHeight="1">
      <c r="A37" s="169"/>
      <c r="B37" s="169"/>
      <c r="C37" s="183"/>
      <c r="D37" s="450"/>
      <c r="E37" s="235"/>
      <c r="F37" s="236"/>
      <c r="G37" s="237"/>
      <c r="H37" s="238"/>
      <c r="I37" s="239" t="str">
        <f t="shared" si="0"/>
        <v/>
      </c>
      <c r="J37" s="256"/>
      <c r="K37" s="269"/>
      <c r="L37" s="270"/>
      <c r="M37" s="271"/>
    </row>
    <row r="38" spans="1:13" ht="24" customHeight="1">
      <c r="A38" s="169"/>
      <c r="B38" s="169"/>
      <c r="C38" s="184"/>
      <c r="D38" s="450"/>
      <c r="E38" s="235"/>
      <c r="F38" s="236"/>
      <c r="G38" s="237"/>
      <c r="H38" s="238"/>
      <c r="I38" s="239" t="str">
        <f t="shared" si="0"/>
        <v/>
      </c>
      <c r="J38" s="256"/>
      <c r="K38" s="571"/>
      <c r="L38" s="572"/>
      <c r="M38" s="573"/>
    </row>
    <row r="39" spans="1:13" ht="24" customHeight="1">
      <c r="A39" s="169"/>
      <c r="B39" s="169"/>
      <c r="C39" s="183" t="s">
        <v>103</v>
      </c>
      <c r="D39" s="450" t="str">
        <f t="shared" si="1"/>
        <v/>
      </c>
      <c r="E39" s="235"/>
      <c r="F39" s="236"/>
      <c r="G39" s="237"/>
      <c r="H39" s="238"/>
      <c r="I39" s="239" t="str">
        <f t="shared" si="0"/>
        <v/>
      </c>
      <c r="J39" s="256"/>
      <c r="K39" s="571"/>
      <c r="L39" s="572"/>
      <c r="M39" s="573"/>
    </row>
    <row r="40" spans="1:13" ht="24" customHeight="1">
      <c r="A40" s="169"/>
      <c r="B40" s="169"/>
      <c r="C40" s="183"/>
      <c r="D40" s="450"/>
      <c r="E40" s="257"/>
      <c r="F40" s="236"/>
      <c r="G40" s="237"/>
      <c r="H40" s="238"/>
      <c r="I40" s="239" t="str">
        <f t="shared" si="0"/>
        <v/>
      </c>
      <c r="J40" s="256"/>
      <c r="K40" s="571"/>
      <c r="L40" s="572"/>
      <c r="M40" s="573"/>
    </row>
    <row r="41" spans="1:13" ht="24" customHeight="1">
      <c r="A41" s="169"/>
      <c r="B41" s="169"/>
      <c r="C41" s="181" t="s">
        <v>104</v>
      </c>
      <c r="D41" s="450" t="str">
        <f t="shared" si="1"/>
        <v/>
      </c>
      <c r="E41" s="257"/>
      <c r="F41" s="236"/>
      <c r="G41" s="237"/>
      <c r="H41" s="238"/>
      <c r="I41" s="239" t="str">
        <f t="shared" si="0"/>
        <v/>
      </c>
      <c r="J41" s="256"/>
      <c r="K41" s="571"/>
      <c r="L41" s="572"/>
      <c r="M41" s="573"/>
    </row>
    <row r="42" spans="1:13" ht="24" customHeight="1" thickBot="1">
      <c r="A42" s="169"/>
      <c r="B42" s="169"/>
      <c r="C42" s="184"/>
      <c r="D42" s="450"/>
      <c r="E42" s="257"/>
      <c r="F42" s="236"/>
      <c r="G42" s="237"/>
      <c r="H42" s="238"/>
      <c r="I42" s="239" t="str">
        <f t="shared" si="0"/>
        <v/>
      </c>
      <c r="J42" s="272"/>
      <c r="K42" s="571"/>
      <c r="L42" s="572"/>
      <c r="M42" s="573"/>
    </row>
    <row r="43" spans="1:13" ht="24" customHeight="1" thickTop="1" thickBot="1">
      <c r="A43" s="169"/>
      <c r="B43" s="169"/>
      <c r="C43" s="184" t="s">
        <v>82</v>
      </c>
      <c r="D43" s="246">
        <f>SUM(D20:D42)</f>
        <v>0</v>
      </c>
      <c r="E43" s="247"/>
      <c r="F43" s="248"/>
      <c r="G43" s="249"/>
      <c r="H43" s="250"/>
      <c r="I43" s="251">
        <f>SUM(I20:I42)</f>
        <v>0</v>
      </c>
      <c r="J43" s="252">
        <f>SUM(J20:J42)</f>
        <v>0</v>
      </c>
      <c r="K43" s="581"/>
      <c r="L43" s="582"/>
      <c r="M43" s="583"/>
    </row>
    <row r="44" spans="1:13" ht="21.65" customHeight="1" thickTop="1" thickBot="1">
      <c r="A44" s="169"/>
      <c r="B44" s="169"/>
      <c r="C44" s="169" t="s">
        <v>105</v>
      </c>
      <c r="D44" s="169"/>
      <c r="E44" s="169"/>
      <c r="F44" s="169"/>
      <c r="G44" s="169"/>
      <c r="H44" s="169"/>
      <c r="I44" s="169"/>
      <c r="J44" s="185" t="s">
        <v>375</v>
      </c>
      <c r="K44" s="169"/>
      <c r="L44" s="169"/>
      <c r="M44" s="169"/>
    </row>
    <row r="45" spans="1:13" ht="21.65" customHeight="1" thickTop="1" thickBot="1">
      <c r="A45" s="169"/>
      <c r="B45" s="169"/>
      <c r="C45" s="169"/>
      <c r="D45" s="169"/>
      <c r="E45" s="169"/>
      <c r="F45" s="169"/>
      <c r="G45" s="169"/>
      <c r="H45" s="169"/>
      <c r="I45" s="186" t="s">
        <v>107</v>
      </c>
      <c r="J45" s="229"/>
      <c r="K45" s="169" t="s">
        <v>108</v>
      </c>
      <c r="L45" s="169"/>
      <c r="M45" s="169"/>
    </row>
    <row r="46" spans="1:13" ht="21.65" customHeight="1" thickTop="1">
      <c r="A46" s="169"/>
      <c r="B46" s="169"/>
      <c r="C46" s="462"/>
      <c r="D46" s="462"/>
      <c r="E46" s="462"/>
      <c r="F46" s="462"/>
      <c r="G46" s="462"/>
      <c r="H46" s="462"/>
      <c r="I46" s="462"/>
      <c r="J46" s="462"/>
      <c r="K46" s="462"/>
      <c r="L46" s="169"/>
      <c r="M46" s="169"/>
    </row>
    <row r="47" spans="1:13" ht="21.65" customHeight="1">
      <c r="A47" s="169"/>
      <c r="B47" s="169"/>
      <c r="C47" s="169"/>
      <c r="D47" s="169"/>
      <c r="E47" s="169"/>
      <c r="F47" s="169"/>
      <c r="G47" s="169"/>
      <c r="H47" s="169"/>
      <c r="I47" s="169"/>
      <c r="J47" s="169"/>
      <c r="K47" s="169"/>
      <c r="L47" s="169"/>
      <c r="M47" s="169"/>
    </row>
  </sheetData>
  <sheetProtection algorithmName="SHA-512" hashValue="+9OJPZz274ewh3wTghgqblbtRYhRVxT73BG+ZGvMyDBumvunLDq1W4t+jsGJn7H+JzuLncvd0ztifzsvIi+S8g==" saltValue="uifz+AML4XLJTvFtToMf+g==" spinCount="100000" sheet="1" formatCells="0" formatColumns="0" formatRows="0" insertRows="0" deleteRows="0"/>
  <mergeCells count="50">
    <mergeCell ref="D41:D42"/>
    <mergeCell ref="K41:M41"/>
    <mergeCell ref="K42:M42"/>
    <mergeCell ref="K43:M43"/>
    <mergeCell ref="C46:D46"/>
    <mergeCell ref="E46:F46"/>
    <mergeCell ref="G46:I46"/>
    <mergeCell ref="J46:K46"/>
    <mergeCell ref="D36:D38"/>
    <mergeCell ref="K36:M36"/>
    <mergeCell ref="K38:M38"/>
    <mergeCell ref="D39:D40"/>
    <mergeCell ref="K39:M39"/>
    <mergeCell ref="K40:M40"/>
    <mergeCell ref="D32:D33"/>
    <mergeCell ref="K32:M32"/>
    <mergeCell ref="K33:M33"/>
    <mergeCell ref="D34:D35"/>
    <mergeCell ref="K34:M34"/>
    <mergeCell ref="K35:M35"/>
    <mergeCell ref="D28:D29"/>
    <mergeCell ref="K28:M28"/>
    <mergeCell ref="K29:M29"/>
    <mergeCell ref="D30:D31"/>
    <mergeCell ref="K30:M30"/>
    <mergeCell ref="K31:M31"/>
    <mergeCell ref="D26:D27"/>
    <mergeCell ref="K26:M26"/>
    <mergeCell ref="K27:M27"/>
    <mergeCell ref="D23:D25"/>
    <mergeCell ref="K23:M23"/>
    <mergeCell ref="K25:M25"/>
    <mergeCell ref="D20:D22"/>
    <mergeCell ref="K20:M20"/>
    <mergeCell ref="K22:M22"/>
    <mergeCell ref="H17:L17"/>
    <mergeCell ref="E13:G13"/>
    <mergeCell ref="H13:M13"/>
    <mergeCell ref="E14:G14"/>
    <mergeCell ref="H14:M14"/>
    <mergeCell ref="E15:G15"/>
    <mergeCell ref="H15:M15"/>
    <mergeCell ref="E16:G16"/>
    <mergeCell ref="H16:M16"/>
    <mergeCell ref="K19:M19"/>
    <mergeCell ref="B8:M8"/>
    <mergeCell ref="E11:G11"/>
    <mergeCell ref="H11:M11"/>
    <mergeCell ref="E12:G12"/>
    <mergeCell ref="H12:M12"/>
  </mergeCells>
  <phoneticPr fontId="3"/>
  <pageMargins left="0.70866141732283472" right="0.70866141732283472" top="0.74803149606299213" bottom="0.74803149606299213" header="0.31496062992125984" footer="0.31496062992125984"/>
  <pageSetup paperSize="9" scale="7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F39"/>
  <sheetViews>
    <sheetView showGridLines="0" view="pageBreakPreview" topLeftCell="A14" zoomScale="60" zoomScaleNormal="85" workbookViewId="0">
      <selection activeCell="B13" sqref="B13:D39"/>
    </sheetView>
  </sheetViews>
  <sheetFormatPr defaultColWidth="8.90625" defaultRowHeight="18" customHeight="1"/>
  <cols>
    <col min="1" max="1" width="14.08984375" style="11" customWidth="1"/>
    <col min="2" max="2" width="27.6328125" style="11" customWidth="1"/>
    <col min="3" max="3" width="14.08984375" style="11" customWidth="1"/>
    <col min="4" max="4" width="27.6328125" style="11" customWidth="1"/>
    <col min="5" max="5" width="5.08984375" style="11" customWidth="1"/>
    <col min="6" max="16384" width="8.90625" style="11"/>
  </cols>
  <sheetData>
    <row r="1" spans="1:6" ht="18" customHeight="1">
      <c r="A1" s="98" t="s">
        <v>209</v>
      </c>
    </row>
    <row r="2" spans="1:6" ht="18" customHeight="1">
      <c r="D2" s="130" t="s">
        <v>181</v>
      </c>
      <c r="F2" s="10" t="s">
        <v>352</v>
      </c>
    </row>
    <row r="3" spans="1:6" ht="18" customHeight="1">
      <c r="A3" s="99"/>
    </row>
    <row r="4" spans="1:6" ht="18" customHeight="1">
      <c r="A4" s="495" t="s">
        <v>219</v>
      </c>
      <c r="B4" s="495"/>
      <c r="C4" s="495"/>
      <c r="D4" s="495"/>
    </row>
    <row r="5" spans="1:6" ht="18" customHeight="1">
      <c r="A5" s="99"/>
    </row>
    <row r="6" spans="1:6" ht="18" customHeight="1">
      <c r="A6" s="98"/>
    </row>
    <row r="7" spans="1:6" ht="18" customHeight="1">
      <c r="A7" s="98" t="s">
        <v>210</v>
      </c>
    </row>
    <row r="8" spans="1:6" ht="18" customHeight="1">
      <c r="A8" s="98"/>
    </row>
    <row r="9" spans="1:6" ht="35.15" customHeight="1">
      <c r="A9" s="100" t="s">
        <v>211</v>
      </c>
      <c r="B9" s="101">
        <f>基本情報入力!C4</f>
        <v>0</v>
      </c>
      <c r="C9" s="100" t="s">
        <v>212</v>
      </c>
      <c r="D9" s="101">
        <f>基本情報入力!C6</f>
        <v>0</v>
      </c>
    </row>
    <row r="10" spans="1:6" ht="35.15" customHeight="1">
      <c r="A10" s="100" t="s">
        <v>213</v>
      </c>
      <c r="B10" s="101">
        <f>基本情報入力!C8</f>
        <v>0</v>
      </c>
      <c r="C10" s="100" t="s">
        <v>214</v>
      </c>
      <c r="D10" s="101">
        <f>基本情報入力!C9</f>
        <v>0</v>
      </c>
    </row>
    <row r="11" spans="1:6" ht="35.15" customHeight="1">
      <c r="A11" s="100" t="s">
        <v>215</v>
      </c>
      <c r="B11" s="273"/>
      <c r="C11" s="100" t="s">
        <v>216</v>
      </c>
      <c r="D11" s="274"/>
    </row>
    <row r="12" spans="1:6" ht="35.15" customHeight="1">
      <c r="A12" s="100" t="s">
        <v>217</v>
      </c>
      <c r="B12" s="275"/>
      <c r="C12" s="100" t="s">
        <v>218</v>
      </c>
      <c r="D12" s="276"/>
    </row>
    <row r="13" spans="1:6" ht="34.5" customHeight="1">
      <c r="A13" s="584" t="s">
        <v>220</v>
      </c>
      <c r="B13" s="585" t="s">
        <v>254</v>
      </c>
      <c r="C13" s="585"/>
      <c r="D13" s="585"/>
    </row>
    <row r="14" spans="1:6" ht="18" customHeight="1">
      <c r="A14" s="584"/>
      <c r="B14" s="585"/>
      <c r="C14" s="585"/>
      <c r="D14" s="585"/>
    </row>
    <row r="15" spans="1:6" ht="18" customHeight="1">
      <c r="A15" s="584"/>
      <c r="B15" s="585"/>
      <c r="C15" s="585"/>
      <c r="D15" s="585"/>
    </row>
    <row r="16" spans="1:6" ht="18" customHeight="1">
      <c r="A16" s="584"/>
      <c r="B16" s="585"/>
      <c r="C16" s="585"/>
      <c r="D16" s="585"/>
    </row>
    <row r="17" spans="1:4" ht="18" customHeight="1">
      <c r="A17" s="584"/>
      <c r="B17" s="585"/>
      <c r="C17" s="585"/>
      <c r="D17" s="585"/>
    </row>
    <row r="18" spans="1:4" ht="18" customHeight="1">
      <c r="A18" s="584"/>
      <c r="B18" s="585"/>
      <c r="C18" s="585"/>
      <c r="D18" s="585"/>
    </row>
    <row r="19" spans="1:4" ht="18" customHeight="1">
      <c r="A19" s="584"/>
      <c r="B19" s="585"/>
      <c r="C19" s="585"/>
      <c r="D19" s="585"/>
    </row>
    <row r="20" spans="1:4" ht="18" customHeight="1">
      <c r="A20" s="584"/>
      <c r="B20" s="585"/>
      <c r="C20" s="585"/>
      <c r="D20" s="585"/>
    </row>
    <row r="21" spans="1:4" ht="18" customHeight="1">
      <c r="A21" s="584"/>
      <c r="B21" s="585"/>
      <c r="C21" s="585"/>
      <c r="D21" s="585"/>
    </row>
    <row r="22" spans="1:4" ht="18" customHeight="1">
      <c r="A22" s="584"/>
      <c r="B22" s="585"/>
      <c r="C22" s="585"/>
      <c r="D22" s="585"/>
    </row>
    <row r="23" spans="1:4" ht="18" customHeight="1">
      <c r="A23" s="584"/>
      <c r="B23" s="585"/>
      <c r="C23" s="585"/>
      <c r="D23" s="585"/>
    </row>
    <row r="24" spans="1:4" ht="18" customHeight="1">
      <c r="A24" s="584"/>
      <c r="B24" s="585"/>
      <c r="C24" s="585"/>
      <c r="D24" s="585"/>
    </row>
    <row r="25" spans="1:4" ht="18" customHeight="1">
      <c r="A25" s="584"/>
      <c r="B25" s="585"/>
      <c r="C25" s="585"/>
      <c r="D25" s="585"/>
    </row>
    <row r="26" spans="1:4" ht="18" customHeight="1">
      <c r="A26" s="584"/>
      <c r="B26" s="585"/>
      <c r="C26" s="585"/>
      <c r="D26" s="585"/>
    </row>
    <row r="27" spans="1:4" ht="18" customHeight="1">
      <c r="A27" s="584"/>
      <c r="B27" s="585"/>
      <c r="C27" s="585"/>
      <c r="D27" s="585"/>
    </row>
    <row r="28" spans="1:4" ht="18" customHeight="1">
      <c r="A28" s="584"/>
      <c r="B28" s="585"/>
      <c r="C28" s="585"/>
      <c r="D28" s="585"/>
    </row>
    <row r="29" spans="1:4" ht="18" customHeight="1">
      <c r="A29" s="584"/>
      <c r="B29" s="585"/>
      <c r="C29" s="585"/>
      <c r="D29" s="585"/>
    </row>
    <row r="30" spans="1:4" ht="18" customHeight="1">
      <c r="A30" s="584"/>
      <c r="B30" s="585"/>
      <c r="C30" s="585"/>
      <c r="D30" s="585"/>
    </row>
    <row r="31" spans="1:4" ht="18" customHeight="1">
      <c r="A31" s="584"/>
      <c r="B31" s="585"/>
      <c r="C31" s="585"/>
      <c r="D31" s="585"/>
    </row>
    <row r="32" spans="1:4" ht="18" customHeight="1">
      <c r="A32" s="584"/>
      <c r="B32" s="585"/>
      <c r="C32" s="585"/>
      <c r="D32" s="585"/>
    </row>
    <row r="33" spans="1:4" ht="18" customHeight="1">
      <c r="A33" s="584"/>
      <c r="B33" s="585"/>
      <c r="C33" s="585"/>
      <c r="D33" s="585"/>
    </row>
    <row r="34" spans="1:4" ht="18" customHeight="1">
      <c r="A34" s="584"/>
      <c r="B34" s="585"/>
      <c r="C34" s="585"/>
      <c r="D34" s="585"/>
    </row>
    <row r="35" spans="1:4" ht="18" customHeight="1">
      <c r="A35" s="584"/>
      <c r="B35" s="585"/>
      <c r="C35" s="585"/>
      <c r="D35" s="585"/>
    </row>
    <row r="36" spans="1:4" ht="18" customHeight="1">
      <c r="A36" s="584"/>
      <c r="B36" s="585"/>
      <c r="C36" s="585"/>
      <c r="D36" s="585"/>
    </row>
    <row r="37" spans="1:4" ht="18" customHeight="1">
      <c r="A37" s="584"/>
      <c r="B37" s="585"/>
      <c r="C37" s="585"/>
      <c r="D37" s="585"/>
    </row>
    <row r="38" spans="1:4" ht="18" customHeight="1">
      <c r="A38" s="584"/>
      <c r="B38" s="585"/>
      <c r="C38" s="585"/>
      <c r="D38" s="585"/>
    </row>
    <row r="39" spans="1:4" ht="18" customHeight="1">
      <c r="A39" s="584"/>
      <c r="B39" s="585"/>
      <c r="C39" s="585"/>
      <c r="D39" s="585"/>
    </row>
  </sheetData>
  <sheetProtection selectLockedCells="1"/>
  <mergeCells count="3">
    <mergeCell ref="A13:A39"/>
    <mergeCell ref="B13:D39"/>
    <mergeCell ref="A4:D4"/>
  </mergeCells>
  <phoneticPr fontId="3"/>
  <pageMargins left="0.70866141732283472" right="0.70866141732283472" top="0.74803149606299213" bottom="0.74803149606299213" header="0.31496062992125984" footer="0.31496062992125984"/>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G28"/>
  <sheetViews>
    <sheetView showGridLines="0" view="pageBreakPreview" topLeftCell="A13" zoomScale="60" zoomScaleNormal="85" workbookViewId="0">
      <selection activeCell="E15" sqref="E15"/>
    </sheetView>
  </sheetViews>
  <sheetFormatPr defaultColWidth="8.90625" defaultRowHeight="19.399999999999999" customHeight="1"/>
  <cols>
    <col min="1" max="1" width="6.453125" style="11" customWidth="1"/>
    <col min="2" max="2" width="19.08984375" style="11" customWidth="1"/>
    <col min="3" max="4" width="25.6328125" style="11" customWidth="1"/>
    <col min="5" max="5" width="13.08984375" style="11" customWidth="1"/>
    <col min="6" max="6" width="10.36328125" style="79" customWidth="1"/>
    <col min="7" max="7" width="10.6328125" style="79" customWidth="1"/>
    <col min="8" max="16384" width="8.90625" style="11"/>
  </cols>
  <sheetData>
    <row r="1" spans="1:7" ht="19.399999999999999" customHeight="1">
      <c r="G1" s="131" t="s">
        <v>266</v>
      </c>
    </row>
    <row r="2" spans="1:7" ht="23.15" customHeight="1">
      <c r="A2" s="586" t="s">
        <v>319</v>
      </c>
      <c r="B2" s="586"/>
      <c r="C2" s="586"/>
      <c r="D2" s="586"/>
      <c r="E2" s="586"/>
      <c r="F2" s="586"/>
      <c r="G2" s="586"/>
    </row>
    <row r="3" spans="1:7" ht="19.399999999999999" customHeight="1">
      <c r="F3" s="11"/>
      <c r="G3" s="11"/>
    </row>
    <row r="4" spans="1:7" ht="23.15" customHeight="1">
      <c r="A4" s="587" t="s">
        <v>167</v>
      </c>
      <c r="B4" s="587"/>
      <c r="C4" s="466">
        <f>基本情報入力!$C$4</f>
        <v>0</v>
      </c>
      <c r="D4" s="466"/>
      <c r="E4" s="466"/>
      <c r="F4" s="11"/>
      <c r="G4" s="11"/>
    </row>
    <row r="5" spans="1:7" ht="23.15" customHeight="1">
      <c r="A5" s="587" t="s">
        <v>262</v>
      </c>
      <c r="B5" s="587"/>
      <c r="C5" s="463"/>
      <c r="D5" s="463"/>
      <c r="E5" s="463"/>
      <c r="F5" s="11"/>
      <c r="G5" s="11"/>
    </row>
    <row r="6" spans="1:7" ht="23.15" customHeight="1">
      <c r="A6" s="587" t="s">
        <v>263</v>
      </c>
      <c r="B6" s="587"/>
      <c r="C6" s="469"/>
      <c r="D6" s="469"/>
      <c r="E6" s="469"/>
      <c r="F6" s="11"/>
      <c r="G6" s="11"/>
    </row>
    <row r="8" spans="1:7" ht="31.5" customHeight="1">
      <c r="A8" s="105" t="s">
        <v>265</v>
      </c>
      <c r="B8" s="105" t="s">
        <v>11</v>
      </c>
      <c r="C8" s="108" t="s">
        <v>350</v>
      </c>
      <c r="D8" s="109" t="s">
        <v>267</v>
      </c>
      <c r="E8" s="110" t="s">
        <v>268</v>
      </c>
      <c r="F8" s="109" t="s">
        <v>351</v>
      </c>
      <c r="G8" s="105" t="s">
        <v>264</v>
      </c>
    </row>
    <row r="9" spans="1:7" ht="40.4" customHeight="1">
      <c r="A9" s="85">
        <v>1</v>
      </c>
      <c r="B9" s="132"/>
      <c r="C9" s="132"/>
      <c r="D9" s="132"/>
      <c r="E9" s="133"/>
      <c r="F9" s="126"/>
      <c r="G9" s="134"/>
    </row>
    <row r="10" spans="1:7" ht="40.4" customHeight="1">
      <c r="A10" s="85">
        <v>2</v>
      </c>
      <c r="B10" s="132"/>
      <c r="C10" s="132"/>
      <c r="D10" s="132"/>
      <c r="E10" s="133"/>
      <c r="F10" s="126"/>
      <c r="G10" s="134"/>
    </row>
    <row r="11" spans="1:7" ht="40.4" customHeight="1">
      <c r="A11" s="85">
        <v>3</v>
      </c>
      <c r="B11" s="132"/>
      <c r="C11" s="132"/>
      <c r="D11" s="132"/>
      <c r="E11" s="133"/>
      <c r="F11" s="126"/>
      <c r="G11" s="134"/>
    </row>
    <row r="12" spans="1:7" ht="40.4" customHeight="1">
      <c r="A12" s="85">
        <v>4</v>
      </c>
      <c r="B12" s="132"/>
      <c r="C12" s="132"/>
      <c r="D12" s="132"/>
      <c r="E12" s="133"/>
      <c r="F12" s="126"/>
      <c r="G12" s="134"/>
    </row>
    <row r="13" spans="1:7" ht="40.4" customHeight="1">
      <c r="A13" s="85">
        <v>5</v>
      </c>
      <c r="B13" s="132"/>
      <c r="C13" s="132"/>
      <c r="D13" s="132"/>
      <c r="E13" s="133"/>
      <c r="F13" s="126"/>
      <c r="G13" s="134"/>
    </row>
    <row r="14" spans="1:7" ht="40.4" customHeight="1">
      <c r="A14" s="85">
        <v>6</v>
      </c>
      <c r="B14" s="132"/>
      <c r="C14" s="132"/>
      <c r="D14" s="132"/>
      <c r="E14" s="133"/>
      <c r="F14" s="126"/>
      <c r="G14" s="134"/>
    </row>
    <row r="15" spans="1:7" ht="40.4" customHeight="1">
      <c r="A15" s="85">
        <v>7</v>
      </c>
      <c r="B15" s="132"/>
      <c r="C15" s="132"/>
      <c r="D15" s="132"/>
      <c r="E15" s="133"/>
      <c r="F15" s="126"/>
      <c r="G15" s="134"/>
    </row>
    <row r="16" spans="1:7" ht="40.4" customHeight="1">
      <c r="A16" s="85">
        <v>8</v>
      </c>
      <c r="B16" s="132"/>
      <c r="C16" s="132"/>
      <c r="D16" s="132"/>
      <c r="E16" s="133"/>
      <c r="F16" s="126"/>
      <c r="G16" s="134"/>
    </row>
    <row r="17" spans="1:7" ht="40.4" customHeight="1">
      <c r="A17" s="85">
        <v>9</v>
      </c>
      <c r="B17" s="132"/>
      <c r="C17" s="132"/>
      <c r="D17" s="132"/>
      <c r="E17" s="133"/>
      <c r="F17" s="126"/>
      <c r="G17" s="134"/>
    </row>
    <row r="18" spans="1:7" ht="40.4" customHeight="1">
      <c r="A18" s="85">
        <v>10</v>
      </c>
      <c r="B18" s="132"/>
      <c r="C18" s="132"/>
      <c r="D18" s="132"/>
      <c r="E18" s="133"/>
      <c r="F18" s="126"/>
      <c r="G18" s="134"/>
    </row>
    <row r="19" spans="1:7" ht="40.4" customHeight="1">
      <c r="A19" s="85">
        <v>11</v>
      </c>
      <c r="B19" s="132"/>
      <c r="C19" s="132"/>
      <c r="D19" s="132"/>
      <c r="E19" s="133"/>
      <c r="F19" s="126"/>
      <c r="G19" s="134"/>
    </row>
    <row r="20" spans="1:7" ht="40.4" customHeight="1">
      <c r="A20" s="85">
        <v>12</v>
      </c>
      <c r="B20" s="132"/>
      <c r="C20" s="132"/>
      <c r="D20" s="132"/>
      <c r="E20" s="133"/>
      <c r="F20" s="126"/>
      <c r="G20" s="134"/>
    </row>
    <row r="21" spans="1:7" ht="40.4" customHeight="1">
      <c r="A21" s="85">
        <v>13</v>
      </c>
      <c r="B21" s="132"/>
      <c r="C21" s="132"/>
      <c r="D21" s="132"/>
      <c r="E21" s="133"/>
      <c r="F21" s="126"/>
      <c r="G21" s="134"/>
    </row>
    <row r="22" spans="1:7" ht="40.4" customHeight="1">
      <c r="A22" s="85">
        <v>14</v>
      </c>
      <c r="B22" s="132"/>
      <c r="C22" s="132"/>
      <c r="D22" s="132"/>
      <c r="E22" s="133"/>
      <c r="F22" s="126"/>
      <c r="G22" s="134"/>
    </row>
    <row r="23" spans="1:7" ht="40.4" customHeight="1">
      <c r="A23" s="85">
        <v>15</v>
      </c>
      <c r="B23" s="132"/>
      <c r="C23" s="132"/>
      <c r="D23" s="132"/>
      <c r="E23" s="133"/>
      <c r="F23" s="126"/>
      <c r="G23" s="134"/>
    </row>
    <row r="24" spans="1:7" ht="40.4" customHeight="1">
      <c r="A24" s="85">
        <v>16</v>
      </c>
      <c r="B24" s="132"/>
      <c r="C24" s="132"/>
      <c r="D24" s="132"/>
      <c r="E24" s="133"/>
      <c r="F24" s="126"/>
      <c r="G24" s="134"/>
    </row>
    <row r="25" spans="1:7" ht="40.4" customHeight="1">
      <c r="A25" s="85">
        <v>17</v>
      </c>
      <c r="B25" s="132"/>
      <c r="C25" s="132"/>
      <c r="D25" s="132"/>
      <c r="E25" s="133"/>
      <c r="F25" s="126"/>
      <c r="G25" s="134"/>
    </row>
    <row r="26" spans="1:7" ht="40.4" customHeight="1">
      <c r="A26" s="85">
        <v>18</v>
      </c>
      <c r="B26" s="132"/>
      <c r="C26" s="132"/>
      <c r="D26" s="132"/>
      <c r="E26" s="133"/>
      <c r="F26" s="126"/>
      <c r="G26" s="134"/>
    </row>
    <row r="27" spans="1:7" ht="40.4" customHeight="1">
      <c r="A27" s="85">
        <v>19</v>
      </c>
      <c r="B27" s="132"/>
      <c r="C27" s="132"/>
      <c r="D27" s="132"/>
      <c r="E27" s="133"/>
      <c r="F27" s="126"/>
      <c r="G27" s="134"/>
    </row>
    <row r="28" spans="1:7" ht="40.4" customHeight="1">
      <c r="A28" s="85">
        <v>20</v>
      </c>
      <c r="B28" s="132"/>
      <c r="C28" s="132"/>
      <c r="D28" s="132"/>
      <c r="E28" s="133"/>
      <c r="F28" s="126"/>
      <c r="G28" s="134"/>
    </row>
  </sheetData>
  <sheetProtection formatCells="0" formatColumns="0" formatRows="0" insertColumns="0" insertRows="0" deleteColumns="0" deleteRows="0" selectLockedCells="1"/>
  <mergeCells count="7">
    <mergeCell ref="C4:E4"/>
    <mergeCell ref="C5:E5"/>
    <mergeCell ref="C6:E6"/>
    <mergeCell ref="A2:G2"/>
    <mergeCell ref="A6:B6"/>
    <mergeCell ref="A5:B5"/>
    <mergeCell ref="A4:B4"/>
  </mergeCells>
  <phoneticPr fontId="3"/>
  <pageMargins left="0.70866141732283472" right="0.70866141732283472" top="0.74803149606299213" bottom="0.74803149606299213" header="0.31496062992125984" footer="0.31496062992125984"/>
  <pageSetup paperSize="9" scale="7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48"/>
  <sheetViews>
    <sheetView showGridLines="0" view="pageBreakPreview" zoomScale="40" zoomScaleNormal="80" zoomScaleSheetLayoutView="40" workbookViewId="0">
      <selection activeCell="B11" sqref="B11"/>
    </sheetView>
  </sheetViews>
  <sheetFormatPr defaultRowHeight="13"/>
  <cols>
    <col min="1" max="1" width="3.08984375" style="197" customWidth="1"/>
    <col min="2" max="2" width="10.6328125" style="197" customWidth="1"/>
    <col min="3" max="3" width="8.36328125" style="196" customWidth="1"/>
    <col min="4" max="4" width="2.08984375" style="197" customWidth="1"/>
    <col min="5" max="5" width="8.90625" style="196" customWidth="1"/>
    <col min="6" max="6" width="9.90625" style="196" customWidth="1"/>
    <col min="7" max="7" width="14.08984375" style="196" customWidth="1"/>
    <col min="8" max="8" width="10.453125" style="196" customWidth="1"/>
    <col min="9" max="9" width="10.36328125" style="196" customWidth="1"/>
    <col min="10" max="10" width="4.6328125" style="196" customWidth="1"/>
    <col min="11" max="11" width="4" style="196" customWidth="1"/>
    <col min="12" max="12" width="13.90625" style="196" customWidth="1"/>
    <col min="13" max="34" width="3.90625" style="196" customWidth="1"/>
    <col min="35" max="256" width="8.81640625" style="196"/>
    <col min="257" max="257" width="3.08984375" style="196" customWidth="1"/>
    <col min="258" max="258" width="10.6328125" style="196" customWidth="1"/>
    <col min="259" max="259" width="8.36328125" style="196" customWidth="1"/>
    <col min="260" max="260" width="2.08984375" style="196" customWidth="1"/>
    <col min="261" max="261" width="8.90625" style="196" customWidth="1"/>
    <col min="262" max="262" width="9.90625" style="196" customWidth="1"/>
    <col min="263" max="263" width="14.08984375" style="196" customWidth="1"/>
    <col min="264" max="264" width="10.453125" style="196" customWidth="1"/>
    <col min="265" max="265" width="10.36328125" style="196" customWidth="1"/>
    <col min="266" max="266" width="4.6328125" style="196" customWidth="1"/>
    <col min="267" max="267" width="4" style="196" customWidth="1"/>
    <col min="268" max="268" width="13.90625" style="196" customWidth="1"/>
    <col min="269" max="290" width="3.90625" style="196" customWidth="1"/>
    <col min="291" max="512" width="8.81640625" style="196"/>
    <col min="513" max="513" width="3.08984375" style="196" customWidth="1"/>
    <col min="514" max="514" width="10.6328125" style="196" customWidth="1"/>
    <col min="515" max="515" width="8.36328125" style="196" customWidth="1"/>
    <col min="516" max="516" width="2.08984375" style="196" customWidth="1"/>
    <col min="517" max="517" width="8.90625" style="196" customWidth="1"/>
    <col min="518" max="518" width="9.90625" style="196" customWidth="1"/>
    <col min="519" max="519" width="14.08984375" style="196" customWidth="1"/>
    <col min="520" max="520" width="10.453125" style="196" customWidth="1"/>
    <col min="521" max="521" width="10.36328125" style="196" customWidth="1"/>
    <col min="522" max="522" width="4.6328125" style="196" customWidth="1"/>
    <col min="523" max="523" width="4" style="196" customWidth="1"/>
    <col min="524" max="524" width="13.90625" style="196" customWidth="1"/>
    <col min="525" max="546" width="3.90625" style="196" customWidth="1"/>
    <col min="547" max="768" width="8.81640625" style="196"/>
    <col min="769" max="769" width="3.08984375" style="196" customWidth="1"/>
    <col min="770" max="770" width="10.6328125" style="196" customWidth="1"/>
    <col min="771" max="771" width="8.36328125" style="196" customWidth="1"/>
    <col min="772" max="772" width="2.08984375" style="196" customWidth="1"/>
    <col min="773" max="773" width="8.90625" style="196" customWidth="1"/>
    <col min="774" max="774" width="9.90625" style="196" customWidth="1"/>
    <col min="775" max="775" width="14.08984375" style="196" customWidth="1"/>
    <col min="776" max="776" width="10.453125" style="196" customWidth="1"/>
    <col min="777" max="777" width="10.36328125" style="196" customWidth="1"/>
    <col min="778" max="778" width="4.6328125" style="196" customWidth="1"/>
    <col min="779" max="779" width="4" style="196" customWidth="1"/>
    <col min="780" max="780" width="13.90625" style="196" customWidth="1"/>
    <col min="781" max="802" width="3.90625" style="196" customWidth="1"/>
    <col min="803" max="1024" width="8.81640625" style="196"/>
    <col min="1025" max="1025" width="3.08984375" style="196" customWidth="1"/>
    <col min="1026" max="1026" width="10.6328125" style="196" customWidth="1"/>
    <col min="1027" max="1027" width="8.36328125" style="196" customWidth="1"/>
    <col min="1028" max="1028" width="2.08984375" style="196" customWidth="1"/>
    <col min="1029" max="1029" width="8.90625" style="196" customWidth="1"/>
    <col min="1030" max="1030" width="9.90625" style="196" customWidth="1"/>
    <col min="1031" max="1031" width="14.08984375" style="196" customWidth="1"/>
    <col min="1032" max="1032" width="10.453125" style="196" customWidth="1"/>
    <col min="1033" max="1033" width="10.36328125" style="196" customWidth="1"/>
    <col min="1034" max="1034" width="4.6328125" style="196" customWidth="1"/>
    <col min="1035" max="1035" width="4" style="196" customWidth="1"/>
    <col min="1036" max="1036" width="13.90625" style="196" customWidth="1"/>
    <col min="1037" max="1058" width="3.90625" style="196" customWidth="1"/>
    <col min="1059" max="1280" width="8.81640625" style="196"/>
    <col min="1281" max="1281" width="3.08984375" style="196" customWidth="1"/>
    <col min="1282" max="1282" width="10.6328125" style="196" customWidth="1"/>
    <col min="1283" max="1283" width="8.36328125" style="196" customWidth="1"/>
    <col min="1284" max="1284" width="2.08984375" style="196" customWidth="1"/>
    <col min="1285" max="1285" width="8.90625" style="196" customWidth="1"/>
    <col min="1286" max="1286" width="9.90625" style="196" customWidth="1"/>
    <col min="1287" max="1287" width="14.08984375" style="196" customWidth="1"/>
    <col min="1288" max="1288" width="10.453125" style="196" customWidth="1"/>
    <col min="1289" max="1289" width="10.36328125" style="196" customWidth="1"/>
    <col min="1290" max="1290" width="4.6328125" style="196" customWidth="1"/>
    <col min="1291" max="1291" width="4" style="196" customWidth="1"/>
    <col min="1292" max="1292" width="13.90625" style="196" customWidth="1"/>
    <col min="1293" max="1314" width="3.90625" style="196" customWidth="1"/>
    <col min="1315" max="1536" width="8.81640625" style="196"/>
    <col min="1537" max="1537" width="3.08984375" style="196" customWidth="1"/>
    <col min="1538" max="1538" width="10.6328125" style="196" customWidth="1"/>
    <col min="1539" max="1539" width="8.36328125" style="196" customWidth="1"/>
    <col min="1540" max="1540" width="2.08984375" style="196" customWidth="1"/>
    <col min="1541" max="1541" width="8.90625" style="196" customWidth="1"/>
    <col min="1542" max="1542" width="9.90625" style="196" customWidth="1"/>
    <col min="1543" max="1543" width="14.08984375" style="196" customWidth="1"/>
    <col min="1544" max="1544" width="10.453125" style="196" customWidth="1"/>
    <col min="1545" max="1545" width="10.36328125" style="196" customWidth="1"/>
    <col min="1546" max="1546" width="4.6328125" style="196" customWidth="1"/>
    <col min="1547" max="1547" width="4" style="196" customWidth="1"/>
    <col min="1548" max="1548" width="13.90625" style="196" customWidth="1"/>
    <col min="1549" max="1570" width="3.90625" style="196" customWidth="1"/>
    <col min="1571" max="1792" width="8.81640625" style="196"/>
    <col min="1793" max="1793" width="3.08984375" style="196" customWidth="1"/>
    <col min="1794" max="1794" width="10.6328125" style="196" customWidth="1"/>
    <col min="1795" max="1795" width="8.36328125" style="196" customWidth="1"/>
    <col min="1796" max="1796" width="2.08984375" style="196" customWidth="1"/>
    <col min="1797" max="1797" width="8.90625" style="196" customWidth="1"/>
    <col min="1798" max="1798" width="9.90625" style="196" customWidth="1"/>
    <col min="1799" max="1799" width="14.08984375" style="196" customWidth="1"/>
    <col min="1800" max="1800" width="10.453125" style="196" customWidth="1"/>
    <col min="1801" max="1801" width="10.36328125" style="196" customWidth="1"/>
    <col min="1802" max="1802" width="4.6328125" style="196" customWidth="1"/>
    <col min="1803" max="1803" width="4" style="196" customWidth="1"/>
    <col min="1804" max="1804" width="13.90625" style="196" customWidth="1"/>
    <col min="1805" max="1826" width="3.90625" style="196" customWidth="1"/>
    <col min="1827" max="2048" width="8.81640625" style="196"/>
    <col min="2049" max="2049" width="3.08984375" style="196" customWidth="1"/>
    <col min="2050" max="2050" width="10.6328125" style="196" customWidth="1"/>
    <col min="2051" max="2051" width="8.36328125" style="196" customWidth="1"/>
    <col min="2052" max="2052" width="2.08984375" style="196" customWidth="1"/>
    <col min="2053" max="2053" width="8.90625" style="196" customWidth="1"/>
    <col min="2054" max="2054" width="9.90625" style="196" customWidth="1"/>
    <col min="2055" max="2055" width="14.08984375" style="196" customWidth="1"/>
    <col min="2056" max="2056" width="10.453125" style="196" customWidth="1"/>
    <col min="2057" max="2057" width="10.36328125" style="196" customWidth="1"/>
    <col min="2058" max="2058" width="4.6328125" style="196" customWidth="1"/>
    <col min="2059" max="2059" width="4" style="196" customWidth="1"/>
    <col min="2060" max="2060" width="13.90625" style="196" customWidth="1"/>
    <col min="2061" max="2082" width="3.90625" style="196" customWidth="1"/>
    <col min="2083" max="2304" width="8.81640625" style="196"/>
    <col min="2305" max="2305" width="3.08984375" style="196" customWidth="1"/>
    <col min="2306" max="2306" width="10.6328125" style="196" customWidth="1"/>
    <col min="2307" max="2307" width="8.36328125" style="196" customWidth="1"/>
    <col min="2308" max="2308" width="2.08984375" style="196" customWidth="1"/>
    <col min="2309" max="2309" width="8.90625" style="196" customWidth="1"/>
    <col min="2310" max="2310" width="9.90625" style="196" customWidth="1"/>
    <col min="2311" max="2311" width="14.08984375" style="196" customWidth="1"/>
    <col min="2312" max="2312" width="10.453125" style="196" customWidth="1"/>
    <col min="2313" max="2313" width="10.36328125" style="196" customWidth="1"/>
    <col min="2314" max="2314" width="4.6328125" style="196" customWidth="1"/>
    <col min="2315" max="2315" width="4" style="196" customWidth="1"/>
    <col min="2316" max="2316" width="13.90625" style="196" customWidth="1"/>
    <col min="2317" max="2338" width="3.90625" style="196" customWidth="1"/>
    <col min="2339" max="2560" width="8.81640625" style="196"/>
    <col min="2561" max="2561" width="3.08984375" style="196" customWidth="1"/>
    <col min="2562" max="2562" width="10.6328125" style="196" customWidth="1"/>
    <col min="2563" max="2563" width="8.36328125" style="196" customWidth="1"/>
    <col min="2564" max="2564" width="2.08984375" style="196" customWidth="1"/>
    <col min="2565" max="2565" width="8.90625" style="196" customWidth="1"/>
    <col min="2566" max="2566" width="9.90625" style="196" customWidth="1"/>
    <col min="2567" max="2567" width="14.08984375" style="196" customWidth="1"/>
    <col min="2568" max="2568" width="10.453125" style="196" customWidth="1"/>
    <col min="2569" max="2569" width="10.36328125" style="196" customWidth="1"/>
    <col min="2570" max="2570" width="4.6328125" style="196" customWidth="1"/>
    <col min="2571" max="2571" width="4" style="196" customWidth="1"/>
    <col min="2572" max="2572" width="13.90625" style="196" customWidth="1"/>
    <col min="2573" max="2594" width="3.90625" style="196" customWidth="1"/>
    <col min="2595" max="2816" width="8.81640625" style="196"/>
    <col min="2817" max="2817" width="3.08984375" style="196" customWidth="1"/>
    <col min="2818" max="2818" width="10.6328125" style="196" customWidth="1"/>
    <col min="2819" max="2819" width="8.36328125" style="196" customWidth="1"/>
    <col min="2820" max="2820" width="2.08984375" style="196" customWidth="1"/>
    <col min="2821" max="2821" width="8.90625" style="196" customWidth="1"/>
    <col min="2822" max="2822" width="9.90625" style="196" customWidth="1"/>
    <col min="2823" max="2823" width="14.08984375" style="196" customWidth="1"/>
    <col min="2824" max="2824" width="10.453125" style="196" customWidth="1"/>
    <col min="2825" max="2825" width="10.36328125" style="196" customWidth="1"/>
    <col min="2826" max="2826" width="4.6328125" style="196" customWidth="1"/>
    <col min="2827" max="2827" width="4" style="196" customWidth="1"/>
    <col min="2828" max="2828" width="13.90625" style="196" customWidth="1"/>
    <col min="2829" max="2850" width="3.90625" style="196" customWidth="1"/>
    <col min="2851" max="3072" width="8.81640625" style="196"/>
    <col min="3073" max="3073" width="3.08984375" style="196" customWidth="1"/>
    <col min="3074" max="3074" width="10.6328125" style="196" customWidth="1"/>
    <col min="3075" max="3075" width="8.36328125" style="196" customWidth="1"/>
    <col min="3076" max="3076" width="2.08984375" style="196" customWidth="1"/>
    <col min="3077" max="3077" width="8.90625" style="196" customWidth="1"/>
    <col min="3078" max="3078" width="9.90625" style="196" customWidth="1"/>
    <col min="3079" max="3079" width="14.08984375" style="196" customWidth="1"/>
    <col min="3080" max="3080" width="10.453125" style="196" customWidth="1"/>
    <col min="3081" max="3081" width="10.36328125" style="196" customWidth="1"/>
    <col min="3082" max="3082" width="4.6328125" style="196" customWidth="1"/>
    <col min="3083" max="3083" width="4" style="196" customWidth="1"/>
    <col min="3084" max="3084" width="13.90625" style="196" customWidth="1"/>
    <col min="3085" max="3106" width="3.90625" style="196" customWidth="1"/>
    <col min="3107" max="3328" width="8.81640625" style="196"/>
    <col min="3329" max="3329" width="3.08984375" style="196" customWidth="1"/>
    <col min="3330" max="3330" width="10.6328125" style="196" customWidth="1"/>
    <col min="3331" max="3331" width="8.36328125" style="196" customWidth="1"/>
    <col min="3332" max="3332" width="2.08984375" style="196" customWidth="1"/>
    <col min="3333" max="3333" width="8.90625" style="196" customWidth="1"/>
    <col min="3334" max="3334" width="9.90625" style="196" customWidth="1"/>
    <col min="3335" max="3335" width="14.08984375" style="196" customWidth="1"/>
    <col min="3336" max="3336" width="10.453125" style="196" customWidth="1"/>
    <col min="3337" max="3337" width="10.36328125" style="196" customWidth="1"/>
    <col min="3338" max="3338" width="4.6328125" style="196" customWidth="1"/>
    <col min="3339" max="3339" width="4" style="196" customWidth="1"/>
    <col min="3340" max="3340" width="13.90625" style="196" customWidth="1"/>
    <col min="3341" max="3362" width="3.90625" style="196" customWidth="1"/>
    <col min="3363" max="3584" width="8.81640625" style="196"/>
    <col min="3585" max="3585" width="3.08984375" style="196" customWidth="1"/>
    <col min="3586" max="3586" width="10.6328125" style="196" customWidth="1"/>
    <col min="3587" max="3587" width="8.36328125" style="196" customWidth="1"/>
    <col min="3588" max="3588" width="2.08984375" style="196" customWidth="1"/>
    <col min="3589" max="3589" width="8.90625" style="196" customWidth="1"/>
    <col min="3590" max="3590" width="9.90625" style="196" customWidth="1"/>
    <col min="3591" max="3591" width="14.08984375" style="196" customWidth="1"/>
    <col min="3592" max="3592" width="10.453125" style="196" customWidth="1"/>
    <col min="3593" max="3593" width="10.36328125" style="196" customWidth="1"/>
    <col min="3594" max="3594" width="4.6328125" style="196" customWidth="1"/>
    <col min="3595" max="3595" width="4" style="196" customWidth="1"/>
    <col min="3596" max="3596" width="13.90625" style="196" customWidth="1"/>
    <col min="3597" max="3618" width="3.90625" style="196" customWidth="1"/>
    <col min="3619" max="3840" width="8.81640625" style="196"/>
    <col min="3841" max="3841" width="3.08984375" style="196" customWidth="1"/>
    <col min="3842" max="3842" width="10.6328125" style="196" customWidth="1"/>
    <col min="3843" max="3843" width="8.36328125" style="196" customWidth="1"/>
    <col min="3844" max="3844" width="2.08984375" style="196" customWidth="1"/>
    <col min="3845" max="3845" width="8.90625" style="196" customWidth="1"/>
    <col min="3846" max="3846" width="9.90625" style="196" customWidth="1"/>
    <col min="3847" max="3847" width="14.08984375" style="196" customWidth="1"/>
    <col min="3848" max="3848" width="10.453125" style="196" customWidth="1"/>
    <col min="3849" max="3849" width="10.36328125" style="196" customWidth="1"/>
    <col min="3850" max="3850" width="4.6328125" style="196" customWidth="1"/>
    <col min="3851" max="3851" width="4" style="196" customWidth="1"/>
    <col min="3852" max="3852" width="13.90625" style="196" customWidth="1"/>
    <col min="3853" max="3874" width="3.90625" style="196" customWidth="1"/>
    <col min="3875" max="4096" width="8.81640625" style="196"/>
    <col min="4097" max="4097" width="3.08984375" style="196" customWidth="1"/>
    <col min="4098" max="4098" width="10.6328125" style="196" customWidth="1"/>
    <col min="4099" max="4099" width="8.36328125" style="196" customWidth="1"/>
    <col min="4100" max="4100" width="2.08984375" style="196" customWidth="1"/>
    <col min="4101" max="4101" width="8.90625" style="196" customWidth="1"/>
    <col min="4102" max="4102" width="9.90625" style="196" customWidth="1"/>
    <col min="4103" max="4103" width="14.08984375" style="196" customWidth="1"/>
    <col min="4104" max="4104" width="10.453125" style="196" customWidth="1"/>
    <col min="4105" max="4105" width="10.36328125" style="196" customWidth="1"/>
    <col min="4106" max="4106" width="4.6328125" style="196" customWidth="1"/>
    <col min="4107" max="4107" width="4" style="196" customWidth="1"/>
    <col min="4108" max="4108" width="13.90625" style="196" customWidth="1"/>
    <col min="4109" max="4130" width="3.90625" style="196" customWidth="1"/>
    <col min="4131" max="4352" width="8.81640625" style="196"/>
    <col min="4353" max="4353" width="3.08984375" style="196" customWidth="1"/>
    <col min="4354" max="4354" width="10.6328125" style="196" customWidth="1"/>
    <col min="4355" max="4355" width="8.36328125" style="196" customWidth="1"/>
    <col min="4356" max="4356" width="2.08984375" style="196" customWidth="1"/>
    <col min="4357" max="4357" width="8.90625" style="196" customWidth="1"/>
    <col min="4358" max="4358" width="9.90625" style="196" customWidth="1"/>
    <col min="4359" max="4359" width="14.08984375" style="196" customWidth="1"/>
    <col min="4360" max="4360" width="10.453125" style="196" customWidth="1"/>
    <col min="4361" max="4361" width="10.36328125" style="196" customWidth="1"/>
    <col min="4362" max="4362" width="4.6328125" style="196" customWidth="1"/>
    <col min="4363" max="4363" width="4" style="196" customWidth="1"/>
    <col min="4364" max="4364" width="13.90625" style="196" customWidth="1"/>
    <col min="4365" max="4386" width="3.90625" style="196" customWidth="1"/>
    <col min="4387" max="4608" width="8.81640625" style="196"/>
    <col min="4609" max="4609" width="3.08984375" style="196" customWidth="1"/>
    <col min="4610" max="4610" width="10.6328125" style="196" customWidth="1"/>
    <col min="4611" max="4611" width="8.36328125" style="196" customWidth="1"/>
    <col min="4612" max="4612" width="2.08984375" style="196" customWidth="1"/>
    <col min="4613" max="4613" width="8.90625" style="196" customWidth="1"/>
    <col min="4614" max="4614" width="9.90625" style="196" customWidth="1"/>
    <col min="4615" max="4615" width="14.08984375" style="196" customWidth="1"/>
    <col min="4616" max="4616" width="10.453125" style="196" customWidth="1"/>
    <col min="4617" max="4617" width="10.36328125" style="196" customWidth="1"/>
    <col min="4618" max="4618" width="4.6328125" style="196" customWidth="1"/>
    <col min="4619" max="4619" width="4" style="196" customWidth="1"/>
    <col min="4620" max="4620" width="13.90625" style="196" customWidth="1"/>
    <col min="4621" max="4642" width="3.90625" style="196" customWidth="1"/>
    <col min="4643" max="4864" width="8.81640625" style="196"/>
    <col min="4865" max="4865" width="3.08984375" style="196" customWidth="1"/>
    <col min="4866" max="4866" width="10.6328125" style="196" customWidth="1"/>
    <col min="4867" max="4867" width="8.36328125" style="196" customWidth="1"/>
    <col min="4868" max="4868" width="2.08984375" style="196" customWidth="1"/>
    <col min="4869" max="4869" width="8.90625" style="196" customWidth="1"/>
    <col min="4870" max="4870" width="9.90625" style="196" customWidth="1"/>
    <col min="4871" max="4871" width="14.08984375" style="196" customWidth="1"/>
    <col min="4872" max="4872" width="10.453125" style="196" customWidth="1"/>
    <col min="4873" max="4873" width="10.36328125" style="196" customWidth="1"/>
    <col min="4874" max="4874" width="4.6328125" style="196" customWidth="1"/>
    <col min="4875" max="4875" width="4" style="196" customWidth="1"/>
    <col min="4876" max="4876" width="13.90625" style="196" customWidth="1"/>
    <col min="4877" max="4898" width="3.90625" style="196" customWidth="1"/>
    <col min="4899" max="5120" width="8.81640625" style="196"/>
    <col min="5121" max="5121" width="3.08984375" style="196" customWidth="1"/>
    <col min="5122" max="5122" width="10.6328125" style="196" customWidth="1"/>
    <col min="5123" max="5123" width="8.36328125" style="196" customWidth="1"/>
    <col min="5124" max="5124" width="2.08984375" style="196" customWidth="1"/>
    <col min="5125" max="5125" width="8.90625" style="196" customWidth="1"/>
    <col min="5126" max="5126" width="9.90625" style="196" customWidth="1"/>
    <col min="5127" max="5127" width="14.08984375" style="196" customWidth="1"/>
    <col min="5128" max="5128" width="10.453125" style="196" customWidth="1"/>
    <col min="5129" max="5129" width="10.36328125" style="196" customWidth="1"/>
    <col min="5130" max="5130" width="4.6328125" style="196" customWidth="1"/>
    <col min="5131" max="5131" width="4" style="196" customWidth="1"/>
    <col min="5132" max="5132" width="13.90625" style="196" customWidth="1"/>
    <col min="5133" max="5154" width="3.90625" style="196" customWidth="1"/>
    <col min="5155" max="5376" width="8.81640625" style="196"/>
    <col min="5377" max="5377" width="3.08984375" style="196" customWidth="1"/>
    <col min="5378" max="5378" width="10.6328125" style="196" customWidth="1"/>
    <col min="5379" max="5379" width="8.36328125" style="196" customWidth="1"/>
    <col min="5380" max="5380" width="2.08984375" style="196" customWidth="1"/>
    <col min="5381" max="5381" width="8.90625" style="196" customWidth="1"/>
    <col min="5382" max="5382" width="9.90625" style="196" customWidth="1"/>
    <col min="5383" max="5383" width="14.08984375" style="196" customWidth="1"/>
    <col min="5384" max="5384" width="10.453125" style="196" customWidth="1"/>
    <col min="5385" max="5385" width="10.36328125" style="196" customWidth="1"/>
    <col min="5386" max="5386" width="4.6328125" style="196" customWidth="1"/>
    <col min="5387" max="5387" width="4" style="196" customWidth="1"/>
    <col min="5388" max="5388" width="13.90625" style="196" customWidth="1"/>
    <col min="5389" max="5410" width="3.90625" style="196" customWidth="1"/>
    <col min="5411" max="5632" width="8.81640625" style="196"/>
    <col min="5633" max="5633" width="3.08984375" style="196" customWidth="1"/>
    <col min="5634" max="5634" width="10.6328125" style="196" customWidth="1"/>
    <col min="5635" max="5635" width="8.36328125" style="196" customWidth="1"/>
    <col min="5636" max="5636" width="2.08984375" style="196" customWidth="1"/>
    <col min="5637" max="5637" width="8.90625" style="196" customWidth="1"/>
    <col min="5638" max="5638" width="9.90625" style="196" customWidth="1"/>
    <col min="5639" max="5639" width="14.08984375" style="196" customWidth="1"/>
    <col min="5640" max="5640" width="10.453125" style="196" customWidth="1"/>
    <col min="5641" max="5641" width="10.36328125" style="196" customWidth="1"/>
    <col min="5642" max="5642" width="4.6328125" style="196" customWidth="1"/>
    <col min="5643" max="5643" width="4" style="196" customWidth="1"/>
    <col min="5644" max="5644" width="13.90625" style="196" customWidth="1"/>
    <col min="5645" max="5666" width="3.90625" style="196" customWidth="1"/>
    <col min="5667" max="5888" width="8.81640625" style="196"/>
    <col min="5889" max="5889" width="3.08984375" style="196" customWidth="1"/>
    <col min="5890" max="5890" width="10.6328125" style="196" customWidth="1"/>
    <col min="5891" max="5891" width="8.36328125" style="196" customWidth="1"/>
    <col min="5892" max="5892" width="2.08984375" style="196" customWidth="1"/>
    <col min="5893" max="5893" width="8.90625" style="196" customWidth="1"/>
    <col min="5894" max="5894" width="9.90625" style="196" customWidth="1"/>
    <col min="5895" max="5895" width="14.08984375" style="196" customWidth="1"/>
    <col min="5896" max="5896" width="10.453125" style="196" customWidth="1"/>
    <col min="5897" max="5897" width="10.36328125" style="196" customWidth="1"/>
    <col min="5898" max="5898" width="4.6328125" style="196" customWidth="1"/>
    <col min="5899" max="5899" width="4" style="196" customWidth="1"/>
    <col min="5900" max="5900" width="13.90625" style="196" customWidth="1"/>
    <col min="5901" max="5922" width="3.90625" style="196" customWidth="1"/>
    <col min="5923" max="6144" width="8.81640625" style="196"/>
    <col min="6145" max="6145" width="3.08984375" style="196" customWidth="1"/>
    <col min="6146" max="6146" width="10.6328125" style="196" customWidth="1"/>
    <col min="6147" max="6147" width="8.36328125" style="196" customWidth="1"/>
    <col min="6148" max="6148" width="2.08984375" style="196" customWidth="1"/>
    <col min="6149" max="6149" width="8.90625" style="196" customWidth="1"/>
    <col min="6150" max="6150" width="9.90625" style="196" customWidth="1"/>
    <col min="6151" max="6151" width="14.08984375" style="196" customWidth="1"/>
    <col min="6152" max="6152" width="10.453125" style="196" customWidth="1"/>
    <col min="6153" max="6153" width="10.36328125" style="196" customWidth="1"/>
    <col min="6154" max="6154" width="4.6328125" style="196" customWidth="1"/>
    <col min="6155" max="6155" width="4" style="196" customWidth="1"/>
    <col min="6156" max="6156" width="13.90625" style="196" customWidth="1"/>
    <col min="6157" max="6178" width="3.90625" style="196" customWidth="1"/>
    <col min="6179" max="6400" width="8.81640625" style="196"/>
    <col min="6401" max="6401" width="3.08984375" style="196" customWidth="1"/>
    <col min="6402" max="6402" width="10.6328125" style="196" customWidth="1"/>
    <col min="6403" max="6403" width="8.36328125" style="196" customWidth="1"/>
    <col min="6404" max="6404" width="2.08984375" style="196" customWidth="1"/>
    <col min="6405" max="6405" width="8.90625" style="196" customWidth="1"/>
    <col min="6406" max="6406" width="9.90625" style="196" customWidth="1"/>
    <col min="6407" max="6407" width="14.08984375" style="196" customWidth="1"/>
    <col min="6408" max="6408" width="10.453125" style="196" customWidth="1"/>
    <col min="6409" max="6409" width="10.36328125" style="196" customWidth="1"/>
    <col min="6410" max="6410" width="4.6328125" style="196" customWidth="1"/>
    <col min="6411" max="6411" width="4" style="196" customWidth="1"/>
    <col min="6412" max="6412" width="13.90625" style="196" customWidth="1"/>
    <col min="6413" max="6434" width="3.90625" style="196" customWidth="1"/>
    <col min="6435" max="6656" width="8.81640625" style="196"/>
    <col min="6657" max="6657" width="3.08984375" style="196" customWidth="1"/>
    <col min="6658" max="6658" width="10.6328125" style="196" customWidth="1"/>
    <col min="6659" max="6659" width="8.36328125" style="196" customWidth="1"/>
    <col min="6660" max="6660" width="2.08984375" style="196" customWidth="1"/>
    <col min="6661" max="6661" width="8.90625" style="196" customWidth="1"/>
    <col min="6662" max="6662" width="9.90625" style="196" customWidth="1"/>
    <col min="6663" max="6663" width="14.08984375" style="196" customWidth="1"/>
    <col min="6664" max="6664" width="10.453125" style="196" customWidth="1"/>
    <col min="6665" max="6665" width="10.36328125" style="196" customWidth="1"/>
    <col min="6666" max="6666" width="4.6328125" style="196" customWidth="1"/>
    <col min="6667" max="6667" width="4" style="196" customWidth="1"/>
    <col min="6668" max="6668" width="13.90625" style="196" customWidth="1"/>
    <col min="6669" max="6690" width="3.90625" style="196" customWidth="1"/>
    <col min="6691" max="6912" width="8.81640625" style="196"/>
    <col min="6913" max="6913" width="3.08984375" style="196" customWidth="1"/>
    <col min="6914" max="6914" width="10.6328125" style="196" customWidth="1"/>
    <col min="6915" max="6915" width="8.36328125" style="196" customWidth="1"/>
    <col min="6916" max="6916" width="2.08984375" style="196" customWidth="1"/>
    <col min="6917" max="6917" width="8.90625" style="196" customWidth="1"/>
    <col min="6918" max="6918" width="9.90625" style="196" customWidth="1"/>
    <col min="6919" max="6919" width="14.08984375" style="196" customWidth="1"/>
    <col min="6920" max="6920" width="10.453125" style="196" customWidth="1"/>
    <col min="6921" max="6921" width="10.36328125" style="196" customWidth="1"/>
    <col min="6922" max="6922" width="4.6328125" style="196" customWidth="1"/>
    <col min="6923" max="6923" width="4" style="196" customWidth="1"/>
    <col min="6924" max="6924" width="13.90625" style="196" customWidth="1"/>
    <col min="6925" max="6946" width="3.90625" style="196" customWidth="1"/>
    <col min="6947" max="7168" width="8.81640625" style="196"/>
    <col min="7169" max="7169" width="3.08984375" style="196" customWidth="1"/>
    <col min="7170" max="7170" width="10.6328125" style="196" customWidth="1"/>
    <col min="7171" max="7171" width="8.36328125" style="196" customWidth="1"/>
    <col min="7172" max="7172" width="2.08984375" style="196" customWidth="1"/>
    <col min="7173" max="7173" width="8.90625" style="196" customWidth="1"/>
    <col min="7174" max="7174" width="9.90625" style="196" customWidth="1"/>
    <col min="7175" max="7175" width="14.08984375" style="196" customWidth="1"/>
    <col min="7176" max="7176" width="10.453125" style="196" customWidth="1"/>
    <col min="7177" max="7177" width="10.36328125" style="196" customWidth="1"/>
    <col min="7178" max="7178" width="4.6328125" style="196" customWidth="1"/>
    <col min="7179" max="7179" width="4" style="196" customWidth="1"/>
    <col min="7180" max="7180" width="13.90625" style="196" customWidth="1"/>
    <col min="7181" max="7202" width="3.90625" style="196" customWidth="1"/>
    <col min="7203" max="7424" width="8.81640625" style="196"/>
    <col min="7425" max="7425" width="3.08984375" style="196" customWidth="1"/>
    <col min="7426" max="7426" width="10.6328125" style="196" customWidth="1"/>
    <col min="7427" max="7427" width="8.36328125" style="196" customWidth="1"/>
    <col min="7428" max="7428" width="2.08984375" style="196" customWidth="1"/>
    <col min="7429" max="7429" width="8.90625" style="196" customWidth="1"/>
    <col min="7430" max="7430" width="9.90625" style="196" customWidth="1"/>
    <col min="7431" max="7431" width="14.08984375" style="196" customWidth="1"/>
    <col min="7432" max="7432" width="10.453125" style="196" customWidth="1"/>
    <col min="7433" max="7433" width="10.36328125" style="196" customWidth="1"/>
    <col min="7434" max="7434" width="4.6328125" style="196" customWidth="1"/>
    <col min="7435" max="7435" width="4" style="196" customWidth="1"/>
    <col min="7436" max="7436" width="13.90625" style="196" customWidth="1"/>
    <col min="7437" max="7458" width="3.90625" style="196" customWidth="1"/>
    <col min="7459" max="7680" width="8.81640625" style="196"/>
    <col min="7681" max="7681" width="3.08984375" style="196" customWidth="1"/>
    <col min="7682" max="7682" width="10.6328125" style="196" customWidth="1"/>
    <col min="7683" max="7683" width="8.36328125" style="196" customWidth="1"/>
    <col min="7684" max="7684" width="2.08984375" style="196" customWidth="1"/>
    <col min="7685" max="7685" width="8.90625" style="196" customWidth="1"/>
    <col min="7686" max="7686" width="9.90625" style="196" customWidth="1"/>
    <col min="7687" max="7687" width="14.08984375" style="196" customWidth="1"/>
    <col min="7688" max="7688" width="10.453125" style="196" customWidth="1"/>
    <col min="7689" max="7689" width="10.36328125" style="196" customWidth="1"/>
    <col min="7690" max="7690" width="4.6328125" style="196" customWidth="1"/>
    <col min="7691" max="7691" width="4" style="196" customWidth="1"/>
    <col min="7692" max="7692" width="13.90625" style="196" customWidth="1"/>
    <col min="7693" max="7714" width="3.90625" style="196" customWidth="1"/>
    <col min="7715" max="7936" width="8.81640625" style="196"/>
    <col min="7937" max="7937" width="3.08984375" style="196" customWidth="1"/>
    <col min="7938" max="7938" width="10.6328125" style="196" customWidth="1"/>
    <col min="7939" max="7939" width="8.36328125" style="196" customWidth="1"/>
    <col min="7940" max="7940" width="2.08984375" style="196" customWidth="1"/>
    <col min="7941" max="7941" width="8.90625" style="196" customWidth="1"/>
    <col min="7942" max="7942" width="9.90625" style="196" customWidth="1"/>
    <col min="7943" max="7943" width="14.08984375" style="196" customWidth="1"/>
    <col min="7944" max="7944" width="10.453125" style="196" customWidth="1"/>
    <col min="7945" max="7945" width="10.36328125" style="196" customWidth="1"/>
    <col min="7946" max="7946" width="4.6328125" style="196" customWidth="1"/>
    <col min="7947" max="7947" width="4" style="196" customWidth="1"/>
    <col min="7948" max="7948" width="13.90625" style="196" customWidth="1"/>
    <col min="7949" max="7970" width="3.90625" style="196" customWidth="1"/>
    <col min="7971" max="8192" width="8.81640625" style="196"/>
    <col min="8193" max="8193" width="3.08984375" style="196" customWidth="1"/>
    <col min="8194" max="8194" width="10.6328125" style="196" customWidth="1"/>
    <col min="8195" max="8195" width="8.36328125" style="196" customWidth="1"/>
    <col min="8196" max="8196" width="2.08984375" style="196" customWidth="1"/>
    <col min="8197" max="8197" width="8.90625" style="196" customWidth="1"/>
    <col min="8198" max="8198" width="9.90625" style="196" customWidth="1"/>
    <col min="8199" max="8199" width="14.08984375" style="196" customWidth="1"/>
    <col min="8200" max="8200" width="10.453125" style="196" customWidth="1"/>
    <col min="8201" max="8201" width="10.36328125" style="196" customWidth="1"/>
    <col min="8202" max="8202" width="4.6328125" style="196" customWidth="1"/>
    <col min="8203" max="8203" width="4" style="196" customWidth="1"/>
    <col min="8204" max="8204" width="13.90625" style="196" customWidth="1"/>
    <col min="8205" max="8226" width="3.90625" style="196" customWidth="1"/>
    <col min="8227" max="8448" width="8.81640625" style="196"/>
    <col min="8449" max="8449" width="3.08984375" style="196" customWidth="1"/>
    <col min="8450" max="8450" width="10.6328125" style="196" customWidth="1"/>
    <col min="8451" max="8451" width="8.36328125" style="196" customWidth="1"/>
    <col min="8452" max="8452" width="2.08984375" style="196" customWidth="1"/>
    <col min="8453" max="8453" width="8.90625" style="196" customWidth="1"/>
    <col min="8454" max="8454" width="9.90625" style="196" customWidth="1"/>
    <col min="8455" max="8455" width="14.08984375" style="196" customWidth="1"/>
    <col min="8456" max="8456" width="10.453125" style="196" customWidth="1"/>
    <col min="8457" max="8457" width="10.36328125" style="196" customWidth="1"/>
    <col min="8458" max="8458" width="4.6328125" style="196" customWidth="1"/>
    <col min="8459" max="8459" width="4" style="196" customWidth="1"/>
    <col min="8460" max="8460" width="13.90625" style="196" customWidth="1"/>
    <col min="8461" max="8482" width="3.90625" style="196" customWidth="1"/>
    <col min="8483" max="8704" width="8.81640625" style="196"/>
    <col min="8705" max="8705" width="3.08984375" style="196" customWidth="1"/>
    <col min="8706" max="8706" width="10.6328125" style="196" customWidth="1"/>
    <col min="8707" max="8707" width="8.36328125" style="196" customWidth="1"/>
    <col min="8708" max="8708" width="2.08984375" style="196" customWidth="1"/>
    <col min="8709" max="8709" width="8.90625" style="196" customWidth="1"/>
    <col min="8710" max="8710" width="9.90625" style="196" customWidth="1"/>
    <col min="8711" max="8711" width="14.08984375" style="196" customWidth="1"/>
    <col min="8712" max="8712" width="10.453125" style="196" customWidth="1"/>
    <col min="8713" max="8713" width="10.36328125" style="196" customWidth="1"/>
    <col min="8714" max="8714" width="4.6328125" style="196" customWidth="1"/>
    <col min="8715" max="8715" width="4" style="196" customWidth="1"/>
    <col min="8716" max="8716" width="13.90625" style="196" customWidth="1"/>
    <col min="8717" max="8738" width="3.90625" style="196" customWidth="1"/>
    <col min="8739" max="8960" width="8.81640625" style="196"/>
    <col min="8961" max="8961" width="3.08984375" style="196" customWidth="1"/>
    <col min="8962" max="8962" width="10.6328125" style="196" customWidth="1"/>
    <col min="8963" max="8963" width="8.36328125" style="196" customWidth="1"/>
    <col min="8964" max="8964" width="2.08984375" style="196" customWidth="1"/>
    <col min="8965" max="8965" width="8.90625" style="196" customWidth="1"/>
    <col min="8966" max="8966" width="9.90625" style="196" customWidth="1"/>
    <col min="8967" max="8967" width="14.08984375" style="196" customWidth="1"/>
    <col min="8968" max="8968" width="10.453125" style="196" customWidth="1"/>
    <col min="8969" max="8969" width="10.36328125" style="196" customWidth="1"/>
    <col min="8970" max="8970" width="4.6328125" style="196" customWidth="1"/>
    <col min="8971" max="8971" width="4" style="196" customWidth="1"/>
    <col min="8972" max="8972" width="13.90625" style="196" customWidth="1"/>
    <col min="8973" max="8994" width="3.90625" style="196" customWidth="1"/>
    <col min="8995" max="9216" width="8.81640625" style="196"/>
    <col min="9217" max="9217" width="3.08984375" style="196" customWidth="1"/>
    <col min="9218" max="9218" width="10.6328125" style="196" customWidth="1"/>
    <col min="9219" max="9219" width="8.36328125" style="196" customWidth="1"/>
    <col min="9220" max="9220" width="2.08984375" style="196" customWidth="1"/>
    <col min="9221" max="9221" width="8.90625" style="196" customWidth="1"/>
    <col min="9222" max="9222" width="9.90625" style="196" customWidth="1"/>
    <col min="9223" max="9223" width="14.08984375" style="196" customWidth="1"/>
    <col min="9224" max="9224" width="10.453125" style="196" customWidth="1"/>
    <col min="9225" max="9225" width="10.36328125" style="196" customWidth="1"/>
    <col min="9226" max="9226" width="4.6328125" style="196" customWidth="1"/>
    <col min="9227" max="9227" width="4" style="196" customWidth="1"/>
    <col min="9228" max="9228" width="13.90625" style="196" customWidth="1"/>
    <col min="9229" max="9250" width="3.90625" style="196" customWidth="1"/>
    <col min="9251" max="9472" width="8.81640625" style="196"/>
    <col min="9473" max="9473" width="3.08984375" style="196" customWidth="1"/>
    <col min="9474" max="9474" width="10.6328125" style="196" customWidth="1"/>
    <col min="9475" max="9475" width="8.36328125" style="196" customWidth="1"/>
    <col min="9476" max="9476" width="2.08984375" style="196" customWidth="1"/>
    <col min="9477" max="9477" width="8.90625" style="196" customWidth="1"/>
    <col min="9478" max="9478" width="9.90625" style="196" customWidth="1"/>
    <col min="9479" max="9479" width="14.08984375" style="196" customWidth="1"/>
    <col min="9480" max="9480" width="10.453125" style="196" customWidth="1"/>
    <col min="9481" max="9481" width="10.36328125" style="196" customWidth="1"/>
    <col min="9482" max="9482" width="4.6328125" style="196" customWidth="1"/>
    <col min="9483" max="9483" width="4" style="196" customWidth="1"/>
    <col min="9484" max="9484" width="13.90625" style="196" customWidth="1"/>
    <col min="9485" max="9506" width="3.90625" style="196" customWidth="1"/>
    <col min="9507" max="9728" width="8.81640625" style="196"/>
    <col min="9729" max="9729" width="3.08984375" style="196" customWidth="1"/>
    <col min="9730" max="9730" width="10.6328125" style="196" customWidth="1"/>
    <col min="9731" max="9731" width="8.36328125" style="196" customWidth="1"/>
    <col min="9732" max="9732" width="2.08984375" style="196" customWidth="1"/>
    <col min="9733" max="9733" width="8.90625" style="196" customWidth="1"/>
    <col min="9734" max="9734" width="9.90625" style="196" customWidth="1"/>
    <col min="9735" max="9735" width="14.08984375" style="196" customWidth="1"/>
    <col min="9736" max="9736" width="10.453125" style="196" customWidth="1"/>
    <col min="9737" max="9737" width="10.36328125" style="196" customWidth="1"/>
    <col min="9738" max="9738" width="4.6328125" style="196" customWidth="1"/>
    <col min="9739" max="9739" width="4" style="196" customWidth="1"/>
    <col min="9740" max="9740" width="13.90625" style="196" customWidth="1"/>
    <col min="9741" max="9762" width="3.90625" style="196" customWidth="1"/>
    <col min="9763" max="9984" width="8.81640625" style="196"/>
    <col min="9985" max="9985" width="3.08984375" style="196" customWidth="1"/>
    <col min="9986" max="9986" width="10.6328125" style="196" customWidth="1"/>
    <col min="9987" max="9987" width="8.36328125" style="196" customWidth="1"/>
    <col min="9988" max="9988" width="2.08984375" style="196" customWidth="1"/>
    <col min="9989" max="9989" width="8.90625" style="196" customWidth="1"/>
    <col min="9990" max="9990" width="9.90625" style="196" customWidth="1"/>
    <col min="9991" max="9991" width="14.08984375" style="196" customWidth="1"/>
    <col min="9992" max="9992" width="10.453125" style="196" customWidth="1"/>
    <col min="9993" max="9993" width="10.36328125" style="196" customWidth="1"/>
    <col min="9994" max="9994" width="4.6328125" style="196" customWidth="1"/>
    <col min="9995" max="9995" width="4" style="196" customWidth="1"/>
    <col min="9996" max="9996" width="13.90625" style="196" customWidth="1"/>
    <col min="9997" max="10018" width="3.90625" style="196" customWidth="1"/>
    <col min="10019" max="10240" width="8.81640625" style="196"/>
    <col min="10241" max="10241" width="3.08984375" style="196" customWidth="1"/>
    <col min="10242" max="10242" width="10.6328125" style="196" customWidth="1"/>
    <col min="10243" max="10243" width="8.36328125" style="196" customWidth="1"/>
    <col min="10244" max="10244" width="2.08984375" style="196" customWidth="1"/>
    <col min="10245" max="10245" width="8.90625" style="196" customWidth="1"/>
    <col min="10246" max="10246" width="9.90625" style="196" customWidth="1"/>
    <col min="10247" max="10247" width="14.08984375" style="196" customWidth="1"/>
    <col min="10248" max="10248" width="10.453125" style="196" customWidth="1"/>
    <col min="10249" max="10249" width="10.36328125" style="196" customWidth="1"/>
    <col min="10250" max="10250" width="4.6328125" style="196" customWidth="1"/>
    <col min="10251" max="10251" width="4" style="196" customWidth="1"/>
    <col min="10252" max="10252" width="13.90625" style="196" customWidth="1"/>
    <col min="10253" max="10274" width="3.90625" style="196" customWidth="1"/>
    <col min="10275" max="10496" width="8.81640625" style="196"/>
    <col min="10497" max="10497" width="3.08984375" style="196" customWidth="1"/>
    <col min="10498" max="10498" width="10.6328125" style="196" customWidth="1"/>
    <col min="10499" max="10499" width="8.36328125" style="196" customWidth="1"/>
    <col min="10500" max="10500" width="2.08984375" style="196" customWidth="1"/>
    <col min="10501" max="10501" width="8.90625" style="196" customWidth="1"/>
    <col min="10502" max="10502" width="9.90625" style="196" customWidth="1"/>
    <col min="10503" max="10503" width="14.08984375" style="196" customWidth="1"/>
    <col min="10504" max="10504" width="10.453125" style="196" customWidth="1"/>
    <col min="10505" max="10505" width="10.36328125" style="196" customWidth="1"/>
    <col min="10506" max="10506" width="4.6328125" style="196" customWidth="1"/>
    <col min="10507" max="10507" width="4" style="196" customWidth="1"/>
    <col min="10508" max="10508" width="13.90625" style="196" customWidth="1"/>
    <col min="10509" max="10530" width="3.90625" style="196" customWidth="1"/>
    <col min="10531" max="10752" width="8.81640625" style="196"/>
    <col min="10753" max="10753" width="3.08984375" style="196" customWidth="1"/>
    <col min="10754" max="10754" width="10.6328125" style="196" customWidth="1"/>
    <col min="10755" max="10755" width="8.36328125" style="196" customWidth="1"/>
    <col min="10756" max="10756" width="2.08984375" style="196" customWidth="1"/>
    <col min="10757" max="10757" width="8.90625" style="196" customWidth="1"/>
    <col min="10758" max="10758" width="9.90625" style="196" customWidth="1"/>
    <col min="10759" max="10759" width="14.08984375" style="196" customWidth="1"/>
    <col min="10760" max="10760" width="10.453125" style="196" customWidth="1"/>
    <col min="10761" max="10761" width="10.36328125" style="196" customWidth="1"/>
    <col min="10762" max="10762" width="4.6328125" style="196" customWidth="1"/>
    <col min="10763" max="10763" width="4" style="196" customWidth="1"/>
    <col min="10764" max="10764" width="13.90625" style="196" customWidth="1"/>
    <col min="10765" max="10786" width="3.90625" style="196" customWidth="1"/>
    <col min="10787" max="11008" width="8.81640625" style="196"/>
    <col min="11009" max="11009" width="3.08984375" style="196" customWidth="1"/>
    <col min="11010" max="11010" width="10.6328125" style="196" customWidth="1"/>
    <col min="11011" max="11011" width="8.36328125" style="196" customWidth="1"/>
    <col min="11012" max="11012" width="2.08984375" style="196" customWidth="1"/>
    <col min="11013" max="11013" width="8.90625" style="196" customWidth="1"/>
    <col min="11014" max="11014" width="9.90625" style="196" customWidth="1"/>
    <col min="11015" max="11015" width="14.08984375" style="196" customWidth="1"/>
    <col min="11016" max="11016" width="10.453125" style="196" customWidth="1"/>
    <col min="11017" max="11017" width="10.36328125" style="196" customWidth="1"/>
    <col min="11018" max="11018" width="4.6328125" style="196" customWidth="1"/>
    <col min="11019" max="11019" width="4" style="196" customWidth="1"/>
    <col min="11020" max="11020" width="13.90625" style="196" customWidth="1"/>
    <col min="11021" max="11042" width="3.90625" style="196" customWidth="1"/>
    <col min="11043" max="11264" width="8.81640625" style="196"/>
    <col min="11265" max="11265" width="3.08984375" style="196" customWidth="1"/>
    <col min="11266" max="11266" width="10.6328125" style="196" customWidth="1"/>
    <col min="11267" max="11267" width="8.36328125" style="196" customWidth="1"/>
    <col min="11268" max="11268" width="2.08984375" style="196" customWidth="1"/>
    <col min="11269" max="11269" width="8.90625" style="196" customWidth="1"/>
    <col min="11270" max="11270" width="9.90625" style="196" customWidth="1"/>
    <col min="11271" max="11271" width="14.08984375" style="196" customWidth="1"/>
    <col min="11272" max="11272" width="10.453125" style="196" customWidth="1"/>
    <col min="11273" max="11273" width="10.36328125" style="196" customWidth="1"/>
    <col min="11274" max="11274" width="4.6328125" style="196" customWidth="1"/>
    <col min="11275" max="11275" width="4" style="196" customWidth="1"/>
    <col min="11276" max="11276" width="13.90625" style="196" customWidth="1"/>
    <col min="11277" max="11298" width="3.90625" style="196" customWidth="1"/>
    <col min="11299" max="11520" width="8.81640625" style="196"/>
    <col min="11521" max="11521" width="3.08984375" style="196" customWidth="1"/>
    <col min="11522" max="11522" width="10.6328125" style="196" customWidth="1"/>
    <col min="11523" max="11523" width="8.36328125" style="196" customWidth="1"/>
    <col min="11524" max="11524" width="2.08984375" style="196" customWidth="1"/>
    <col min="11525" max="11525" width="8.90625" style="196" customWidth="1"/>
    <col min="11526" max="11526" width="9.90625" style="196" customWidth="1"/>
    <col min="11527" max="11527" width="14.08984375" style="196" customWidth="1"/>
    <col min="11528" max="11528" width="10.453125" style="196" customWidth="1"/>
    <col min="11529" max="11529" width="10.36328125" style="196" customWidth="1"/>
    <col min="11530" max="11530" width="4.6328125" style="196" customWidth="1"/>
    <col min="11531" max="11531" width="4" style="196" customWidth="1"/>
    <col min="11532" max="11532" width="13.90625" style="196" customWidth="1"/>
    <col min="11533" max="11554" width="3.90625" style="196" customWidth="1"/>
    <col min="11555" max="11776" width="8.81640625" style="196"/>
    <col min="11777" max="11777" width="3.08984375" style="196" customWidth="1"/>
    <col min="11778" max="11778" width="10.6328125" style="196" customWidth="1"/>
    <col min="11779" max="11779" width="8.36328125" style="196" customWidth="1"/>
    <col min="11780" max="11780" width="2.08984375" style="196" customWidth="1"/>
    <col min="11781" max="11781" width="8.90625" style="196" customWidth="1"/>
    <col min="11782" max="11782" width="9.90625" style="196" customWidth="1"/>
    <col min="11783" max="11783" width="14.08984375" style="196" customWidth="1"/>
    <col min="11784" max="11784" width="10.453125" style="196" customWidth="1"/>
    <col min="11785" max="11785" width="10.36328125" style="196" customWidth="1"/>
    <col min="11786" max="11786" width="4.6328125" style="196" customWidth="1"/>
    <col min="11787" max="11787" width="4" style="196" customWidth="1"/>
    <col min="11788" max="11788" width="13.90625" style="196" customWidth="1"/>
    <col min="11789" max="11810" width="3.90625" style="196" customWidth="1"/>
    <col min="11811" max="12032" width="8.81640625" style="196"/>
    <col min="12033" max="12033" width="3.08984375" style="196" customWidth="1"/>
    <col min="12034" max="12034" width="10.6328125" style="196" customWidth="1"/>
    <col min="12035" max="12035" width="8.36328125" style="196" customWidth="1"/>
    <col min="12036" max="12036" width="2.08984375" style="196" customWidth="1"/>
    <col min="12037" max="12037" width="8.90625" style="196" customWidth="1"/>
    <col min="12038" max="12038" width="9.90625" style="196" customWidth="1"/>
    <col min="12039" max="12039" width="14.08984375" style="196" customWidth="1"/>
    <col min="12040" max="12040" width="10.453125" style="196" customWidth="1"/>
    <col min="12041" max="12041" width="10.36328125" style="196" customWidth="1"/>
    <col min="12042" max="12042" width="4.6328125" style="196" customWidth="1"/>
    <col min="12043" max="12043" width="4" style="196" customWidth="1"/>
    <col min="12044" max="12044" width="13.90625" style="196" customWidth="1"/>
    <col min="12045" max="12066" width="3.90625" style="196" customWidth="1"/>
    <col min="12067" max="12288" width="8.81640625" style="196"/>
    <col min="12289" max="12289" width="3.08984375" style="196" customWidth="1"/>
    <col min="12290" max="12290" width="10.6328125" style="196" customWidth="1"/>
    <col min="12291" max="12291" width="8.36328125" style="196" customWidth="1"/>
    <col min="12292" max="12292" width="2.08984375" style="196" customWidth="1"/>
    <col min="12293" max="12293" width="8.90625" style="196" customWidth="1"/>
    <col min="12294" max="12294" width="9.90625" style="196" customWidth="1"/>
    <col min="12295" max="12295" width="14.08984375" style="196" customWidth="1"/>
    <col min="12296" max="12296" width="10.453125" style="196" customWidth="1"/>
    <col min="12297" max="12297" width="10.36328125" style="196" customWidth="1"/>
    <col min="12298" max="12298" width="4.6328125" style="196" customWidth="1"/>
    <col min="12299" max="12299" width="4" style="196" customWidth="1"/>
    <col min="12300" max="12300" width="13.90625" style="196" customWidth="1"/>
    <col min="12301" max="12322" width="3.90625" style="196" customWidth="1"/>
    <col min="12323" max="12544" width="8.81640625" style="196"/>
    <col min="12545" max="12545" width="3.08984375" style="196" customWidth="1"/>
    <col min="12546" max="12546" width="10.6328125" style="196" customWidth="1"/>
    <col min="12547" max="12547" width="8.36328125" style="196" customWidth="1"/>
    <col min="12548" max="12548" width="2.08984375" style="196" customWidth="1"/>
    <col min="12549" max="12549" width="8.90625" style="196" customWidth="1"/>
    <col min="12550" max="12550" width="9.90625" style="196" customWidth="1"/>
    <col min="12551" max="12551" width="14.08984375" style="196" customWidth="1"/>
    <col min="12552" max="12552" width="10.453125" style="196" customWidth="1"/>
    <col min="12553" max="12553" width="10.36328125" style="196" customWidth="1"/>
    <col min="12554" max="12554" width="4.6328125" style="196" customWidth="1"/>
    <col min="12555" max="12555" width="4" style="196" customWidth="1"/>
    <col min="12556" max="12556" width="13.90625" style="196" customWidth="1"/>
    <col min="12557" max="12578" width="3.90625" style="196" customWidth="1"/>
    <col min="12579" max="12800" width="8.81640625" style="196"/>
    <col min="12801" max="12801" width="3.08984375" style="196" customWidth="1"/>
    <col min="12802" max="12802" width="10.6328125" style="196" customWidth="1"/>
    <col min="12803" max="12803" width="8.36328125" style="196" customWidth="1"/>
    <col min="12804" max="12804" width="2.08984375" style="196" customWidth="1"/>
    <col min="12805" max="12805" width="8.90625" style="196" customWidth="1"/>
    <col min="12806" max="12806" width="9.90625" style="196" customWidth="1"/>
    <col min="12807" max="12807" width="14.08984375" style="196" customWidth="1"/>
    <col min="12808" max="12808" width="10.453125" style="196" customWidth="1"/>
    <col min="12809" max="12809" width="10.36328125" style="196" customWidth="1"/>
    <col min="12810" max="12810" width="4.6328125" style="196" customWidth="1"/>
    <col min="12811" max="12811" width="4" style="196" customWidth="1"/>
    <col min="12812" max="12812" width="13.90625" style="196" customWidth="1"/>
    <col min="12813" max="12834" width="3.90625" style="196" customWidth="1"/>
    <col min="12835" max="13056" width="8.81640625" style="196"/>
    <col min="13057" max="13057" width="3.08984375" style="196" customWidth="1"/>
    <col min="13058" max="13058" width="10.6328125" style="196" customWidth="1"/>
    <col min="13059" max="13059" width="8.36328125" style="196" customWidth="1"/>
    <col min="13060" max="13060" width="2.08984375" style="196" customWidth="1"/>
    <col min="13061" max="13061" width="8.90625" style="196" customWidth="1"/>
    <col min="13062" max="13062" width="9.90625" style="196" customWidth="1"/>
    <col min="13063" max="13063" width="14.08984375" style="196" customWidth="1"/>
    <col min="13064" max="13064" width="10.453125" style="196" customWidth="1"/>
    <col min="13065" max="13065" width="10.36328125" style="196" customWidth="1"/>
    <col min="13066" max="13066" width="4.6328125" style="196" customWidth="1"/>
    <col min="13067" max="13067" width="4" style="196" customWidth="1"/>
    <col min="13068" max="13068" width="13.90625" style="196" customWidth="1"/>
    <col min="13069" max="13090" width="3.90625" style="196" customWidth="1"/>
    <col min="13091" max="13312" width="8.81640625" style="196"/>
    <col min="13313" max="13313" width="3.08984375" style="196" customWidth="1"/>
    <col min="13314" max="13314" width="10.6328125" style="196" customWidth="1"/>
    <col min="13315" max="13315" width="8.36328125" style="196" customWidth="1"/>
    <col min="13316" max="13316" width="2.08984375" style="196" customWidth="1"/>
    <col min="13317" max="13317" width="8.90625" style="196" customWidth="1"/>
    <col min="13318" max="13318" width="9.90625" style="196" customWidth="1"/>
    <col min="13319" max="13319" width="14.08984375" style="196" customWidth="1"/>
    <col min="13320" max="13320" width="10.453125" style="196" customWidth="1"/>
    <col min="13321" max="13321" width="10.36328125" style="196" customWidth="1"/>
    <col min="13322" max="13322" width="4.6328125" style="196" customWidth="1"/>
    <col min="13323" max="13323" width="4" style="196" customWidth="1"/>
    <col min="13324" max="13324" width="13.90625" style="196" customWidth="1"/>
    <col min="13325" max="13346" width="3.90625" style="196" customWidth="1"/>
    <col min="13347" max="13568" width="8.81640625" style="196"/>
    <col min="13569" max="13569" width="3.08984375" style="196" customWidth="1"/>
    <col min="13570" max="13570" width="10.6328125" style="196" customWidth="1"/>
    <col min="13571" max="13571" width="8.36328125" style="196" customWidth="1"/>
    <col min="13572" max="13572" width="2.08984375" style="196" customWidth="1"/>
    <col min="13573" max="13573" width="8.90625" style="196" customWidth="1"/>
    <col min="13574" max="13574" width="9.90625" style="196" customWidth="1"/>
    <col min="13575" max="13575" width="14.08984375" style="196" customWidth="1"/>
    <col min="13576" max="13576" width="10.453125" style="196" customWidth="1"/>
    <col min="13577" max="13577" width="10.36328125" style="196" customWidth="1"/>
    <col min="13578" max="13578" width="4.6328125" style="196" customWidth="1"/>
    <col min="13579" max="13579" width="4" style="196" customWidth="1"/>
    <col min="13580" max="13580" width="13.90625" style="196" customWidth="1"/>
    <col min="13581" max="13602" width="3.90625" style="196" customWidth="1"/>
    <col min="13603" max="13824" width="8.81640625" style="196"/>
    <col min="13825" max="13825" width="3.08984375" style="196" customWidth="1"/>
    <col min="13826" max="13826" width="10.6328125" style="196" customWidth="1"/>
    <col min="13827" max="13827" width="8.36328125" style="196" customWidth="1"/>
    <col min="13828" max="13828" width="2.08984375" style="196" customWidth="1"/>
    <col min="13829" max="13829" width="8.90625" style="196" customWidth="1"/>
    <col min="13830" max="13830" width="9.90625" style="196" customWidth="1"/>
    <col min="13831" max="13831" width="14.08984375" style="196" customWidth="1"/>
    <col min="13832" max="13832" width="10.453125" style="196" customWidth="1"/>
    <col min="13833" max="13833" width="10.36328125" style="196" customWidth="1"/>
    <col min="13834" max="13834" width="4.6328125" style="196" customWidth="1"/>
    <col min="13835" max="13835" width="4" style="196" customWidth="1"/>
    <col min="13836" max="13836" width="13.90625" style="196" customWidth="1"/>
    <col min="13837" max="13858" width="3.90625" style="196" customWidth="1"/>
    <col min="13859" max="14080" width="8.81640625" style="196"/>
    <col min="14081" max="14081" width="3.08984375" style="196" customWidth="1"/>
    <col min="14082" max="14082" width="10.6328125" style="196" customWidth="1"/>
    <col min="14083" max="14083" width="8.36328125" style="196" customWidth="1"/>
    <col min="14084" max="14084" width="2.08984375" style="196" customWidth="1"/>
    <col min="14085" max="14085" width="8.90625" style="196" customWidth="1"/>
    <col min="14086" max="14086" width="9.90625" style="196" customWidth="1"/>
    <col min="14087" max="14087" width="14.08984375" style="196" customWidth="1"/>
    <col min="14088" max="14088" width="10.453125" style="196" customWidth="1"/>
    <col min="14089" max="14089" width="10.36328125" style="196" customWidth="1"/>
    <col min="14090" max="14090" width="4.6328125" style="196" customWidth="1"/>
    <col min="14091" max="14091" width="4" style="196" customWidth="1"/>
    <col min="14092" max="14092" width="13.90625" style="196" customWidth="1"/>
    <col min="14093" max="14114" width="3.90625" style="196" customWidth="1"/>
    <col min="14115" max="14336" width="8.81640625" style="196"/>
    <col min="14337" max="14337" width="3.08984375" style="196" customWidth="1"/>
    <col min="14338" max="14338" width="10.6328125" style="196" customWidth="1"/>
    <col min="14339" max="14339" width="8.36328125" style="196" customWidth="1"/>
    <col min="14340" max="14340" width="2.08984375" style="196" customWidth="1"/>
    <col min="14341" max="14341" width="8.90625" style="196" customWidth="1"/>
    <col min="14342" max="14342" width="9.90625" style="196" customWidth="1"/>
    <col min="14343" max="14343" width="14.08984375" style="196" customWidth="1"/>
    <col min="14344" max="14344" width="10.453125" style="196" customWidth="1"/>
    <col min="14345" max="14345" width="10.36328125" style="196" customWidth="1"/>
    <col min="14346" max="14346" width="4.6328125" style="196" customWidth="1"/>
    <col min="14347" max="14347" width="4" style="196" customWidth="1"/>
    <col min="14348" max="14348" width="13.90625" style="196" customWidth="1"/>
    <col min="14349" max="14370" width="3.90625" style="196" customWidth="1"/>
    <col min="14371" max="14592" width="8.81640625" style="196"/>
    <col min="14593" max="14593" width="3.08984375" style="196" customWidth="1"/>
    <col min="14594" max="14594" width="10.6328125" style="196" customWidth="1"/>
    <col min="14595" max="14595" width="8.36328125" style="196" customWidth="1"/>
    <col min="14596" max="14596" width="2.08984375" style="196" customWidth="1"/>
    <col min="14597" max="14597" width="8.90625" style="196" customWidth="1"/>
    <col min="14598" max="14598" width="9.90625" style="196" customWidth="1"/>
    <col min="14599" max="14599" width="14.08984375" style="196" customWidth="1"/>
    <col min="14600" max="14600" width="10.453125" style="196" customWidth="1"/>
    <col min="14601" max="14601" width="10.36328125" style="196" customWidth="1"/>
    <col min="14602" max="14602" width="4.6328125" style="196" customWidth="1"/>
    <col min="14603" max="14603" width="4" style="196" customWidth="1"/>
    <col min="14604" max="14604" width="13.90625" style="196" customWidth="1"/>
    <col min="14605" max="14626" width="3.90625" style="196" customWidth="1"/>
    <col min="14627" max="14848" width="8.81640625" style="196"/>
    <col min="14849" max="14849" width="3.08984375" style="196" customWidth="1"/>
    <col min="14850" max="14850" width="10.6328125" style="196" customWidth="1"/>
    <col min="14851" max="14851" width="8.36328125" style="196" customWidth="1"/>
    <col min="14852" max="14852" width="2.08984375" style="196" customWidth="1"/>
    <col min="14853" max="14853" width="8.90625" style="196" customWidth="1"/>
    <col min="14854" max="14854" width="9.90625" style="196" customWidth="1"/>
    <col min="14855" max="14855" width="14.08984375" style="196" customWidth="1"/>
    <col min="14856" max="14856" width="10.453125" style="196" customWidth="1"/>
    <col min="14857" max="14857" width="10.36328125" style="196" customWidth="1"/>
    <col min="14858" max="14858" width="4.6328125" style="196" customWidth="1"/>
    <col min="14859" max="14859" width="4" style="196" customWidth="1"/>
    <col min="14860" max="14860" width="13.90625" style="196" customWidth="1"/>
    <col min="14861" max="14882" width="3.90625" style="196" customWidth="1"/>
    <col min="14883" max="15104" width="8.81640625" style="196"/>
    <col min="15105" max="15105" width="3.08984375" style="196" customWidth="1"/>
    <col min="15106" max="15106" width="10.6328125" style="196" customWidth="1"/>
    <col min="15107" max="15107" width="8.36328125" style="196" customWidth="1"/>
    <col min="15108" max="15108" width="2.08984375" style="196" customWidth="1"/>
    <col min="15109" max="15109" width="8.90625" style="196" customWidth="1"/>
    <col min="15110" max="15110" width="9.90625" style="196" customWidth="1"/>
    <col min="15111" max="15111" width="14.08984375" style="196" customWidth="1"/>
    <col min="15112" max="15112" width="10.453125" style="196" customWidth="1"/>
    <col min="15113" max="15113" width="10.36328125" style="196" customWidth="1"/>
    <col min="15114" max="15114" width="4.6328125" style="196" customWidth="1"/>
    <col min="15115" max="15115" width="4" style="196" customWidth="1"/>
    <col min="15116" max="15116" width="13.90625" style="196" customWidth="1"/>
    <col min="15117" max="15138" width="3.90625" style="196" customWidth="1"/>
    <col min="15139" max="15360" width="8.81640625" style="196"/>
    <col min="15361" max="15361" width="3.08984375" style="196" customWidth="1"/>
    <col min="15362" max="15362" width="10.6328125" style="196" customWidth="1"/>
    <col min="15363" max="15363" width="8.36328125" style="196" customWidth="1"/>
    <col min="15364" max="15364" width="2.08984375" style="196" customWidth="1"/>
    <col min="15365" max="15365" width="8.90625" style="196" customWidth="1"/>
    <col min="15366" max="15366" width="9.90625" style="196" customWidth="1"/>
    <col min="15367" max="15367" width="14.08984375" style="196" customWidth="1"/>
    <col min="15368" max="15368" width="10.453125" style="196" customWidth="1"/>
    <col min="15369" max="15369" width="10.36328125" style="196" customWidth="1"/>
    <col min="15370" max="15370" width="4.6328125" style="196" customWidth="1"/>
    <col min="15371" max="15371" width="4" style="196" customWidth="1"/>
    <col min="15372" max="15372" width="13.90625" style="196" customWidth="1"/>
    <col min="15373" max="15394" width="3.90625" style="196" customWidth="1"/>
    <col min="15395" max="15616" width="8.81640625" style="196"/>
    <col min="15617" max="15617" width="3.08984375" style="196" customWidth="1"/>
    <col min="15618" max="15618" width="10.6328125" style="196" customWidth="1"/>
    <col min="15619" max="15619" width="8.36328125" style="196" customWidth="1"/>
    <col min="15620" max="15620" width="2.08984375" style="196" customWidth="1"/>
    <col min="15621" max="15621" width="8.90625" style="196" customWidth="1"/>
    <col min="15622" max="15622" width="9.90625" style="196" customWidth="1"/>
    <col min="15623" max="15623" width="14.08984375" style="196" customWidth="1"/>
    <col min="15624" max="15624" width="10.453125" style="196" customWidth="1"/>
    <col min="15625" max="15625" width="10.36328125" style="196" customWidth="1"/>
    <col min="15626" max="15626" width="4.6328125" style="196" customWidth="1"/>
    <col min="15627" max="15627" width="4" style="196" customWidth="1"/>
    <col min="15628" max="15628" width="13.90625" style="196" customWidth="1"/>
    <col min="15629" max="15650" width="3.90625" style="196" customWidth="1"/>
    <col min="15651" max="15872" width="8.81640625" style="196"/>
    <col min="15873" max="15873" width="3.08984375" style="196" customWidth="1"/>
    <col min="15874" max="15874" width="10.6328125" style="196" customWidth="1"/>
    <col min="15875" max="15875" width="8.36328125" style="196" customWidth="1"/>
    <col min="15876" max="15876" width="2.08984375" style="196" customWidth="1"/>
    <col min="15877" max="15877" width="8.90625" style="196" customWidth="1"/>
    <col min="15878" max="15878" width="9.90625" style="196" customWidth="1"/>
    <col min="15879" max="15879" width="14.08984375" style="196" customWidth="1"/>
    <col min="15880" max="15880" width="10.453125" style="196" customWidth="1"/>
    <col min="15881" max="15881" width="10.36328125" style="196" customWidth="1"/>
    <col min="15882" max="15882" width="4.6328125" style="196" customWidth="1"/>
    <col min="15883" max="15883" width="4" style="196" customWidth="1"/>
    <col min="15884" max="15884" width="13.90625" style="196" customWidth="1"/>
    <col min="15885" max="15906" width="3.90625" style="196" customWidth="1"/>
    <col min="15907" max="16128" width="8.81640625" style="196"/>
    <col min="16129" max="16129" width="3.08984375" style="196" customWidth="1"/>
    <col min="16130" max="16130" width="10.6328125" style="196" customWidth="1"/>
    <col min="16131" max="16131" width="8.36328125" style="196" customWidth="1"/>
    <col min="16132" max="16132" width="2.08984375" style="196" customWidth="1"/>
    <col min="16133" max="16133" width="8.90625" style="196" customWidth="1"/>
    <col min="16134" max="16134" width="9.90625" style="196" customWidth="1"/>
    <col min="16135" max="16135" width="14.08984375" style="196" customWidth="1"/>
    <col min="16136" max="16136" width="10.453125" style="196" customWidth="1"/>
    <col min="16137" max="16137" width="10.36328125" style="196" customWidth="1"/>
    <col min="16138" max="16138" width="4.6328125" style="196" customWidth="1"/>
    <col min="16139" max="16139" width="4" style="196" customWidth="1"/>
    <col min="16140" max="16140" width="13.90625" style="196" customWidth="1"/>
    <col min="16141" max="16162" width="3.90625" style="196" customWidth="1"/>
    <col min="16163" max="16384" width="8.81640625" style="196"/>
  </cols>
  <sheetData>
    <row r="1" spans="1:12" ht="17.5" customHeight="1">
      <c r="A1" s="588" t="s">
        <v>320</v>
      </c>
      <c r="B1" s="589"/>
      <c r="C1" s="589"/>
      <c r="D1" s="589"/>
      <c r="E1" s="589"/>
      <c r="F1" s="589"/>
      <c r="G1" s="589"/>
      <c r="H1" s="589"/>
      <c r="I1" s="589"/>
      <c r="J1" s="589"/>
      <c r="K1" s="589"/>
      <c r="L1" s="589"/>
    </row>
    <row r="2" spans="1:12" ht="19">
      <c r="A2" s="199" t="s">
        <v>321</v>
      </c>
      <c r="B2" s="199"/>
      <c r="C2" s="200"/>
      <c r="D2" s="201"/>
      <c r="E2" s="200"/>
      <c r="F2" s="200"/>
      <c r="G2" s="202"/>
      <c r="H2" s="202"/>
      <c r="I2" s="590"/>
      <c r="J2" s="590"/>
      <c r="K2" s="590"/>
      <c r="L2" s="200"/>
    </row>
    <row r="3" spans="1:12">
      <c r="A3" s="203"/>
      <c r="B3" s="203"/>
      <c r="C3" s="204"/>
      <c r="D3" s="203"/>
      <c r="E3" s="204"/>
      <c r="F3" s="204"/>
      <c r="G3" s="204"/>
      <c r="H3" s="204"/>
      <c r="I3" s="204"/>
      <c r="J3" s="204"/>
      <c r="K3" s="204"/>
      <c r="L3" s="204"/>
    </row>
    <row r="4" spans="1:12" ht="34.5" customHeight="1">
      <c r="A4" s="205"/>
      <c r="B4" s="206" t="s">
        <v>322</v>
      </c>
      <c r="C4" s="591" t="s">
        <v>323</v>
      </c>
      <c r="D4" s="591"/>
      <c r="E4" s="591"/>
      <c r="F4" s="206" t="s">
        <v>324</v>
      </c>
      <c r="G4" s="206" t="s">
        <v>325</v>
      </c>
      <c r="H4" s="207" t="s">
        <v>326</v>
      </c>
      <c r="I4" s="207" t="s">
        <v>327</v>
      </c>
      <c r="J4" s="592" t="s">
        <v>368</v>
      </c>
      <c r="K4" s="593"/>
      <c r="L4" s="208" t="s">
        <v>328</v>
      </c>
    </row>
    <row r="5" spans="1:12" ht="34.5" customHeight="1">
      <c r="A5" s="209" t="s">
        <v>329</v>
      </c>
      <c r="B5" s="210" t="s">
        <v>330</v>
      </c>
      <c r="C5" s="211">
        <v>0.58333333333333337</v>
      </c>
      <c r="D5" s="212" t="s">
        <v>331</v>
      </c>
      <c r="E5" s="213">
        <v>0.70833333333333337</v>
      </c>
      <c r="F5" s="214" t="s">
        <v>332</v>
      </c>
      <c r="G5" s="214" t="s">
        <v>333</v>
      </c>
      <c r="H5" s="221">
        <v>1783</v>
      </c>
      <c r="I5" s="221">
        <v>1800</v>
      </c>
      <c r="J5" s="222">
        <v>17</v>
      </c>
      <c r="K5" s="215" t="s">
        <v>334</v>
      </c>
      <c r="L5" s="216" t="s">
        <v>335</v>
      </c>
    </row>
    <row r="6" spans="1:12" ht="28.4" customHeight="1">
      <c r="A6" s="277">
        <v>1</v>
      </c>
      <c r="B6" s="278" t="s">
        <v>336</v>
      </c>
      <c r="C6" s="279" t="s">
        <v>337</v>
      </c>
      <c r="D6" s="280" t="s">
        <v>331</v>
      </c>
      <c r="E6" s="281" t="s">
        <v>337</v>
      </c>
      <c r="F6" s="282"/>
      <c r="G6" s="283"/>
      <c r="H6" s="284" t="s">
        <v>338</v>
      </c>
      <c r="I6" s="284" t="s">
        <v>338</v>
      </c>
      <c r="J6" s="285"/>
      <c r="K6" s="286" t="s">
        <v>334</v>
      </c>
      <c r="L6" s="287"/>
    </row>
    <row r="7" spans="1:12" ht="28.4" customHeight="1">
      <c r="A7" s="288">
        <v>2</v>
      </c>
      <c r="B7" s="278" t="s">
        <v>336</v>
      </c>
      <c r="C7" s="279" t="s">
        <v>337</v>
      </c>
      <c r="D7" s="289" t="s">
        <v>331</v>
      </c>
      <c r="E7" s="281" t="s">
        <v>337</v>
      </c>
      <c r="F7" s="282"/>
      <c r="G7" s="283"/>
      <c r="H7" s="284" t="s">
        <v>338</v>
      </c>
      <c r="I7" s="284" t="s">
        <v>338</v>
      </c>
      <c r="J7" s="285"/>
      <c r="K7" s="290" t="s">
        <v>339</v>
      </c>
      <c r="L7" s="287"/>
    </row>
    <row r="8" spans="1:12" ht="28.4" customHeight="1">
      <c r="A8" s="288">
        <v>3</v>
      </c>
      <c r="B8" s="278" t="s">
        <v>336</v>
      </c>
      <c r="C8" s="279" t="s">
        <v>337</v>
      </c>
      <c r="D8" s="291" t="s">
        <v>340</v>
      </c>
      <c r="E8" s="281" t="s">
        <v>337</v>
      </c>
      <c r="F8" s="282"/>
      <c r="G8" s="283"/>
      <c r="H8" s="284" t="s">
        <v>338</v>
      </c>
      <c r="I8" s="284" t="s">
        <v>338</v>
      </c>
      <c r="J8" s="285"/>
      <c r="K8" s="290" t="s">
        <v>341</v>
      </c>
      <c r="L8" s="287"/>
    </row>
    <row r="9" spans="1:12" ht="28.4" customHeight="1">
      <c r="A9" s="288">
        <v>4</v>
      </c>
      <c r="B9" s="278" t="s">
        <v>336</v>
      </c>
      <c r="C9" s="292" t="s">
        <v>342</v>
      </c>
      <c r="D9" s="289" t="s">
        <v>331</v>
      </c>
      <c r="E9" s="293" t="s">
        <v>342</v>
      </c>
      <c r="F9" s="283"/>
      <c r="G9" s="283"/>
      <c r="H9" s="283" t="s">
        <v>343</v>
      </c>
      <c r="I9" s="283" t="s">
        <v>343</v>
      </c>
      <c r="J9" s="285"/>
      <c r="K9" s="290" t="s">
        <v>339</v>
      </c>
      <c r="L9" s="287"/>
    </row>
    <row r="10" spans="1:12" ht="28.4" customHeight="1">
      <c r="A10" s="288">
        <v>5</v>
      </c>
      <c r="B10" s="278" t="s">
        <v>336</v>
      </c>
      <c r="C10" s="292" t="s">
        <v>342</v>
      </c>
      <c r="D10" s="289" t="s">
        <v>331</v>
      </c>
      <c r="E10" s="293" t="s">
        <v>342</v>
      </c>
      <c r="F10" s="283"/>
      <c r="G10" s="283"/>
      <c r="H10" s="283" t="s">
        <v>343</v>
      </c>
      <c r="I10" s="283" t="s">
        <v>343</v>
      </c>
      <c r="J10" s="285"/>
      <c r="K10" s="290" t="s">
        <v>339</v>
      </c>
      <c r="L10" s="287"/>
    </row>
    <row r="11" spans="1:12" ht="28.4" customHeight="1">
      <c r="A11" s="288">
        <v>6</v>
      </c>
      <c r="B11" s="278" t="s">
        <v>336</v>
      </c>
      <c r="C11" s="292" t="s">
        <v>342</v>
      </c>
      <c r="D11" s="289" t="s">
        <v>331</v>
      </c>
      <c r="E11" s="293" t="s">
        <v>342</v>
      </c>
      <c r="F11" s="283"/>
      <c r="G11" s="283"/>
      <c r="H11" s="283" t="s">
        <v>343</v>
      </c>
      <c r="I11" s="283" t="s">
        <v>343</v>
      </c>
      <c r="J11" s="285"/>
      <c r="K11" s="290" t="s">
        <v>339</v>
      </c>
      <c r="L11" s="287"/>
    </row>
    <row r="12" spans="1:12" ht="28.4" customHeight="1">
      <c r="A12" s="288">
        <v>7</v>
      </c>
      <c r="B12" s="278" t="s">
        <v>336</v>
      </c>
      <c r="C12" s="292" t="s">
        <v>342</v>
      </c>
      <c r="D12" s="289" t="s">
        <v>331</v>
      </c>
      <c r="E12" s="293" t="s">
        <v>342</v>
      </c>
      <c r="F12" s="283"/>
      <c r="G12" s="283"/>
      <c r="H12" s="283" t="s">
        <v>343</v>
      </c>
      <c r="I12" s="283" t="s">
        <v>343</v>
      </c>
      <c r="J12" s="285"/>
      <c r="K12" s="290" t="s">
        <v>339</v>
      </c>
      <c r="L12" s="287"/>
    </row>
    <row r="13" spans="1:12" ht="28.4" customHeight="1">
      <c r="A13" s="288">
        <v>8</v>
      </c>
      <c r="B13" s="278" t="s">
        <v>336</v>
      </c>
      <c r="C13" s="292" t="s">
        <v>342</v>
      </c>
      <c r="D13" s="289" t="s">
        <v>331</v>
      </c>
      <c r="E13" s="293" t="s">
        <v>342</v>
      </c>
      <c r="F13" s="283"/>
      <c r="G13" s="283"/>
      <c r="H13" s="283" t="s">
        <v>343</v>
      </c>
      <c r="I13" s="283" t="s">
        <v>343</v>
      </c>
      <c r="J13" s="285"/>
      <c r="K13" s="290" t="s">
        <v>339</v>
      </c>
      <c r="L13" s="287"/>
    </row>
    <row r="14" spans="1:12" ht="28.4" customHeight="1">
      <c r="A14" s="288">
        <v>9</v>
      </c>
      <c r="B14" s="278" t="s">
        <v>336</v>
      </c>
      <c r="C14" s="292" t="s">
        <v>342</v>
      </c>
      <c r="D14" s="289" t="s">
        <v>331</v>
      </c>
      <c r="E14" s="293" t="s">
        <v>342</v>
      </c>
      <c r="F14" s="283"/>
      <c r="G14" s="283"/>
      <c r="H14" s="283" t="s">
        <v>343</v>
      </c>
      <c r="I14" s="283" t="s">
        <v>343</v>
      </c>
      <c r="J14" s="285"/>
      <c r="K14" s="290" t="s">
        <v>339</v>
      </c>
      <c r="L14" s="287"/>
    </row>
    <row r="15" spans="1:12" ht="28.4" customHeight="1">
      <c r="A15" s="288">
        <v>10</v>
      </c>
      <c r="B15" s="278" t="s">
        <v>336</v>
      </c>
      <c r="C15" s="292" t="s">
        <v>342</v>
      </c>
      <c r="D15" s="289" t="s">
        <v>331</v>
      </c>
      <c r="E15" s="293" t="s">
        <v>342</v>
      </c>
      <c r="F15" s="283"/>
      <c r="G15" s="283"/>
      <c r="H15" s="283" t="s">
        <v>343</v>
      </c>
      <c r="I15" s="283" t="s">
        <v>343</v>
      </c>
      <c r="J15" s="285"/>
      <c r="K15" s="290" t="s">
        <v>339</v>
      </c>
      <c r="L15" s="287"/>
    </row>
    <row r="16" spans="1:12" ht="28.4" customHeight="1">
      <c r="A16" s="288">
        <v>11</v>
      </c>
      <c r="B16" s="278" t="s">
        <v>336</v>
      </c>
      <c r="C16" s="292" t="s">
        <v>342</v>
      </c>
      <c r="D16" s="289" t="s">
        <v>331</v>
      </c>
      <c r="E16" s="293" t="s">
        <v>342</v>
      </c>
      <c r="F16" s="283"/>
      <c r="G16" s="283"/>
      <c r="H16" s="283" t="s">
        <v>343</v>
      </c>
      <c r="I16" s="283" t="s">
        <v>343</v>
      </c>
      <c r="J16" s="285"/>
      <c r="K16" s="290" t="s">
        <v>339</v>
      </c>
      <c r="L16" s="287"/>
    </row>
    <row r="17" spans="1:12" ht="28.4" customHeight="1">
      <c r="A17" s="288">
        <v>12</v>
      </c>
      <c r="B17" s="278" t="s">
        <v>336</v>
      </c>
      <c r="C17" s="292" t="s">
        <v>342</v>
      </c>
      <c r="D17" s="289" t="s">
        <v>331</v>
      </c>
      <c r="E17" s="293" t="s">
        <v>342</v>
      </c>
      <c r="F17" s="283"/>
      <c r="G17" s="283"/>
      <c r="H17" s="283" t="s">
        <v>343</v>
      </c>
      <c r="I17" s="283" t="s">
        <v>343</v>
      </c>
      <c r="J17" s="285"/>
      <c r="K17" s="290" t="s">
        <v>339</v>
      </c>
      <c r="L17" s="287"/>
    </row>
    <row r="18" spans="1:12" ht="28.4" customHeight="1">
      <c r="A18" s="288">
        <v>13</v>
      </c>
      <c r="B18" s="278" t="s">
        <v>336</v>
      </c>
      <c r="C18" s="292" t="s">
        <v>342</v>
      </c>
      <c r="D18" s="289" t="s">
        <v>331</v>
      </c>
      <c r="E18" s="293" t="s">
        <v>342</v>
      </c>
      <c r="F18" s="283"/>
      <c r="G18" s="283"/>
      <c r="H18" s="283" t="s">
        <v>343</v>
      </c>
      <c r="I18" s="283" t="s">
        <v>343</v>
      </c>
      <c r="J18" s="285"/>
      <c r="K18" s="290" t="s">
        <v>339</v>
      </c>
      <c r="L18" s="287"/>
    </row>
    <row r="19" spans="1:12" ht="28.4" customHeight="1">
      <c r="A19" s="288">
        <v>14</v>
      </c>
      <c r="B19" s="278" t="s">
        <v>336</v>
      </c>
      <c r="C19" s="292" t="s">
        <v>342</v>
      </c>
      <c r="D19" s="289" t="s">
        <v>331</v>
      </c>
      <c r="E19" s="293" t="s">
        <v>342</v>
      </c>
      <c r="F19" s="283"/>
      <c r="G19" s="283"/>
      <c r="H19" s="283" t="s">
        <v>343</v>
      </c>
      <c r="I19" s="283" t="s">
        <v>343</v>
      </c>
      <c r="J19" s="285"/>
      <c r="K19" s="290" t="s">
        <v>339</v>
      </c>
      <c r="L19" s="287"/>
    </row>
    <row r="20" spans="1:12" ht="28.4" customHeight="1">
      <c r="A20" s="288">
        <v>15</v>
      </c>
      <c r="B20" s="278" t="s">
        <v>336</v>
      </c>
      <c r="C20" s="292" t="s">
        <v>342</v>
      </c>
      <c r="D20" s="289" t="s">
        <v>331</v>
      </c>
      <c r="E20" s="293" t="s">
        <v>342</v>
      </c>
      <c r="F20" s="283"/>
      <c r="G20" s="283"/>
      <c r="H20" s="283" t="s">
        <v>343</v>
      </c>
      <c r="I20" s="283" t="s">
        <v>343</v>
      </c>
      <c r="J20" s="285"/>
      <c r="K20" s="290" t="s">
        <v>339</v>
      </c>
      <c r="L20" s="287"/>
    </row>
    <row r="21" spans="1:12" ht="28.4" customHeight="1">
      <c r="A21" s="288">
        <v>16</v>
      </c>
      <c r="B21" s="278" t="s">
        <v>336</v>
      </c>
      <c r="C21" s="292" t="s">
        <v>342</v>
      </c>
      <c r="D21" s="289" t="s">
        <v>331</v>
      </c>
      <c r="E21" s="293" t="s">
        <v>342</v>
      </c>
      <c r="F21" s="283"/>
      <c r="G21" s="283"/>
      <c r="H21" s="283" t="s">
        <v>343</v>
      </c>
      <c r="I21" s="283" t="s">
        <v>343</v>
      </c>
      <c r="J21" s="285"/>
      <c r="K21" s="290" t="s">
        <v>339</v>
      </c>
      <c r="L21" s="287"/>
    </row>
    <row r="22" spans="1:12" ht="28.4" customHeight="1">
      <c r="A22" s="288">
        <v>17</v>
      </c>
      <c r="B22" s="278" t="s">
        <v>336</v>
      </c>
      <c r="C22" s="292" t="s">
        <v>342</v>
      </c>
      <c r="D22" s="289" t="s">
        <v>331</v>
      </c>
      <c r="E22" s="293" t="s">
        <v>342</v>
      </c>
      <c r="F22" s="283"/>
      <c r="G22" s="283"/>
      <c r="H22" s="283" t="s">
        <v>343</v>
      </c>
      <c r="I22" s="283" t="s">
        <v>343</v>
      </c>
      <c r="J22" s="285"/>
      <c r="K22" s="290" t="s">
        <v>339</v>
      </c>
      <c r="L22" s="287"/>
    </row>
    <row r="23" spans="1:12" ht="28.4" customHeight="1">
      <c r="A23" s="288">
        <v>18</v>
      </c>
      <c r="B23" s="278" t="s">
        <v>336</v>
      </c>
      <c r="C23" s="292" t="s">
        <v>342</v>
      </c>
      <c r="D23" s="289" t="s">
        <v>331</v>
      </c>
      <c r="E23" s="293" t="s">
        <v>342</v>
      </c>
      <c r="F23" s="283"/>
      <c r="G23" s="283"/>
      <c r="H23" s="283" t="s">
        <v>343</v>
      </c>
      <c r="I23" s="283" t="s">
        <v>343</v>
      </c>
      <c r="J23" s="285"/>
      <c r="K23" s="290" t="s">
        <v>339</v>
      </c>
      <c r="L23" s="287"/>
    </row>
    <row r="24" spans="1:12" ht="28.4" customHeight="1">
      <c r="A24" s="288">
        <v>19</v>
      </c>
      <c r="B24" s="278" t="s">
        <v>336</v>
      </c>
      <c r="C24" s="292" t="s">
        <v>342</v>
      </c>
      <c r="D24" s="289" t="s">
        <v>331</v>
      </c>
      <c r="E24" s="293" t="s">
        <v>342</v>
      </c>
      <c r="F24" s="283"/>
      <c r="G24" s="283"/>
      <c r="H24" s="283" t="s">
        <v>343</v>
      </c>
      <c r="I24" s="283" t="s">
        <v>343</v>
      </c>
      <c r="J24" s="285"/>
      <c r="K24" s="290" t="s">
        <v>339</v>
      </c>
      <c r="L24" s="287"/>
    </row>
    <row r="25" spans="1:12" ht="28.4" customHeight="1" thickBot="1">
      <c r="A25" s="294">
        <v>20</v>
      </c>
      <c r="B25" s="295" t="s">
        <v>336</v>
      </c>
      <c r="C25" s="296" t="s">
        <v>342</v>
      </c>
      <c r="D25" s="297" t="s">
        <v>331</v>
      </c>
      <c r="E25" s="298" t="s">
        <v>342</v>
      </c>
      <c r="F25" s="299"/>
      <c r="G25" s="299"/>
      <c r="H25" s="299" t="s">
        <v>343</v>
      </c>
      <c r="I25" s="299" t="s">
        <v>343</v>
      </c>
      <c r="J25" s="300"/>
      <c r="K25" s="301" t="s">
        <v>339</v>
      </c>
      <c r="L25" s="302"/>
    </row>
    <row r="26" spans="1:12" ht="24" customHeight="1" thickBot="1">
      <c r="A26" s="217"/>
      <c r="B26" s="217"/>
      <c r="C26" s="217"/>
      <c r="D26" s="217"/>
      <c r="E26" s="217"/>
      <c r="F26" s="217"/>
      <c r="G26" s="217"/>
      <c r="H26" s="217"/>
      <c r="I26" s="218" t="s">
        <v>344</v>
      </c>
      <c r="J26" s="219">
        <f>SUM(J6:J25)</f>
        <v>0</v>
      </c>
      <c r="K26" s="220" t="s">
        <v>339</v>
      </c>
      <c r="L26" s="217"/>
    </row>
    <row r="27" spans="1:12" ht="10" customHeight="1">
      <c r="A27" s="217"/>
      <c r="B27" s="217"/>
      <c r="C27" s="217"/>
      <c r="D27" s="217"/>
      <c r="E27" s="217"/>
      <c r="F27" s="217"/>
      <c r="G27" s="217"/>
      <c r="H27" s="217"/>
      <c r="I27" s="217"/>
      <c r="J27" s="217"/>
      <c r="K27" s="217"/>
      <c r="L27" s="217"/>
    </row>
    <row r="28" spans="1:12" ht="24" customHeight="1">
      <c r="A28" s="594" t="s">
        <v>345</v>
      </c>
      <c r="B28" s="594"/>
      <c r="C28" s="594"/>
      <c r="D28" s="594"/>
      <c r="E28" s="594"/>
      <c r="F28" s="594"/>
      <c r="G28" s="594"/>
      <c r="H28" s="594"/>
      <c r="I28" s="594"/>
      <c r="J28" s="594"/>
      <c r="K28" s="594"/>
      <c r="L28" s="594"/>
    </row>
    <row r="29" spans="1:12" ht="24" customHeight="1"/>
    <row r="30" spans="1:12" ht="24" customHeight="1"/>
    <row r="31" spans="1:12" ht="24" customHeight="1"/>
    <row r="32" spans="1:1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sheetData>
  <mergeCells count="5">
    <mergeCell ref="A1:L1"/>
    <mergeCell ref="I2:K2"/>
    <mergeCell ref="C4:E4"/>
    <mergeCell ref="J4:K4"/>
    <mergeCell ref="A28:L28"/>
  </mergeCells>
  <phoneticPr fontId="3"/>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B2:D16"/>
  <sheetViews>
    <sheetView showGridLines="0" topLeftCell="A6" zoomScale="85" zoomScaleNormal="85" workbookViewId="0">
      <selection activeCell="C15" sqref="C15"/>
    </sheetView>
  </sheetViews>
  <sheetFormatPr defaultColWidth="8.90625" defaultRowHeight="18" customHeight="1"/>
  <cols>
    <col min="1" max="1" width="3.08984375" style="11" customWidth="1"/>
    <col min="2" max="2" width="17.453125" style="11" customWidth="1"/>
    <col min="3" max="3" width="50.90625" style="11" customWidth="1"/>
    <col min="4" max="16384" width="8.90625" style="11"/>
  </cols>
  <sheetData>
    <row r="2" spans="2:4" ht="22.4" customHeight="1">
      <c r="B2" s="42" t="s">
        <v>169</v>
      </c>
    </row>
    <row r="3" spans="2:4" ht="21" customHeight="1">
      <c r="B3" s="12" t="s">
        <v>279</v>
      </c>
      <c r="C3" s="132">
        <v>8</v>
      </c>
      <c r="D3" s="11" t="s">
        <v>278</v>
      </c>
    </row>
    <row r="4" spans="2:4" ht="21" customHeight="1">
      <c r="B4" s="12" t="s">
        <v>167</v>
      </c>
      <c r="C4" s="135"/>
    </row>
    <row r="5" spans="2:4" ht="21" customHeight="1">
      <c r="B5" s="12" t="s">
        <v>172</v>
      </c>
      <c r="C5" s="120"/>
    </row>
    <row r="6" spans="2:4" ht="35.9" customHeight="1">
      <c r="B6" s="12" t="s">
        <v>14</v>
      </c>
      <c r="C6" s="135"/>
    </row>
    <row r="7" spans="2:4" ht="21" customHeight="1">
      <c r="B7" s="12" t="s">
        <v>168</v>
      </c>
      <c r="C7" s="120"/>
    </row>
    <row r="8" spans="2:4" ht="21" customHeight="1">
      <c r="B8" s="12" t="s">
        <v>11</v>
      </c>
      <c r="C8" s="120"/>
    </row>
    <row r="9" spans="2:4" ht="21" customHeight="1">
      <c r="B9" s="12" t="s">
        <v>22</v>
      </c>
      <c r="C9" s="120"/>
    </row>
    <row r="10" spans="2:4" ht="21" customHeight="1">
      <c r="C10" s="137"/>
    </row>
    <row r="11" spans="2:4" ht="21" customHeight="1">
      <c r="B11" s="42" t="s">
        <v>376</v>
      </c>
    </row>
    <row r="12" spans="2:4" ht="21" customHeight="1">
      <c r="B12" s="12" t="s">
        <v>280</v>
      </c>
      <c r="C12" s="132"/>
      <c r="D12" s="11" t="s">
        <v>278</v>
      </c>
    </row>
    <row r="14" spans="2:4" ht="18" customHeight="1">
      <c r="B14" s="42" t="s">
        <v>277</v>
      </c>
    </row>
    <row r="15" spans="2:4" ht="21" customHeight="1">
      <c r="B15" s="12" t="s">
        <v>208</v>
      </c>
      <c r="C15" s="132"/>
      <c r="D15" s="11" t="s">
        <v>278</v>
      </c>
    </row>
    <row r="16" spans="2:4" ht="21" customHeight="1">
      <c r="B16" s="12" t="s">
        <v>207</v>
      </c>
      <c r="C16" s="136"/>
      <c r="D16" s="11" t="s">
        <v>352</v>
      </c>
    </row>
  </sheetData>
  <sheetProtection password="CC0D" sheet="1" selectLockedCells="1"/>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X43"/>
  <sheetViews>
    <sheetView showGridLines="0" view="pageBreakPreview" topLeftCell="A10" zoomScale="70" zoomScaleNormal="85" zoomScaleSheetLayoutView="70" workbookViewId="0">
      <selection activeCell="L28" sqref="L28:M28"/>
    </sheetView>
  </sheetViews>
  <sheetFormatPr defaultColWidth="3.08984375" defaultRowHeight="19.399999999999999" customHeight="1"/>
  <cols>
    <col min="1" max="1" width="21.08984375" style="3" customWidth="1"/>
    <col min="2" max="16384" width="3.08984375" style="3"/>
  </cols>
  <sheetData>
    <row r="1" spans="1:50" ht="19.399999999999999" customHeight="1">
      <c r="A1" s="11" t="s">
        <v>31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ht="19.399999999999999"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50" ht="19.399999999999999" customHeight="1">
      <c r="A3" s="11"/>
      <c r="B3" s="11"/>
      <c r="C3" s="11"/>
      <c r="D3" s="11"/>
      <c r="E3" s="11"/>
      <c r="F3" s="11"/>
      <c r="G3" s="11"/>
      <c r="H3" s="11"/>
      <c r="I3" s="11"/>
      <c r="J3" s="11"/>
      <c r="K3" s="11"/>
      <c r="L3" s="11"/>
      <c r="M3" s="11"/>
      <c r="N3" s="11"/>
      <c r="O3" s="11"/>
      <c r="P3" s="11"/>
      <c r="Q3" s="11"/>
      <c r="R3" s="11"/>
      <c r="S3" s="11"/>
      <c r="T3" s="378" t="s">
        <v>120</v>
      </c>
      <c r="U3" s="378"/>
      <c r="V3" s="378"/>
      <c r="W3" s="378"/>
      <c r="X3" s="378"/>
      <c r="Y3" s="378"/>
      <c r="Z3" s="378"/>
      <c r="AA3" s="378"/>
      <c r="AB3" s="11"/>
      <c r="AC3" s="11"/>
      <c r="AD3" s="11"/>
      <c r="AE3" s="11"/>
      <c r="AF3" s="11"/>
      <c r="AG3" s="11"/>
      <c r="AH3" s="11"/>
      <c r="AI3" s="11"/>
      <c r="AJ3" s="11"/>
      <c r="AK3" s="11"/>
      <c r="AL3" s="11"/>
      <c r="AM3" s="11"/>
      <c r="AN3" s="11"/>
      <c r="AO3" s="11"/>
      <c r="AP3" s="11"/>
      <c r="AQ3" s="11"/>
      <c r="AR3" s="11"/>
      <c r="AS3" s="11"/>
      <c r="AT3" s="11"/>
      <c r="AU3" s="11"/>
      <c r="AV3" s="11"/>
      <c r="AW3" s="11"/>
      <c r="AX3" s="11"/>
    </row>
    <row r="4" spans="1:50" ht="19.399999999999999" customHeight="1">
      <c r="A4" s="11"/>
      <c r="B4" s="11"/>
      <c r="C4" s="11"/>
      <c r="D4" s="11"/>
      <c r="E4" s="11"/>
      <c r="F4" s="11"/>
      <c r="G4" s="11"/>
      <c r="H4" s="11"/>
      <c r="I4" s="11"/>
      <c r="J4" s="11"/>
      <c r="K4" s="11"/>
      <c r="L4" s="11"/>
      <c r="M4" s="11"/>
      <c r="N4" s="11"/>
      <c r="O4" s="11"/>
      <c r="P4" s="11"/>
      <c r="Q4" s="11"/>
      <c r="R4" s="11"/>
      <c r="S4" s="11"/>
      <c r="T4" s="144"/>
      <c r="U4" s="144"/>
      <c r="V4" s="144"/>
      <c r="W4" s="144"/>
      <c r="X4" s="144"/>
      <c r="Y4" s="144"/>
      <c r="Z4" s="144"/>
      <c r="AA4" s="144"/>
      <c r="AB4" s="11"/>
      <c r="AC4" s="11"/>
      <c r="AD4" s="11"/>
      <c r="AE4" s="11"/>
      <c r="AF4" s="11"/>
      <c r="AG4" s="11"/>
      <c r="AH4" s="11"/>
      <c r="AI4" s="11"/>
      <c r="AJ4" s="11"/>
      <c r="AK4" s="11"/>
      <c r="AL4" s="11"/>
      <c r="AM4" s="11"/>
      <c r="AN4" s="11"/>
      <c r="AO4" s="11"/>
      <c r="AP4" s="11"/>
      <c r="AQ4" s="11"/>
      <c r="AR4" s="11"/>
      <c r="AS4" s="11"/>
      <c r="AT4" s="11"/>
      <c r="AU4" s="11"/>
      <c r="AV4" s="11"/>
      <c r="AW4" s="11"/>
      <c r="AX4" s="11"/>
    </row>
    <row r="5" spans="1:50" ht="19.399999999999999" customHeight="1">
      <c r="A5" s="11" t="s">
        <v>45</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ht="19.399999999999999" customHeight="1">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ht="19.399999999999999" customHeight="1">
      <c r="A7" s="11"/>
      <c r="B7" s="11"/>
      <c r="C7" s="11"/>
      <c r="D7" s="11"/>
      <c r="E7" s="11"/>
      <c r="F7" s="11"/>
      <c r="G7" s="11"/>
      <c r="H7" s="11"/>
      <c r="I7" s="11"/>
      <c r="J7" s="11"/>
      <c r="K7" s="11" t="s">
        <v>32</v>
      </c>
      <c r="L7" s="11"/>
      <c r="M7" s="11"/>
      <c r="N7" s="11"/>
      <c r="O7" s="11"/>
      <c r="P7" s="11"/>
      <c r="Q7" s="11"/>
      <c r="R7" s="11"/>
      <c r="S7" s="11"/>
      <c r="T7" s="11"/>
      <c r="U7" s="11"/>
      <c r="V7" s="11"/>
      <c r="W7" s="11"/>
      <c r="X7" s="11"/>
      <c r="Y7" s="11"/>
      <c r="Z7" s="11"/>
      <c r="AA7" s="11"/>
      <c r="AB7" s="11"/>
      <c r="AC7" s="11"/>
      <c r="AD7" s="11"/>
      <c r="AE7" s="145" t="s">
        <v>249</v>
      </c>
      <c r="AF7" s="11"/>
      <c r="AG7" s="11"/>
      <c r="AH7" s="11"/>
      <c r="AI7" s="11"/>
      <c r="AJ7" s="11"/>
      <c r="AK7" s="11"/>
      <c r="AL7" s="11"/>
      <c r="AM7" s="11"/>
      <c r="AN7" s="11"/>
      <c r="AO7" s="11"/>
      <c r="AP7" s="11"/>
      <c r="AQ7" s="11"/>
      <c r="AR7" s="11"/>
      <c r="AS7" s="11"/>
      <c r="AT7" s="11"/>
      <c r="AU7" s="11"/>
      <c r="AV7" s="11"/>
      <c r="AW7" s="11"/>
      <c r="AX7" s="11"/>
    </row>
    <row r="8" spans="1:50" ht="36.65" customHeight="1">
      <c r="A8" s="11"/>
      <c r="B8" s="11"/>
      <c r="C8" s="11"/>
      <c r="D8" s="11"/>
      <c r="E8" s="11"/>
      <c r="F8" s="11"/>
      <c r="G8" s="11"/>
      <c r="H8" s="11"/>
      <c r="I8" s="11"/>
      <c r="J8" s="11"/>
      <c r="K8" s="382" t="s">
        <v>33</v>
      </c>
      <c r="L8" s="382"/>
      <c r="M8" s="382"/>
      <c r="N8" s="382"/>
      <c r="O8" s="388">
        <f>基本情報入力!C4</f>
        <v>0</v>
      </c>
      <c r="P8" s="388"/>
      <c r="Q8" s="388"/>
      <c r="R8" s="388"/>
      <c r="S8" s="388"/>
      <c r="T8" s="388"/>
      <c r="U8" s="388"/>
      <c r="V8" s="388"/>
      <c r="W8" s="388"/>
      <c r="X8" s="388"/>
      <c r="Y8" s="388"/>
      <c r="Z8" s="388"/>
      <c r="AA8" s="388"/>
      <c r="AB8" s="11"/>
      <c r="AC8" s="11"/>
      <c r="AD8" s="11"/>
      <c r="AE8" s="145" t="str">
        <f>IF(E20="","",E20)</f>
        <v/>
      </c>
      <c r="AF8" s="11"/>
      <c r="AG8" s="11"/>
      <c r="AH8" s="11"/>
      <c r="AI8" s="11"/>
      <c r="AJ8" s="11"/>
      <c r="AK8" s="11"/>
      <c r="AL8" s="11"/>
      <c r="AM8" s="11"/>
      <c r="AN8" s="11"/>
      <c r="AO8" s="11"/>
      <c r="AP8" s="11"/>
      <c r="AQ8" s="11"/>
      <c r="AR8" s="11"/>
      <c r="AS8" s="11"/>
      <c r="AT8" s="11"/>
      <c r="AU8" s="11"/>
      <c r="AV8" s="11"/>
      <c r="AW8" s="11"/>
      <c r="AX8" s="11"/>
    </row>
    <row r="9" spans="1:50" ht="16.5" customHeight="1">
      <c r="A9" s="11"/>
      <c r="B9" s="11"/>
      <c r="C9" s="11"/>
      <c r="D9" s="11"/>
      <c r="E9" s="11"/>
      <c r="F9" s="11"/>
      <c r="G9" s="11"/>
      <c r="H9" s="11"/>
      <c r="I9" s="11"/>
      <c r="J9" s="11"/>
      <c r="K9" s="382" t="s">
        <v>34</v>
      </c>
      <c r="L9" s="382"/>
      <c r="M9" s="382"/>
      <c r="N9" s="382"/>
      <c r="O9" s="231" t="s">
        <v>27</v>
      </c>
      <c r="P9" s="380">
        <f>基本情報入力!C5</f>
        <v>0</v>
      </c>
      <c r="Q9" s="380"/>
      <c r="R9" s="380"/>
      <c r="S9" s="380"/>
      <c r="T9" s="380"/>
      <c r="U9" s="380"/>
      <c r="V9" s="380"/>
      <c r="W9" s="380"/>
      <c r="X9" s="380"/>
      <c r="Y9" s="380"/>
      <c r="Z9" s="380"/>
      <c r="AA9" s="381"/>
      <c r="AB9" s="11"/>
      <c r="AC9" s="11"/>
      <c r="AD9" s="11"/>
      <c r="AE9" s="145" t="str">
        <f>IF(R20="","",R20)</f>
        <v/>
      </c>
      <c r="AF9" s="11"/>
      <c r="AG9" s="11"/>
      <c r="AH9" s="11"/>
      <c r="AI9" s="11"/>
      <c r="AJ9" s="11"/>
      <c r="AK9" s="11"/>
      <c r="AL9" s="11"/>
      <c r="AM9" s="11"/>
      <c r="AN9" s="11"/>
      <c r="AO9" s="11"/>
      <c r="AP9" s="11"/>
      <c r="AQ9" s="11"/>
      <c r="AR9" s="11"/>
      <c r="AS9" s="11"/>
      <c r="AT9" s="11"/>
      <c r="AU9" s="11"/>
      <c r="AV9" s="11"/>
      <c r="AW9" s="11"/>
      <c r="AX9" s="11"/>
    </row>
    <row r="10" spans="1:50" ht="44.15" customHeight="1">
      <c r="A10" s="11"/>
      <c r="B10" s="11"/>
      <c r="C10" s="11"/>
      <c r="D10" s="11"/>
      <c r="E10" s="11"/>
      <c r="F10" s="11"/>
      <c r="G10" s="11"/>
      <c r="H10" s="11"/>
      <c r="I10" s="11"/>
      <c r="J10" s="11"/>
      <c r="K10" s="382"/>
      <c r="L10" s="382"/>
      <c r="M10" s="382"/>
      <c r="N10" s="382"/>
      <c r="O10" s="385">
        <f>基本情報入力!C6</f>
        <v>0</v>
      </c>
      <c r="P10" s="386"/>
      <c r="Q10" s="386"/>
      <c r="R10" s="386"/>
      <c r="S10" s="386"/>
      <c r="T10" s="386"/>
      <c r="U10" s="386"/>
      <c r="V10" s="386"/>
      <c r="W10" s="386"/>
      <c r="X10" s="386"/>
      <c r="Y10" s="386"/>
      <c r="Z10" s="386"/>
      <c r="AA10" s="387"/>
      <c r="AB10" s="11"/>
      <c r="AC10" s="11"/>
      <c r="AD10" s="11"/>
      <c r="AE10" s="145" t="str">
        <f>IF(F21="","",F21)</f>
        <v/>
      </c>
      <c r="AF10" s="11"/>
      <c r="AG10" s="11"/>
      <c r="AH10" s="11"/>
      <c r="AI10" s="11"/>
      <c r="AJ10" s="11"/>
      <c r="AK10" s="11"/>
      <c r="AL10" s="11"/>
      <c r="AM10" s="11"/>
      <c r="AN10" s="11"/>
      <c r="AO10" s="11"/>
      <c r="AP10" s="11"/>
      <c r="AQ10" s="11"/>
      <c r="AR10" s="11"/>
      <c r="AS10" s="11"/>
      <c r="AT10" s="11"/>
      <c r="AU10" s="11"/>
      <c r="AV10" s="11"/>
      <c r="AW10" s="11"/>
      <c r="AX10" s="11"/>
    </row>
    <row r="11" spans="1:50" ht="22.4" customHeight="1">
      <c r="A11" s="11"/>
      <c r="B11" s="11"/>
      <c r="C11" s="11"/>
      <c r="D11" s="11"/>
      <c r="E11" s="11"/>
      <c r="F11" s="11"/>
      <c r="G11" s="11"/>
      <c r="H11" s="11"/>
      <c r="I11" s="11"/>
      <c r="J11" s="11"/>
      <c r="K11" s="382" t="s">
        <v>35</v>
      </c>
      <c r="L11" s="382"/>
      <c r="M11" s="382"/>
      <c r="N11" s="382"/>
      <c r="O11" s="390" t="s">
        <v>36</v>
      </c>
      <c r="P11" s="390"/>
      <c r="Q11" s="390"/>
      <c r="R11" s="389">
        <f>基本情報入力!C7</f>
        <v>0</v>
      </c>
      <c r="S11" s="389"/>
      <c r="T11" s="389"/>
      <c r="U11" s="389"/>
      <c r="V11" s="389"/>
      <c r="W11" s="389"/>
      <c r="X11" s="389"/>
      <c r="Y11" s="389"/>
      <c r="Z11" s="389"/>
      <c r="AA11" s="389"/>
      <c r="AB11" s="11"/>
      <c r="AC11" s="11"/>
      <c r="AD11" s="11"/>
      <c r="AF11" s="11"/>
      <c r="AG11" s="11"/>
      <c r="AH11" s="11"/>
      <c r="AI11" s="11"/>
      <c r="AJ11" s="11"/>
      <c r="AK11" s="11"/>
      <c r="AL11" s="11"/>
      <c r="AM11" s="11"/>
      <c r="AN11" s="11"/>
      <c r="AO11" s="11"/>
      <c r="AP11" s="11"/>
      <c r="AQ11" s="11"/>
      <c r="AR11" s="11"/>
      <c r="AS11" s="11"/>
      <c r="AT11" s="11"/>
      <c r="AU11" s="11"/>
      <c r="AV11" s="11"/>
      <c r="AW11" s="11"/>
      <c r="AX11" s="11"/>
    </row>
    <row r="12" spans="1:50" ht="22.4" customHeight="1">
      <c r="A12" s="11"/>
      <c r="B12" s="11"/>
      <c r="C12" s="11"/>
      <c r="D12" s="11"/>
      <c r="E12" s="11"/>
      <c r="F12" s="11"/>
      <c r="G12" s="11"/>
      <c r="H12" s="11"/>
      <c r="I12" s="11"/>
      <c r="J12" s="11"/>
      <c r="K12" s="382"/>
      <c r="L12" s="382"/>
      <c r="M12" s="382"/>
      <c r="N12" s="382"/>
      <c r="O12" s="390" t="s">
        <v>37</v>
      </c>
      <c r="P12" s="390"/>
      <c r="Q12" s="390"/>
      <c r="R12" s="389">
        <f>基本情報入力!C8</f>
        <v>0</v>
      </c>
      <c r="S12" s="389"/>
      <c r="T12" s="389"/>
      <c r="U12" s="389"/>
      <c r="V12" s="389"/>
      <c r="W12" s="389"/>
      <c r="X12" s="389"/>
      <c r="Y12" s="389"/>
      <c r="Z12" s="389"/>
      <c r="AA12" s="389"/>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ht="25.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ht="19.399999999999999" customHeight="1">
      <c r="A14" s="395" t="s">
        <v>38</v>
      </c>
      <c r="B14" s="395"/>
      <c r="C14" s="395"/>
      <c r="D14" s="395"/>
      <c r="E14" s="395"/>
      <c r="F14" s="395"/>
      <c r="G14" s="395"/>
      <c r="H14" s="395"/>
      <c r="I14" s="395"/>
      <c r="J14" s="395"/>
      <c r="K14" s="395"/>
      <c r="L14" s="395"/>
      <c r="M14" s="395"/>
      <c r="N14" s="395"/>
      <c r="O14" s="395"/>
      <c r="P14" s="395"/>
      <c r="Q14" s="395"/>
      <c r="R14" s="395"/>
      <c r="S14" s="395"/>
      <c r="T14" s="395"/>
      <c r="U14" s="395"/>
      <c r="V14" s="395"/>
      <c r="W14" s="395"/>
      <c r="X14" s="395"/>
      <c r="Y14" s="395"/>
      <c r="Z14" s="395"/>
      <c r="AA14" s="395"/>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ht="11.1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ht="51" customHeight="1">
      <c r="A16" s="396" t="str">
        <f>"　令和"&amp;基本情報入力!C3&amp;"年度に当団体が実施する久留米市市民活動・絆づくり推進事業について、久留米市市民活動・絆づくり推進事業費補助金交付規程を承知のうえ、同規程第７条の規定に基づき、下記のとおり提案します。"</f>
        <v>　令和8年度に当団体が実施する久留米市市民活動・絆づくり推進事業について、久留米市市民活動・絆づくり推進事業費補助金交付規程を承知のうえ、同規程第７条の規定に基づき、下記のとおり提案します。</v>
      </c>
      <c r="B16" s="396"/>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ht="19.399999999999999" customHeight="1">
      <c r="A17" s="383" t="s">
        <v>39</v>
      </c>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ht="19.399999999999999"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ht="29.15" customHeight="1">
      <c r="A19" s="146" t="s">
        <v>40</v>
      </c>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ht="23.9" customHeight="1">
      <c r="A20" s="147" t="s">
        <v>41</v>
      </c>
      <c r="B20" s="397" t="s">
        <v>229</v>
      </c>
      <c r="C20" s="369"/>
      <c r="D20" s="369"/>
      <c r="E20" s="393"/>
      <c r="F20" s="393"/>
      <c r="G20" s="393"/>
      <c r="H20" s="393"/>
      <c r="I20" s="393"/>
      <c r="J20" s="393"/>
      <c r="K20" s="393"/>
      <c r="L20" s="393"/>
      <c r="M20" s="393"/>
      <c r="N20" s="393"/>
      <c r="O20" s="369" t="s">
        <v>230</v>
      </c>
      <c r="P20" s="369"/>
      <c r="Q20" s="369"/>
      <c r="R20" s="393"/>
      <c r="S20" s="393"/>
      <c r="T20" s="393"/>
      <c r="U20" s="393"/>
      <c r="V20" s="393"/>
      <c r="W20" s="393"/>
      <c r="X20" s="393"/>
      <c r="Y20" s="393"/>
      <c r="Z20" s="393"/>
      <c r="AA20" s="394"/>
      <c r="AB20" s="11"/>
      <c r="AC20" s="11" t="s">
        <v>231</v>
      </c>
      <c r="AD20" s="11"/>
      <c r="AE20" s="11"/>
      <c r="AF20" s="11"/>
      <c r="AG20" s="11"/>
      <c r="AH20" s="11"/>
      <c r="AI20" s="11"/>
      <c r="AJ20" s="11"/>
      <c r="AK20" s="11"/>
      <c r="AL20" s="11"/>
      <c r="AM20" s="11"/>
      <c r="AN20" s="11"/>
      <c r="AO20" s="11"/>
      <c r="AP20" s="11"/>
      <c r="AQ20" s="11"/>
      <c r="AR20" s="11"/>
      <c r="AS20" s="11"/>
      <c r="AT20" s="11"/>
      <c r="AU20" s="11"/>
      <c r="AV20" s="11"/>
      <c r="AW20" s="11"/>
      <c r="AX20" s="11"/>
    </row>
    <row r="21" spans="1:50" ht="23.9" customHeight="1">
      <c r="A21" s="148"/>
      <c r="B21" s="370" t="str">
        <f>IF(E20="","",IF(E20="協働パートナー部門","（取組テーマ）",IF(E20="地域まちづくり活動活性化部門","（連携団体）","")))</f>
        <v/>
      </c>
      <c r="C21" s="371"/>
      <c r="D21" s="371"/>
      <c r="E21" s="371"/>
      <c r="F21" s="372"/>
      <c r="G21" s="372"/>
      <c r="H21" s="372"/>
      <c r="I21" s="372"/>
      <c r="J21" s="372"/>
      <c r="K21" s="372"/>
      <c r="L21" s="372"/>
      <c r="M21" s="372"/>
      <c r="N21" s="372"/>
      <c r="O21" s="372"/>
      <c r="P21" s="372"/>
      <c r="Q21" s="372"/>
      <c r="R21" s="372"/>
      <c r="S21" s="372"/>
      <c r="T21" s="372"/>
      <c r="U21" s="372"/>
      <c r="V21" s="372"/>
      <c r="W21" s="372"/>
      <c r="X21" s="372"/>
      <c r="Y21" s="372"/>
      <c r="Z21" s="372"/>
      <c r="AA21" s="373"/>
      <c r="AB21" s="11"/>
      <c r="AC21" s="11" t="s">
        <v>227</v>
      </c>
      <c r="AD21" s="11"/>
      <c r="AE21" s="11"/>
      <c r="AF21" s="11"/>
      <c r="AG21" s="11"/>
      <c r="AH21" s="11"/>
      <c r="AI21" s="11"/>
      <c r="AJ21" s="11"/>
      <c r="AK21" s="11"/>
      <c r="AL21" s="11"/>
      <c r="AM21" s="11"/>
      <c r="AN21" s="11"/>
      <c r="AO21" s="11"/>
      <c r="AP21" s="11"/>
      <c r="AQ21" s="11"/>
      <c r="AR21" s="11"/>
      <c r="AS21" s="11"/>
      <c r="AT21" s="11"/>
      <c r="AU21" s="11"/>
      <c r="AV21" s="11"/>
      <c r="AW21" s="11"/>
      <c r="AX21" s="11"/>
    </row>
    <row r="22" spans="1:50" ht="23.9" customHeight="1">
      <c r="A22" s="149"/>
      <c r="B22" s="376" t="str">
        <f>IF(E20="協働パートナー部門","（所管課）","")</f>
        <v/>
      </c>
      <c r="C22" s="377"/>
      <c r="D22" s="377"/>
      <c r="E22" s="377"/>
      <c r="F22" s="374"/>
      <c r="G22" s="374"/>
      <c r="H22" s="374"/>
      <c r="I22" s="374"/>
      <c r="J22" s="374"/>
      <c r="K22" s="374"/>
      <c r="L22" s="374"/>
      <c r="M22" s="374"/>
      <c r="N22" s="374"/>
      <c r="O22" s="374"/>
      <c r="P22" s="374"/>
      <c r="Q22" s="374"/>
      <c r="R22" s="374"/>
      <c r="S22" s="374"/>
      <c r="T22" s="374"/>
      <c r="U22" s="374"/>
      <c r="V22" s="374"/>
      <c r="W22" s="374"/>
      <c r="X22" s="374"/>
      <c r="Y22" s="374"/>
      <c r="Z22" s="374"/>
      <c r="AA22" s="375"/>
      <c r="AB22" s="11"/>
      <c r="AC22" s="150" t="s">
        <v>228</v>
      </c>
      <c r="AD22" s="150"/>
      <c r="AE22" s="11"/>
      <c r="AF22" s="11"/>
      <c r="AG22" s="11"/>
      <c r="AH22" s="11"/>
      <c r="AI22" s="11"/>
      <c r="AJ22" s="11"/>
      <c r="AK22" s="11"/>
      <c r="AL22" s="11"/>
      <c r="AM22" s="11"/>
      <c r="AN22" s="11"/>
      <c r="AO22" s="11"/>
      <c r="AP22" s="11"/>
      <c r="AQ22" s="11"/>
      <c r="AR22" s="11"/>
      <c r="AS22" s="11"/>
      <c r="AT22" s="11"/>
      <c r="AU22" s="11"/>
      <c r="AV22" s="11"/>
      <c r="AW22" s="11"/>
      <c r="AX22" s="11"/>
    </row>
    <row r="23" spans="1:50" ht="23.9" customHeight="1">
      <c r="A23" s="147" t="s">
        <v>42</v>
      </c>
      <c r="B23" s="151" t="s">
        <v>346</v>
      </c>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3"/>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ht="23.9" customHeight="1">
      <c r="A24" s="149"/>
      <c r="B24" s="154" t="s">
        <v>250</v>
      </c>
      <c r="C24" s="155" t="s">
        <v>48</v>
      </c>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6"/>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ht="23.9" customHeight="1">
      <c r="A25" s="147" t="s">
        <v>44</v>
      </c>
      <c r="B25" s="157" t="s">
        <v>46</v>
      </c>
      <c r="C25" s="152" t="s">
        <v>49</v>
      </c>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3"/>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ht="23.9" customHeight="1">
      <c r="A26" s="148"/>
      <c r="B26" s="158" t="s">
        <v>250</v>
      </c>
      <c r="C26" s="11" t="s">
        <v>308</v>
      </c>
      <c r="D26" s="11"/>
      <c r="E26" s="11"/>
      <c r="F26" s="11"/>
      <c r="G26" s="11"/>
      <c r="H26" s="11"/>
      <c r="I26" s="11"/>
      <c r="J26" s="11"/>
      <c r="K26" s="11"/>
      <c r="L26" s="11"/>
      <c r="M26" s="11"/>
      <c r="N26" s="11"/>
      <c r="O26" s="11"/>
      <c r="P26" s="11"/>
      <c r="Q26" s="11"/>
      <c r="R26" s="11"/>
      <c r="S26" s="11"/>
      <c r="T26" s="11"/>
      <c r="U26" s="11"/>
      <c r="V26" s="11"/>
      <c r="W26" s="11"/>
      <c r="X26" s="11"/>
      <c r="Y26" s="11"/>
      <c r="Z26" s="11"/>
      <c r="AA26" s="159"/>
      <c r="AB26" s="11"/>
      <c r="AC26" s="11" t="s">
        <v>347</v>
      </c>
      <c r="AD26" s="11"/>
      <c r="AE26" s="11"/>
      <c r="AF26" s="11"/>
      <c r="AG26" s="11"/>
      <c r="AH26" s="11"/>
      <c r="AI26" s="11"/>
      <c r="AJ26" s="11"/>
      <c r="AK26" s="11"/>
      <c r="AL26" s="11"/>
      <c r="AM26" s="11"/>
      <c r="AN26" s="11"/>
      <c r="AO26" s="11"/>
      <c r="AP26" s="11"/>
      <c r="AQ26" s="11"/>
      <c r="AR26" s="11"/>
      <c r="AS26" s="11"/>
      <c r="AT26" s="11"/>
      <c r="AU26" s="11"/>
      <c r="AV26" s="11"/>
      <c r="AW26" s="11"/>
      <c r="AX26" s="11"/>
    </row>
    <row r="27" spans="1:50" ht="23.9" customHeight="1">
      <c r="A27" s="148"/>
      <c r="B27" s="160" t="s">
        <v>50</v>
      </c>
      <c r="C27" s="384"/>
      <c r="D27" s="384"/>
      <c r="E27" s="384"/>
      <c r="F27" s="384"/>
      <c r="G27" s="384"/>
      <c r="H27" s="384"/>
      <c r="I27" s="384"/>
      <c r="J27" s="384"/>
      <c r="K27" s="384"/>
      <c r="L27" s="384"/>
      <c r="M27" s="384"/>
      <c r="N27" s="384"/>
      <c r="O27" s="384"/>
      <c r="P27" s="384"/>
      <c r="Q27" s="384"/>
      <c r="R27" s="11"/>
      <c r="S27" s="11" t="s">
        <v>251</v>
      </c>
      <c r="T27" s="11"/>
      <c r="U27" s="11"/>
      <c r="V27" s="11"/>
      <c r="W27" s="391"/>
      <c r="X27" s="391"/>
      <c r="Y27" s="391"/>
      <c r="Z27" s="11" t="s">
        <v>252</v>
      </c>
      <c r="AA27" s="159"/>
      <c r="AB27" s="11"/>
      <c r="AC27" s="150" t="s">
        <v>269</v>
      </c>
      <c r="AD27" s="11"/>
      <c r="AE27" s="11"/>
      <c r="AF27" s="11"/>
      <c r="AG27" s="11"/>
      <c r="AH27" s="11"/>
      <c r="AI27" s="11"/>
      <c r="AJ27" s="11"/>
      <c r="AK27" s="11"/>
      <c r="AL27" s="11"/>
      <c r="AM27" s="11"/>
      <c r="AN27" s="11"/>
      <c r="AO27" s="11"/>
      <c r="AP27" s="11"/>
      <c r="AQ27" s="11"/>
      <c r="AR27" s="11"/>
      <c r="AS27" s="11"/>
      <c r="AT27" s="11"/>
      <c r="AU27" s="11"/>
      <c r="AV27" s="11"/>
      <c r="AW27" s="11"/>
      <c r="AX27" s="11"/>
    </row>
    <row r="28" spans="1:50" ht="23.9" customHeight="1">
      <c r="A28" s="149"/>
      <c r="B28" s="161" t="s">
        <v>309</v>
      </c>
      <c r="C28" s="155"/>
      <c r="D28" s="155"/>
      <c r="E28" s="155"/>
      <c r="F28" s="155"/>
      <c r="G28" s="155"/>
      <c r="H28" s="155"/>
      <c r="I28" s="155"/>
      <c r="J28" s="155"/>
      <c r="K28" s="155"/>
      <c r="L28" s="392"/>
      <c r="M28" s="392"/>
      <c r="N28" s="155" t="s">
        <v>62</v>
      </c>
      <c r="O28" s="155"/>
      <c r="P28" s="155"/>
      <c r="Q28" s="155"/>
      <c r="R28" s="155"/>
      <c r="S28" s="155"/>
      <c r="T28" s="155"/>
      <c r="U28" s="155"/>
      <c r="V28" s="155"/>
      <c r="W28" s="155"/>
      <c r="X28" s="155"/>
      <c r="Y28" s="155"/>
      <c r="Z28" s="155"/>
      <c r="AA28" s="156"/>
      <c r="AB28" s="11"/>
      <c r="AC28" s="11" t="s">
        <v>232</v>
      </c>
      <c r="AD28" s="11"/>
      <c r="AE28" s="11"/>
      <c r="AF28" s="11"/>
      <c r="AG28" s="11"/>
      <c r="AH28" s="11"/>
      <c r="AI28" s="11"/>
      <c r="AJ28" s="11"/>
      <c r="AK28" s="11"/>
      <c r="AL28" s="11"/>
      <c r="AM28" s="11"/>
      <c r="AN28" s="11"/>
      <c r="AO28" s="11"/>
      <c r="AP28" s="11"/>
      <c r="AQ28" s="11"/>
      <c r="AR28" s="11"/>
      <c r="AS28" s="11"/>
      <c r="AT28" s="11"/>
      <c r="AU28" s="11"/>
      <c r="AV28" s="11"/>
      <c r="AW28" s="11"/>
      <c r="AX28" s="11"/>
    </row>
    <row r="29" spans="1:50" ht="23.9" customHeight="1">
      <c r="A29" s="147" t="s">
        <v>233</v>
      </c>
      <c r="B29" s="157" t="s">
        <v>250</v>
      </c>
      <c r="C29" s="152" t="s">
        <v>58</v>
      </c>
      <c r="D29" s="152"/>
      <c r="E29" s="152"/>
      <c r="F29" s="162" t="s">
        <v>250</v>
      </c>
      <c r="G29" s="152" t="s">
        <v>59</v>
      </c>
      <c r="H29" s="152"/>
      <c r="I29" s="152"/>
      <c r="J29" s="152"/>
      <c r="K29" s="162" t="s">
        <v>250</v>
      </c>
      <c r="L29" s="152" t="s">
        <v>60</v>
      </c>
      <c r="M29" s="152"/>
      <c r="N29" s="152"/>
      <c r="O29" s="162" t="s">
        <v>250</v>
      </c>
      <c r="P29" s="152" t="s">
        <v>61</v>
      </c>
      <c r="Q29" s="152"/>
      <c r="R29" s="152"/>
      <c r="S29" s="152"/>
      <c r="T29" s="152"/>
      <c r="U29" s="152"/>
      <c r="V29" s="152"/>
      <c r="W29" s="152"/>
      <c r="X29" s="152"/>
      <c r="Y29" s="152"/>
      <c r="Z29" s="152"/>
      <c r="AA29" s="153"/>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ht="23.9" customHeight="1">
      <c r="A30" s="163"/>
      <c r="B30" s="158" t="s">
        <v>250</v>
      </c>
      <c r="C30" s="11" t="s">
        <v>51</v>
      </c>
      <c r="D30" s="11"/>
      <c r="E30" s="11"/>
      <c r="F30" s="11"/>
      <c r="G30" s="11"/>
      <c r="H30" s="11"/>
      <c r="I30" s="11"/>
      <c r="J30" s="11"/>
      <c r="K30" s="11"/>
      <c r="L30" s="11"/>
      <c r="M30" s="11"/>
      <c r="N30" s="11"/>
      <c r="O30" s="11"/>
      <c r="P30" s="11"/>
      <c r="Q30" s="11"/>
      <c r="R30" s="11"/>
      <c r="S30" s="11"/>
      <c r="T30" s="11"/>
      <c r="U30" s="11"/>
      <c r="V30" s="11"/>
      <c r="W30" s="11"/>
      <c r="X30" s="11"/>
      <c r="Y30" s="11"/>
      <c r="Z30" s="11"/>
      <c r="AA30" s="159"/>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ht="23.9" customHeight="1">
      <c r="A31" s="163"/>
      <c r="B31" s="158" t="s">
        <v>250</v>
      </c>
      <c r="C31" s="11" t="s">
        <v>52</v>
      </c>
      <c r="D31" s="11"/>
      <c r="E31" s="11"/>
      <c r="F31" s="11"/>
      <c r="G31" s="11"/>
      <c r="H31" s="11"/>
      <c r="I31" s="11"/>
      <c r="J31" s="11"/>
      <c r="K31" s="11"/>
      <c r="L31" s="11"/>
      <c r="M31" s="11"/>
      <c r="N31" s="11"/>
      <c r="O31" s="11"/>
      <c r="P31" s="11"/>
      <c r="Q31" s="11"/>
      <c r="R31" s="11"/>
      <c r="S31" s="11"/>
      <c r="T31" s="11"/>
      <c r="U31" s="11"/>
      <c r="V31" s="11"/>
      <c r="W31" s="11"/>
      <c r="X31" s="11"/>
      <c r="Y31" s="11"/>
      <c r="Z31" s="11"/>
      <c r="AA31" s="159"/>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ht="23.9" customHeight="1">
      <c r="A32" s="163"/>
      <c r="B32" s="158" t="s">
        <v>250</v>
      </c>
      <c r="C32" s="11" t="s">
        <v>53</v>
      </c>
      <c r="D32" s="11"/>
      <c r="E32" s="11"/>
      <c r="F32" s="11"/>
      <c r="G32" s="11"/>
      <c r="H32" s="11"/>
      <c r="I32" s="11"/>
      <c r="J32" s="11"/>
      <c r="K32" s="11"/>
      <c r="L32" s="11"/>
      <c r="M32" s="11"/>
      <c r="N32" s="11"/>
      <c r="O32" s="11"/>
      <c r="P32" s="11"/>
      <c r="Q32" s="11"/>
      <c r="R32" s="11"/>
      <c r="S32" s="11"/>
      <c r="T32" s="11"/>
      <c r="U32" s="11"/>
      <c r="V32" s="11"/>
      <c r="W32" s="11"/>
      <c r="X32" s="11"/>
      <c r="Y32" s="11"/>
      <c r="Z32" s="11"/>
      <c r="AA32" s="159"/>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ht="23.9" customHeight="1">
      <c r="A33" s="163"/>
      <c r="B33" s="158" t="s">
        <v>250</v>
      </c>
      <c r="C33" s="11" t="s">
        <v>54</v>
      </c>
      <c r="D33" s="11"/>
      <c r="E33" s="11"/>
      <c r="F33" s="11"/>
      <c r="G33" s="11"/>
      <c r="H33" s="11"/>
      <c r="I33" s="11"/>
      <c r="J33" s="11"/>
      <c r="K33" s="11"/>
      <c r="L33" s="11"/>
      <c r="M33" s="11"/>
      <c r="N33" s="11"/>
      <c r="O33" s="11"/>
      <c r="P33" s="11"/>
      <c r="Q33" s="11"/>
      <c r="R33" s="11"/>
      <c r="S33" s="11"/>
      <c r="T33" s="11"/>
      <c r="U33" s="11"/>
      <c r="V33" s="11"/>
      <c r="W33" s="11"/>
      <c r="X33" s="11"/>
      <c r="Y33" s="11"/>
      <c r="Z33" s="11"/>
      <c r="AA33" s="159"/>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ht="23.9" customHeight="1">
      <c r="A34" s="163"/>
      <c r="B34" s="158" t="s">
        <v>250</v>
      </c>
      <c r="C34" s="11" t="s">
        <v>55</v>
      </c>
      <c r="D34" s="11"/>
      <c r="E34" s="11"/>
      <c r="F34" s="11"/>
      <c r="G34" s="11"/>
      <c r="H34" s="11"/>
      <c r="I34" s="11"/>
      <c r="J34" s="11"/>
      <c r="K34" s="11"/>
      <c r="L34" s="11"/>
      <c r="M34" s="11"/>
      <c r="N34" s="11"/>
      <c r="O34" s="11"/>
      <c r="P34" s="11"/>
      <c r="Q34" s="11"/>
      <c r="R34" s="11"/>
      <c r="S34" s="11"/>
      <c r="T34" s="11"/>
      <c r="U34" s="11"/>
      <c r="V34" s="11"/>
      <c r="W34" s="11"/>
      <c r="X34" s="11"/>
      <c r="Y34" s="11"/>
      <c r="Z34" s="11"/>
      <c r="AA34" s="159"/>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ht="23.9" customHeight="1">
      <c r="A35" s="163"/>
      <c r="B35" s="158" t="s">
        <v>250</v>
      </c>
      <c r="C35" s="11" t="s">
        <v>57</v>
      </c>
      <c r="D35" s="11"/>
      <c r="E35" s="11"/>
      <c r="F35" s="384"/>
      <c r="G35" s="384"/>
      <c r="H35" s="384"/>
      <c r="I35" s="384"/>
      <c r="J35" s="384"/>
      <c r="K35" s="384"/>
      <c r="L35" s="384"/>
      <c r="M35" s="384"/>
      <c r="N35" s="384"/>
      <c r="O35" s="384"/>
      <c r="P35" s="384"/>
      <c r="Q35" s="384"/>
      <c r="R35" s="384"/>
      <c r="S35" s="384"/>
      <c r="T35" s="384"/>
      <c r="U35" s="384"/>
      <c r="V35" s="384"/>
      <c r="W35" s="384"/>
      <c r="X35" s="384"/>
      <c r="Y35" s="384"/>
      <c r="Z35" s="11" t="s">
        <v>56</v>
      </c>
      <c r="AA35" s="159"/>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ht="23.9" customHeight="1">
      <c r="A36" s="164"/>
      <c r="B36" s="165" t="s">
        <v>274</v>
      </c>
      <c r="C36" s="155"/>
      <c r="D36" s="155"/>
      <c r="E36" s="155"/>
      <c r="F36" s="166"/>
      <c r="G36" s="166"/>
      <c r="H36" s="166"/>
      <c r="I36" s="166"/>
      <c r="J36" s="166"/>
      <c r="K36" s="166"/>
      <c r="L36" s="166"/>
      <c r="M36" s="166"/>
      <c r="N36" s="166"/>
      <c r="O36" s="166"/>
      <c r="P36" s="166"/>
      <c r="Q36" s="166"/>
      <c r="R36" s="166"/>
      <c r="S36" s="166"/>
      <c r="T36" s="166"/>
      <c r="U36" s="166"/>
      <c r="V36" s="166"/>
      <c r="W36" s="166"/>
      <c r="X36" s="166"/>
      <c r="Y36" s="166"/>
      <c r="Z36" s="155"/>
      <c r="AA36" s="156"/>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ht="19.399999999999999"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ht="19.399999999999999"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ht="19.399999999999999"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ht="19.399999999999999"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ht="19.399999999999999"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ht="19.399999999999999"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ht="19.399999999999999"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sheetData>
  <sheetProtection password="CC0D" sheet="1" formatCells="0" formatColumns="0" formatRows="0" selectLockedCells="1"/>
  <mergeCells count="27">
    <mergeCell ref="F35:Y35"/>
    <mergeCell ref="K8:N8"/>
    <mergeCell ref="O10:AA10"/>
    <mergeCell ref="O8:AA8"/>
    <mergeCell ref="R11:AA11"/>
    <mergeCell ref="R12:AA12"/>
    <mergeCell ref="O12:Q12"/>
    <mergeCell ref="O11:Q11"/>
    <mergeCell ref="C27:Q27"/>
    <mergeCell ref="W27:Y27"/>
    <mergeCell ref="L28:M28"/>
    <mergeCell ref="R20:AA20"/>
    <mergeCell ref="A14:AA14"/>
    <mergeCell ref="A16:AA16"/>
    <mergeCell ref="B20:D20"/>
    <mergeCell ref="E20:N20"/>
    <mergeCell ref="T3:AA3"/>
    <mergeCell ref="B19:AA19"/>
    <mergeCell ref="P9:AA9"/>
    <mergeCell ref="K11:N12"/>
    <mergeCell ref="K9:N10"/>
    <mergeCell ref="A17:AA17"/>
    <mergeCell ref="O20:Q20"/>
    <mergeCell ref="B21:E21"/>
    <mergeCell ref="F21:AA21"/>
    <mergeCell ref="F22:AA22"/>
    <mergeCell ref="B22:E22"/>
  </mergeCells>
  <phoneticPr fontId="3"/>
  <dataValidations count="3">
    <dataValidation type="list" allowBlank="1" showInputMessage="1" sqref="B24:B26 K29 O29 F29 B29:B35" xr:uid="{00000000-0002-0000-0200-000000000000}">
      <formula1>"■,□"</formula1>
    </dataValidation>
    <dataValidation type="list" allowBlank="1" showInputMessage="1" showErrorMessage="1" sqref="E20:N20" xr:uid="{00000000-0002-0000-0200-000001000000}">
      <formula1>部門</formula1>
    </dataValidation>
    <dataValidation type="list" allowBlank="1" showInputMessage="1" showErrorMessage="1" sqref="R20:AA20" xr:uid="{00000000-0002-0000-0200-000002000000}">
      <formula1>INDIRECT(E20)</formula1>
    </dataValidation>
  </dataValidations>
  <pageMargins left="0.62992125984251968" right="0.19685039370078741" top="0.43307086614173229" bottom="0.27559055118110237" header="0.23622047244094491" footer="0.19685039370078741"/>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200-000003000000}">
          <x14:formula1>
            <xm:f>入力補助!$E$2:$E$12</xm:f>
          </x14:formula1>
          <xm:sqref>F21:AA21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66"/>
  <sheetViews>
    <sheetView showGridLines="0" view="pageBreakPreview" topLeftCell="A3" zoomScale="85" zoomScaleNormal="85" zoomScaleSheetLayoutView="85" workbookViewId="0">
      <selection activeCell="D14" sqref="D14"/>
    </sheetView>
  </sheetViews>
  <sheetFormatPr defaultColWidth="3.08984375" defaultRowHeight="16.399999999999999" customHeight="1"/>
  <cols>
    <col min="1" max="1" width="1.08984375" style="3" customWidth="1"/>
    <col min="2" max="2" width="13.08984375" style="3" customWidth="1"/>
    <col min="3" max="3" width="3.08984375" style="3" customWidth="1"/>
    <col min="4" max="10" width="7.6328125" style="3" customWidth="1"/>
    <col min="11" max="11" width="8.36328125" style="3" customWidth="1"/>
    <col min="12" max="12" width="8.90625" style="3" customWidth="1"/>
    <col min="13" max="13" width="2.36328125" style="3" customWidth="1"/>
    <col min="14" max="16" width="3.08984375" style="3" customWidth="1"/>
    <col min="17" max="17" width="4.453125" style="3" customWidth="1"/>
    <col min="18" max="16384" width="3.08984375" style="3"/>
  </cols>
  <sheetData>
    <row r="1" spans="1:38" ht="10.4" customHeight="1">
      <c r="A1"/>
      <c r="B1"/>
      <c r="C1"/>
      <c r="D1"/>
      <c r="E1"/>
      <c r="F1"/>
      <c r="G1"/>
      <c r="H1"/>
      <c r="I1"/>
      <c r="J1"/>
      <c r="K1"/>
      <c r="L1"/>
      <c r="M1"/>
      <c r="N1"/>
      <c r="O1"/>
      <c r="P1"/>
      <c r="Q1"/>
      <c r="R1"/>
      <c r="S1"/>
      <c r="T1"/>
      <c r="U1"/>
      <c r="V1"/>
      <c r="W1"/>
      <c r="X1"/>
      <c r="Y1"/>
      <c r="Z1"/>
      <c r="AA1"/>
      <c r="AB1"/>
      <c r="AC1"/>
      <c r="AD1"/>
      <c r="AE1"/>
      <c r="AF1"/>
      <c r="AG1"/>
      <c r="AH1"/>
      <c r="AI1"/>
      <c r="AJ1"/>
      <c r="AK1"/>
      <c r="AL1"/>
    </row>
    <row r="2" spans="1:38" ht="16.399999999999999" customHeight="1">
      <c r="A2"/>
      <c r="B2" s="224" t="s">
        <v>119</v>
      </c>
      <c r="C2"/>
      <c r="D2"/>
      <c r="E2"/>
      <c r="F2"/>
      <c r="G2"/>
      <c r="H2"/>
      <c r="I2"/>
      <c r="J2"/>
      <c r="K2"/>
      <c r="L2"/>
      <c r="M2"/>
      <c r="N2"/>
      <c r="O2"/>
      <c r="P2"/>
      <c r="Q2"/>
      <c r="R2"/>
      <c r="S2"/>
      <c r="T2"/>
      <c r="U2"/>
      <c r="V2"/>
      <c r="W2"/>
      <c r="X2"/>
      <c r="Y2"/>
      <c r="Z2"/>
      <c r="AA2"/>
      <c r="AB2"/>
      <c r="AC2"/>
      <c r="AD2"/>
      <c r="AE2"/>
      <c r="AF2"/>
      <c r="AG2"/>
      <c r="AH2"/>
      <c r="AI2"/>
      <c r="AJ2"/>
      <c r="AK2"/>
      <c r="AL2"/>
    </row>
    <row r="3" spans="1:38" ht="10.4" customHeight="1">
      <c r="A3" s="11"/>
      <c r="B3" s="11"/>
      <c r="C3" s="11"/>
      <c r="D3" s="11"/>
      <c r="E3" s="11"/>
      <c r="F3" s="11"/>
      <c r="G3" s="11"/>
      <c r="H3" s="11"/>
      <c r="I3" s="11"/>
      <c r="J3" s="11"/>
      <c r="K3" s="11"/>
      <c r="L3" s="11"/>
      <c r="M3"/>
      <c r="N3"/>
      <c r="O3"/>
      <c r="P3"/>
      <c r="Q3"/>
      <c r="R3"/>
      <c r="S3"/>
      <c r="T3"/>
      <c r="U3"/>
      <c r="V3"/>
      <c r="W3"/>
      <c r="X3"/>
      <c r="Y3"/>
      <c r="Z3"/>
      <c r="AA3"/>
      <c r="AB3"/>
      <c r="AC3"/>
      <c r="AD3"/>
      <c r="AE3"/>
      <c r="AF3"/>
      <c r="AG3"/>
      <c r="AH3"/>
      <c r="AI3"/>
      <c r="AJ3"/>
      <c r="AK3"/>
      <c r="AL3"/>
    </row>
    <row r="4" spans="1:38" ht="15.5" customHeight="1">
      <c r="A4" s="98" t="s">
        <v>353</v>
      </c>
      <c r="B4" s="11"/>
      <c r="C4" s="11"/>
      <c r="D4" s="11"/>
      <c r="E4" s="11"/>
      <c r="F4" s="11"/>
      <c r="G4" s="11"/>
      <c r="H4" s="11"/>
      <c r="I4" s="11"/>
      <c r="J4" s="11"/>
      <c r="K4" s="11"/>
      <c r="L4" s="11"/>
      <c r="M4"/>
      <c r="N4"/>
      <c r="O4"/>
      <c r="P4"/>
      <c r="Q4"/>
      <c r="R4"/>
      <c r="S4"/>
      <c r="T4"/>
      <c r="U4"/>
      <c r="V4"/>
      <c r="W4"/>
      <c r="X4"/>
      <c r="Y4"/>
      <c r="Z4"/>
      <c r="AA4"/>
      <c r="AB4"/>
      <c r="AC4"/>
      <c r="AD4"/>
      <c r="AE4"/>
      <c r="AF4"/>
      <c r="AG4"/>
      <c r="AH4"/>
      <c r="AI4"/>
      <c r="AJ4"/>
      <c r="AK4"/>
      <c r="AL4"/>
    </row>
    <row r="5" spans="1:38" ht="15.5" customHeight="1">
      <c r="A5" s="98"/>
      <c r="B5" s="11" t="s">
        <v>354</v>
      </c>
      <c r="C5" s="11"/>
      <c r="D5" s="11"/>
      <c r="E5" s="11"/>
      <c r="F5" s="11"/>
      <c r="G5" s="11"/>
      <c r="H5" s="11"/>
      <c r="I5" s="11"/>
      <c r="J5" s="11"/>
      <c r="K5" s="11"/>
      <c r="L5" s="11"/>
      <c r="M5"/>
      <c r="N5"/>
      <c r="O5"/>
      <c r="P5"/>
      <c r="Q5"/>
      <c r="R5"/>
      <c r="S5"/>
      <c r="T5"/>
      <c r="U5"/>
      <c r="V5"/>
      <c r="W5"/>
      <c r="X5"/>
      <c r="Y5"/>
      <c r="Z5"/>
      <c r="AA5"/>
      <c r="AB5"/>
      <c r="AC5"/>
      <c r="AD5"/>
      <c r="AE5"/>
      <c r="AF5"/>
      <c r="AG5"/>
      <c r="AH5"/>
      <c r="AI5"/>
      <c r="AJ5"/>
      <c r="AK5"/>
      <c r="AL5"/>
    </row>
    <row r="6" spans="1:38" ht="15.5" customHeight="1">
      <c r="A6" s="11"/>
      <c r="B6" s="98" t="s">
        <v>355</v>
      </c>
      <c r="C6" s="98"/>
      <c r="D6" s="98"/>
      <c r="E6" s="98"/>
      <c r="F6" s="98"/>
      <c r="G6" s="98"/>
      <c r="H6" s="98"/>
      <c r="I6" s="98"/>
      <c r="J6" s="98"/>
      <c r="K6" s="98"/>
      <c r="L6" s="98"/>
      <c r="M6" s="4"/>
      <c r="N6" s="4"/>
      <c r="O6" s="4"/>
      <c r="P6" s="4"/>
      <c r="Q6" s="4"/>
      <c r="R6" s="4"/>
      <c r="S6" s="4"/>
      <c r="T6" s="4"/>
      <c r="U6" s="4"/>
      <c r="V6" s="4"/>
      <c r="W6" s="4"/>
      <c r="X6" s="4"/>
      <c r="Y6" s="4"/>
      <c r="Z6" s="4"/>
      <c r="AA6" s="4"/>
      <c r="AB6" s="4"/>
      <c r="AC6" s="4"/>
      <c r="AD6" s="4"/>
      <c r="AE6" s="4"/>
      <c r="AF6" s="4"/>
      <c r="AG6" s="4"/>
      <c r="AH6" s="4"/>
      <c r="AI6" s="4"/>
      <c r="AJ6" s="4"/>
      <c r="AK6" s="4"/>
      <c r="AL6" s="4"/>
    </row>
    <row r="7" spans="1:38" ht="15.5" customHeight="1">
      <c r="A7" s="11"/>
      <c r="B7" s="400"/>
      <c r="C7" s="401"/>
      <c r="D7" s="401"/>
      <c r="E7" s="401"/>
      <c r="F7" s="401"/>
      <c r="G7" s="401"/>
      <c r="H7" s="401"/>
      <c r="I7" s="401"/>
      <c r="J7" s="401"/>
      <c r="K7" s="401"/>
      <c r="L7" s="402"/>
      <c r="M7" s="4"/>
      <c r="N7" s="226"/>
      <c r="O7" s="98"/>
      <c r="P7" s="98"/>
      <c r="Q7" s="98"/>
      <c r="R7" s="98"/>
      <c r="S7" s="98"/>
      <c r="T7" s="98"/>
      <c r="U7" s="98"/>
      <c r="V7" s="98"/>
      <c r="W7" s="98"/>
      <c r="X7" s="98"/>
      <c r="Y7" s="98"/>
      <c r="Z7" s="98"/>
      <c r="AA7" s="98"/>
      <c r="AB7" s="98"/>
      <c r="AC7" s="98"/>
      <c r="AD7" s="98"/>
      <c r="AE7" s="98"/>
      <c r="AF7" s="4"/>
      <c r="AG7" s="4"/>
      <c r="AH7" s="4"/>
      <c r="AI7" s="4"/>
      <c r="AJ7" s="4"/>
      <c r="AK7" s="4"/>
      <c r="AL7" s="4"/>
    </row>
    <row r="8" spans="1:38" ht="15.5" customHeight="1">
      <c r="A8" s="11"/>
      <c r="B8" s="403"/>
      <c r="C8" s="404"/>
      <c r="D8" s="404"/>
      <c r="E8" s="404"/>
      <c r="F8" s="404"/>
      <c r="G8" s="404"/>
      <c r="H8" s="404"/>
      <c r="I8" s="404"/>
      <c r="J8" s="404"/>
      <c r="K8" s="404"/>
      <c r="L8" s="405"/>
      <c r="M8" s="4"/>
      <c r="N8" s="226"/>
      <c r="O8" s="98"/>
      <c r="P8" s="98"/>
      <c r="Q8" s="98"/>
      <c r="R8" s="98"/>
      <c r="S8" s="98"/>
      <c r="T8" s="98"/>
      <c r="U8" s="98"/>
      <c r="V8" s="98"/>
      <c r="W8" s="98"/>
      <c r="X8" s="98"/>
      <c r="Y8" s="98"/>
      <c r="Z8" s="98"/>
      <c r="AA8" s="98"/>
      <c r="AB8" s="98"/>
      <c r="AC8" s="98"/>
      <c r="AD8" s="98"/>
      <c r="AE8" s="98"/>
      <c r="AF8" s="4"/>
      <c r="AG8" s="4"/>
      <c r="AH8" s="4"/>
      <c r="AI8" s="4"/>
      <c r="AJ8" s="4"/>
      <c r="AK8" s="4"/>
      <c r="AL8" s="4"/>
    </row>
    <row r="9" spans="1:38" ht="15.5" customHeight="1">
      <c r="A9" s="11"/>
      <c r="B9" s="403"/>
      <c r="C9" s="404"/>
      <c r="D9" s="404"/>
      <c r="E9" s="404"/>
      <c r="F9" s="404"/>
      <c r="G9" s="404"/>
      <c r="H9" s="404"/>
      <c r="I9" s="404"/>
      <c r="J9" s="404"/>
      <c r="K9" s="404"/>
      <c r="L9" s="405"/>
      <c r="M9" s="4"/>
      <c r="N9" s="98"/>
      <c r="O9" s="98"/>
      <c r="P9" s="98"/>
      <c r="Q9" s="98"/>
      <c r="R9" s="98"/>
      <c r="S9" s="98"/>
      <c r="T9" s="98"/>
      <c r="U9" s="98"/>
      <c r="V9" s="98"/>
      <c r="W9" s="98"/>
      <c r="X9" s="98"/>
      <c r="Y9" s="98"/>
      <c r="Z9" s="98"/>
      <c r="AA9" s="98"/>
      <c r="AB9" s="98"/>
      <c r="AC9" s="98"/>
      <c r="AD9" s="98"/>
      <c r="AE9" s="98"/>
      <c r="AF9" s="4"/>
      <c r="AG9" s="4"/>
      <c r="AH9" s="4"/>
      <c r="AI9" s="4"/>
      <c r="AJ9" s="4"/>
      <c r="AK9" s="4"/>
      <c r="AL9" s="4"/>
    </row>
    <row r="10" spans="1:38" ht="15.5" customHeight="1">
      <c r="A10" s="11"/>
      <c r="B10" s="406" t="s">
        <v>356</v>
      </c>
      <c r="C10" s="406"/>
      <c r="D10" s="406"/>
      <c r="E10" s="406"/>
      <c r="F10" s="406"/>
      <c r="G10" s="406"/>
      <c r="H10" s="406"/>
      <c r="I10" s="406"/>
      <c r="J10" s="406"/>
      <c r="K10" s="406"/>
      <c r="L10" s="406"/>
      <c r="M10" s="4"/>
      <c r="N10" s="4"/>
      <c r="O10" s="4"/>
      <c r="P10" s="4"/>
      <c r="Q10" s="4"/>
      <c r="R10" s="4"/>
      <c r="S10" s="4"/>
      <c r="T10" s="4"/>
      <c r="U10" s="4"/>
      <c r="V10" s="4"/>
      <c r="W10" s="4"/>
      <c r="X10" s="4"/>
      <c r="Y10" s="4"/>
      <c r="Z10" s="4"/>
      <c r="AA10" s="4"/>
      <c r="AB10" s="4"/>
      <c r="AC10" s="4"/>
      <c r="AD10" s="4"/>
      <c r="AE10" s="4"/>
      <c r="AF10" s="4"/>
      <c r="AG10" s="4"/>
      <c r="AH10" s="4"/>
      <c r="AI10" s="4"/>
      <c r="AJ10" s="4"/>
      <c r="AK10" s="4"/>
      <c r="AL10" s="4"/>
    </row>
    <row r="11" spans="1:38" ht="15.5" customHeight="1">
      <c r="A11" s="11"/>
      <c r="B11" s="403"/>
      <c r="C11" s="404"/>
      <c r="D11" s="404"/>
      <c r="E11" s="404"/>
      <c r="F11" s="404"/>
      <c r="G11" s="404"/>
      <c r="H11" s="404"/>
      <c r="I11" s="404"/>
      <c r="J11" s="404"/>
      <c r="K11" s="404"/>
      <c r="L11" s="405"/>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38" ht="15.5" customHeight="1">
      <c r="A12" s="11"/>
      <c r="B12" s="403"/>
      <c r="C12" s="404"/>
      <c r="D12" s="404"/>
      <c r="E12" s="404"/>
      <c r="F12" s="404"/>
      <c r="G12" s="404"/>
      <c r="H12" s="404"/>
      <c r="I12" s="404"/>
      <c r="J12" s="404"/>
      <c r="K12" s="404"/>
      <c r="L12" s="405"/>
      <c r="M12" s="4"/>
      <c r="N12" s="4"/>
      <c r="O12" s="4"/>
      <c r="P12" s="4"/>
      <c r="Q12" s="4"/>
      <c r="R12" s="4"/>
      <c r="S12" s="4"/>
      <c r="T12" s="4"/>
      <c r="U12" s="4"/>
      <c r="V12" s="4"/>
      <c r="W12" s="4"/>
      <c r="X12" s="4"/>
      <c r="Y12" s="4"/>
      <c r="Z12" s="4"/>
      <c r="AA12" s="4"/>
      <c r="AB12" s="4"/>
      <c r="AC12" s="4"/>
      <c r="AD12" s="4"/>
      <c r="AE12" s="4"/>
      <c r="AF12" s="4"/>
      <c r="AG12" s="4"/>
      <c r="AH12" s="4"/>
      <c r="AI12" s="4"/>
      <c r="AJ12" s="4"/>
      <c r="AK12" s="4"/>
      <c r="AL12" s="4"/>
    </row>
    <row r="13" spans="1:38" ht="15.5" customHeight="1">
      <c r="A13" s="11"/>
      <c r="B13" s="407"/>
      <c r="C13" s="408"/>
      <c r="D13" s="408"/>
      <c r="E13" s="408"/>
      <c r="F13" s="408"/>
      <c r="G13" s="408"/>
      <c r="H13" s="408"/>
      <c r="I13" s="408"/>
      <c r="J13" s="408"/>
      <c r="K13" s="408"/>
      <c r="L13" s="409"/>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row>
    <row r="14" spans="1:38" ht="15.5" customHeight="1">
      <c r="A14" s="11"/>
      <c r="B14" s="5" t="s">
        <v>357</v>
      </c>
      <c r="C14" s="5"/>
      <c r="D14" s="5"/>
      <c r="E14" s="5"/>
      <c r="F14" s="5"/>
      <c r="G14" s="5"/>
      <c r="H14" s="5"/>
      <c r="I14" s="5"/>
      <c r="J14" s="5"/>
      <c r="K14" s="5"/>
      <c r="L14" s="5"/>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row>
    <row r="15" spans="1:38" ht="15.5" customHeight="1">
      <c r="A15" s="11"/>
      <c r="B15" s="410"/>
      <c r="C15" s="410"/>
      <c r="D15" s="410"/>
      <c r="E15" s="410"/>
      <c r="F15" s="410"/>
      <c r="G15" s="410"/>
      <c r="H15" s="410"/>
      <c r="I15" s="410"/>
      <c r="J15" s="410"/>
      <c r="K15" s="410"/>
      <c r="L15" s="410"/>
      <c r="M15"/>
      <c r="N15"/>
      <c r="O15"/>
      <c r="P15"/>
      <c r="Q15"/>
      <c r="R15"/>
      <c r="S15"/>
      <c r="T15"/>
      <c r="U15"/>
      <c r="V15"/>
      <c r="W15"/>
      <c r="X15"/>
      <c r="Y15"/>
      <c r="Z15"/>
      <c r="AA15"/>
      <c r="AB15"/>
      <c r="AC15"/>
      <c r="AD15"/>
      <c r="AE15"/>
      <c r="AF15"/>
      <c r="AG15"/>
      <c r="AH15"/>
      <c r="AI15"/>
      <c r="AJ15"/>
      <c r="AK15"/>
      <c r="AL15"/>
    </row>
    <row r="16" spans="1:38" ht="15.5" customHeight="1">
      <c r="A16" s="11"/>
      <c r="B16" s="410"/>
      <c r="C16" s="410"/>
      <c r="D16" s="410"/>
      <c r="E16" s="410"/>
      <c r="F16" s="410"/>
      <c r="G16" s="410"/>
      <c r="H16" s="410"/>
      <c r="I16" s="410"/>
      <c r="J16" s="410"/>
      <c r="K16" s="410"/>
      <c r="L16" s="410"/>
      <c r="M16"/>
      <c r="N16"/>
      <c r="O16"/>
      <c r="P16"/>
      <c r="Q16"/>
      <c r="R16"/>
      <c r="S16"/>
      <c r="T16"/>
      <c r="U16"/>
      <c r="V16"/>
      <c r="W16"/>
      <c r="X16"/>
      <c r="Y16"/>
      <c r="Z16"/>
      <c r="AA16"/>
      <c r="AB16"/>
      <c r="AC16"/>
      <c r="AD16"/>
      <c r="AE16"/>
      <c r="AF16"/>
      <c r="AG16"/>
      <c r="AH16"/>
      <c r="AI16"/>
      <c r="AJ16"/>
      <c r="AK16"/>
      <c r="AL16"/>
    </row>
    <row r="17" spans="1:38" ht="15.5" customHeight="1">
      <c r="A17" s="11"/>
      <c r="B17" s="410"/>
      <c r="C17" s="410"/>
      <c r="D17" s="410"/>
      <c r="E17" s="410"/>
      <c r="F17" s="410"/>
      <c r="G17" s="410"/>
      <c r="H17" s="410"/>
      <c r="I17" s="410"/>
      <c r="J17" s="410"/>
      <c r="K17" s="410"/>
      <c r="L17" s="410"/>
      <c r="M17"/>
      <c r="N17"/>
      <c r="O17"/>
      <c r="P17"/>
      <c r="Q17"/>
      <c r="R17"/>
      <c r="S17"/>
      <c r="T17"/>
      <c r="U17"/>
      <c r="V17"/>
      <c r="W17"/>
      <c r="X17"/>
      <c r="Y17"/>
      <c r="Z17"/>
      <c r="AA17"/>
      <c r="AB17"/>
      <c r="AC17"/>
      <c r="AD17"/>
      <c r="AE17"/>
      <c r="AF17"/>
      <c r="AG17"/>
      <c r="AH17"/>
      <c r="AI17"/>
      <c r="AJ17"/>
      <c r="AK17"/>
      <c r="AL17"/>
    </row>
    <row r="18" spans="1:38" ht="15.5" customHeight="1">
      <c r="A18" s="11"/>
      <c r="B18" s="410"/>
      <c r="C18" s="410"/>
      <c r="D18" s="410"/>
      <c r="E18" s="410"/>
      <c r="F18" s="410"/>
      <c r="G18" s="410"/>
      <c r="H18" s="410"/>
      <c r="I18" s="410"/>
      <c r="J18" s="410"/>
      <c r="K18" s="410"/>
      <c r="L18" s="410"/>
      <c r="M18"/>
      <c r="N18"/>
      <c r="O18"/>
      <c r="P18"/>
      <c r="Q18"/>
      <c r="R18"/>
      <c r="S18"/>
      <c r="T18"/>
      <c r="U18"/>
      <c r="V18"/>
      <c r="W18"/>
      <c r="X18"/>
      <c r="Y18"/>
      <c r="Z18"/>
      <c r="AA18"/>
      <c r="AB18"/>
      <c r="AC18"/>
      <c r="AD18"/>
      <c r="AE18"/>
      <c r="AF18"/>
      <c r="AG18"/>
      <c r="AH18"/>
      <c r="AI18"/>
      <c r="AJ18"/>
      <c r="AK18"/>
      <c r="AL18"/>
    </row>
    <row r="19" spans="1:38" ht="15.5" customHeight="1">
      <c r="A19" s="11"/>
      <c r="B19" s="411" t="s">
        <v>358</v>
      </c>
      <c r="C19" s="411"/>
      <c r="D19" s="411"/>
      <c r="E19" s="411"/>
      <c r="F19" s="411"/>
      <c r="G19" s="411"/>
      <c r="H19" s="411"/>
      <c r="I19" s="411"/>
      <c r="J19" s="411"/>
      <c r="K19" s="411"/>
      <c r="L19" s="411"/>
      <c r="M19"/>
      <c r="N19"/>
      <c r="O19"/>
      <c r="P19"/>
      <c r="Q19"/>
      <c r="R19"/>
      <c r="S19"/>
      <c r="T19"/>
      <c r="U19"/>
      <c r="V19"/>
      <c r="W19"/>
      <c r="X19"/>
      <c r="Y19"/>
      <c r="Z19"/>
      <c r="AA19"/>
      <c r="AB19"/>
      <c r="AC19"/>
      <c r="AD19"/>
      <c r="AE19"/>
      <c r="AF19"/>
      <c r="AG19"/>
      <c r="AH19"/>
      <c r="AI19"/>
      <c r="AJ19"/>
      <c r="AK19"/>
      <c r="AL19"/>
    </row>
    <row r="20" spans="1:38" ht="19" customHeight="1">
      <c r="A20" s="11"/>
      <c r="B20" s="398" t="s">
        <v>311</v>
      </c>
      <c r="C20" s="398"/>
      <c r="D20" s="398" t="s">
        <v>370</v>
      </c>
      <c r="E20" s="398"/>
      <c r="F20" s="398"/>
      <c r="G20" s="398" t="s">
        <v>312</v>
      </c>
      <c r="H20" s="398"/>
      <c r="I20" s="398"/>
      <c r="J20" s="399" t="s">
        <v>371</v>
      </c>
      <c r="K20" s="399"/>
      <c r="L20" s="399"/>
      <c r="M20"/>
      <c r="N20"/>
      <c r="O20"/>
      <c r="P20"/>
      <c r="Q20" s="414"/>
      <c r="R20" s="414"/>
      <c r="S20" s="414"/>
      <c r="T20" s="414"/>
      <c r="U20" s="414"/>
      <c r="V20" s="414"/>
      <c r="W20" s="414"/>
      <c r="X20" s="414"/>
      <c r="Y20" s="414"/>
      <c r="Z20" s="414"/>
      <c r="AA20" s="414"/>
      <c r="AB20" s="414"/>
      <c r="AC20" s="414"/>
      <c r="AD20" s="414"/>
      <c r="AE20" s="414"/>
      <c r="AF20" s="414"/>
      <c r="AG20" s="414"/>
      <c r="AH20" s="414"/>
      <c r="AI20" s="414"/>
      <c r="AJ20" s="414"/>
      <c r="AK20" s="414"/>
      <c r="AL20" s="414"/>
    </row>
    <row r="21" spans="1:38" ht="19" customHeight="1">
      <c r="A21" s="11"/>
      <c r="B21" s="412"/>
      <c r="C21" s="412"/>
      <c r="D21" s="413"/>
      <c r="E21" s="413"/>
      <c r="F21" s="413"/>
      <c r="G21" s="413"/>
      <c r="H21" s="413"/>
      <c r="I21" s="413"/>
      <c r="J21" s="413"/>
      <c r="K21" s="413"/>
      <c r="L21" s="413"/>
      <c r="M21"/>
      <c r="N21"/>
      <c r="O21"/>
      <c r="P21"/>
      <c r="Q21" s="414"/>
      <c r="R21" s="414"/>
      <c r="S21" s="414"/>
      <c r="T21" s="414"/>
      <c r="U21" s="414"/>
      <c r="V21" s="414"/>
      <c r="W21" s="414"/>
      <c r="X21" s="414"/>
      <c r="Y21" s="414"/>
      <c r="Z21" s="414"/>
      <c r="AA21" s="414"/>
      <c r="AB21" s="414"/>
      <c r="AC21" s="414"/>
      <c r="AD21" s="414"/>
      <c r="AE21" s="414"/>
      <c r="AF21"/>
      <c r="AG21"/>
      <c r="AH21"/>
      <c r="AI21"/>
      <c r="AJ21"/>
      <c r="AK21"/>
      <c r="AL21"/>
    </row>
    <row r="22" spans="1:38" ht="19" customHeight="1">
      <c r="A22" s="11"/>
      <c r="B22" s="415"/>
      <c r="C22" s="415"/>
      <c r="D22" s="413"/>
      <c r="E22" s="413"/>
      <c r="F22" s="413"/>
      <c r="G22" s="413"/>
      <c r="H22" s="413"/>
      <c r="I22" s="413"/>
      <c r="J22" s="413"/>
      <c r="K22" s="413"/>
      <c r="L22" s="413"/>
      <c r="M22"/>
      <c r="N22"/>
      <c r="O22"/>
      <c r="P22"/>
      <c r="Q22" s="414"/>
      <c r="R22" s="414"/>
      <c r="S22" s="414"/>
      <c r="T22" s="414"/>
      <c r="U22" s="414"/>
      <c r="V22" s="414"/>
      <c r="W22" s="414"/>
      <c r="X22" s="414"/>
      <c r="Y22" s="414"/>
      <c r="Z22" s="414"/>
      <c r="AA22" s="414"/>
      <c r="AB22" s="414"/>
      <c r="AC22" s="414"/>
      <c r="AD22" s="414"/>
      <c r="AE22" s="414"/>
      <c r="AF22"/>
      <c r="AG22"/>
      <c r="AH22"/>
      <c r="AI22"/>
      <c r="AJ22"/>
      <c r="AK22"/>
      <c r="AL22"/>
    </row>
    <row r="23" spans="1:38" ht="15.5" customHeight="1">
      <c r="A23" s="11"/>
      <c r="B23" s="225"/>
      <c r="C23" s="225"/>
      <c r="D23" s="225"/>
      <c r="E23" s="225"/>
      <c r="F23" s="225"/>
      <c r="G23" s="225"/>
      <c r="H23" s="225"/>
      <c r="I23" s="225"/>
      <c r="J23" s="225"/>
      <c r="K23" s="225"/>
      <c r="L23" s="225"/>
      <c r="M23"/>
      <c r="N23"/>
      <c r="O23"/>
      <c r="P23"/>
      <c r="Q23"/>
      <c r="R23"/>
      <c r="S23"/>
      <c r="T23"/>
      <c r="U23"/>
      <c r="V23"/>
      <c r="W23"/>
      <c r="X23"/>
      <c r="Y23"/>
      <c r="Z23"/>
      <c r="AA23"/>
      <c r="AB23"/>
      <c r="AC23"/>
      <c r="AD23"/>
      <c r="AE23"/>
      <c r="AF23"/>
      <c r="AG23"/>
      <c r="AH23"/>
      <c r="AI23"/>
      <c r="AJ23"/>
      <c r="AK23"/>
      <c r="AL23"/>
    </row>
    <row r="24" spans="1:38" ht="15.5" customHeight="1">
      <c r="A24" s="11"/>
      <c r="B24" s="5"/>
      <c r="C24" s="5"/>
      <c r="D24" s="5"/>
      <c r="E24" s="5"/>
      <c r="F24" s="5"/>
      <c r="G24" s="5"/>
      <c r="H24" s="5"/>
      <c r="I24" s="5"/>
      <c r="J24" s="5"/>
      <c r="K24" s="5"/>
      <c r="L24" s="5"/>
      <c r="M24"/>
      <c r="N24"/>
      <c r="O24"/>
      <c r="P24"/>
      <c r="Q24"/>
      <c r="R24"/>
      <c r="S24"/>
      <c r="T24"/>
      <c r="U24"/>
      <c r="V24"/>
      <c r="W24"/>
      <c r="X24"/>
      <c r="Y24"/>
      <c r="Z24"/>
      <c r="AA24"/>
      <c r="AB24"/>
      <c r="AC24"/>
      <c r="AD24"/>
      <c r="AE24"/>
      <c r="AF24"/>
      <c r="AG24"/>
      <c r="AH24"/>
      <c r="AI24"/>
      <c r="AJ24"/>
      <c r="AK24"/>
      <c r="AL24"/>
    </row>
    <row r="25" spans="1:38" ht="15.5" customHeight="1">
      <c r="A25" s="11"/>
      <c r="B25" s="98" t="s">
        <v>359</v>
      </c>
      <c r="C25" s="11"/>
      <c r="D25" s="11"/>
      <c r="E25" s="11"/>
      <c r="F25" s="11"/>
      <c r="G25" s="11"/>
      <c r="H25" s="11"/>
      <c r="I25" s="11"/>
      <c r="J25" s="11"/>
      <c r="K25" s="11"/>
      <c r="L25" s="11"/>
      <c r="M25"/>
      <c r="N25"/>
      <c r="O25"/>
      <c r="P25"/>
      <c r="Q25"/>
      <c r="R25"/>
      <c r="S25"/>
      <c r="T25"/>
      <c r="U25"/>
      <c r="V25"/>
      <c r="W25"/>
      <c r="X25"/>
      <c r="Y25"/>
      <c r="Z25"/>
      <c r="AA25"/>
      <c r="AB25"/>
      <c r="AC25"/>
      <c r="AD25"/>
      <c r="AE25"/>
      <c r="AF25"/>
      <c r="AG25"/>
      <c r="AH25"/>
      <c r="AI25"/>
      <c r="AJ25"/>
      <c r="AK25"/>
      <c r="AL25"/>
    </row>
    <row r="26" spans="1:38" ht="21.5" customHeight="1">
      <c r="A26" s="11"/>
      <c r="B26" s="399" t="s">
        <v>360</v>
      </c>
      <c r="C26" s="435" t="s">
        <v>63</v>
      </c>
      <c r="D26" s="436" t="s">
        <v>361</v>
      </c>
      <c r="E26" s="437"/>
      <c r="F26" s="437"/>
      <c r="G26" s="437"/>
      <c r="H26" s="438"/>
      <c r="I26" s="436" t="s">
        <v>239</v>
      </c>
      <c r="J26" s="438"/>
      <c r="K26" s="399" t="s">
        <v>362</v>
      </c>
      <c r="L26" s="435"/>
      <c r="M26"/>
      <c r="N26" s="11"/>
      <c r="O26" s="11"/>
      <c r="P26" s="11"/>
      <c r="Q26" s="11"/>
      <c r="R26" s="11"/>
      <c r="S26" s="11"/>
      <c r="T26"/>
      <c r="U26"/>
      <c r="V26"/>
      <c r="W26"/>
      <c r="X26"/>
      <c r="Y26"/>
      <c r="Z26"/>
      <c r="AA26"/>
      <c r="AB26"/>
      <c r="AC26"/>
      <c r="AD26"/>
      <c r="AE26"/>
      <c r="AF26"/>
      <c r="AG26"/>
      <c r="AH26"/>
      <c r="AI26"/>
      <c r="AJ26"/>
      <c r="AK26"/>
      <c r="AL26"/>
    </row>
    <row r="27" spans="1:38" ht="21.5" customHeight="1">
      <c r="A27" s="11"/>
      <c r="B27" s="399"/>
      <c r="C27" s="435"/>
      <c r="D27" s="439"/>
      <c r="E27" s="440"/>
      <c r="F27" s="440"/>
      <c r="G27" s="440"/>
      <c r="H27" s="441"/>
      <c r="I27" s="439"/>
      <c r="J27" s="441"/>
      <c r="K27" s="227" t="s">
        <v>64</v>
      </c>
      <c r="L27" s="227" t="s">
        <v>65</v>
      </c>
      <c r="M27"/>
      <c r="N27" s="11"/>
      <c r="O27" s="11"/>
      <c r="P27" s="11"/>
      <c r="Q27" s="11"/>
      <c r="R27" s="11"/>
      <c r="S27" s="11"/>
      <c r="T27"/>
      <c r="U27"/>
      <c r="V27"/>
      <c r="W27"/>
      <c r="X27"/>
      <c r="Y27"/>
      <c r="Z27"/>
      <c r="AA27"/>
      <c r="AB27"/>
      <c r="AC27"/>
      <c r="AD27"/>
      <c r="AE27"/>
      <c r="AF27"/>
      <c r="AG27"/>
      <c r="AH27"/>
      <c r="AI27"/>
      <c r="AJ27"/>
      <c r="AK27"/>
      <c r="AL27"/>
    </row>
    <row r="28" spans="1:38" ht="19" customHeight="1">
      <c r="A28" s="11"/>
      <c r="B28" s="232"/>
      <c r="C28" s="233"/>
      <c r="D28" s="344"/>
      <c r="E28" s="345"/>
      <c r="F28" s="345"/>
      <c r="G28" s="345"/>
      <c r="H28" s="346"/>
      <c r="I28" s="420"/>
      <c r="J28" s="421"/>
      <c r="K28" s="234"/>
      <c r="L28" s="234"/>
      <c r="M28"/>
      <c r="N28" s="11" t="s">
        <v>275</v>
      </c>
      <c r="O28" s="11"/>
      <c r="P28" s="11"/>
      <c r="Q28" s="11"/>
      <c r="R28" s="11"/>
      <c r="S28" s="11"/>
      <c r="T28"/>
      <c r="U28"/>
      <c r="V28"/>
      <c r="W28"/>
      <c r="X28"/>
      <c r="Y28"/>
      <c r="Z28"/>
      <c r="AA28"/>
      <c r="AB28"/>
      <c r="AC28"/>
      <c r="AD28"/>
      <c r="AE28"/>
      <c r="AF28"/>
      <c r="AG28"/>
      <c r="AH28"/>
      <c r="AI28"/>
      <c r="AJ28"/>
      <c r="AK28"/>
      <c r="AL28"/>
    </row>
    <row r="29" spans="1:38" ht="19" customHeight="1">
      <c r="A29" s="11"/>
      <c r="B29" s="232"/>
      <c r="C29" s="233"/>
      <c r="D29" s="344"/>
      <c r="E29" s="345"/>
      <c r="F29" s="345"/>
      <c r="G29" s="345"/>
      <c r="H29" s="346"/>
      <c r="I29" s="344"/>
      <c r="J29" s="346"/>
      <c r="K29" s="234"/>
      <c r="L29" s="234"/>
      <c r="M29"/>
      <c r="N29" s="11" t="s">
        <v>377</v>
      </c>
      <c r="O29" s="11"/>
      <c r="P29" s="11"/>
      <c r="Q29" s="11"/>
      <c r="R29" s="11"/>
      <c r="S29" s="11"/>
      <c r="T29"/>
      <c r="U29"/>
      <c r="V29"/>
      <c r="W29"/>
      <c r="X29"/>
      <c r="Y29"/>
      <c r="Z29"/>
      <c r="AA29"/>
      <c r="AB29"/>
      <c r="AC29"/>
      <c r="AD29"/>
      <c r="AE29"/>
      <c r="AF29"/>
      <c r="AG29"/>
      <c r="AH29"/>
      <c r="AI29"/>
      <c r="AJ29"/>
      <c r="AK29"/>
      <c r="AL29"/>
    </row>
    <row r="30" spans="1:38" ht="19" customHeight="1">
      <c r="A30" s="11"/>
      <c r="B30" s="232"/>
      <c r="C30" s="233"/>
      <c r="D30" s="344"/>
      <c r="E30" s="345"/>
      <c r="F30" s="345"/>
      <c r="G30" s="345"/>
      <c r="H30" s="346"/>
      <c r="I30" s="344"/>
      <c r="J30" s="346"/>
      <c r="K30" s="234"/>
      <c r="L30" s="234"/>
      <c r="M30"/>
      <c r="N30" s="11"/>
      <c r="O30" s="11"/>
      <c r="P30" s="11"/>
      <c r="Q30" s="11"/>
      <c r="R30" s="11"/>
      <c r="S30" s="11"/>
      <c r="T30"/>
      <c r="U30"/>
      <c r="V30"/>
      <c r="W30"/>
      <c r="X30"/>
      <c r="Y30"/>
      <c r="Z30"/>
      <c r="AA30"/>
      <c r="AB30"/>
      <c r="AC30"/>
      <c r="AD30"/>
      <c r="AE30"/>
      <c r="AF30"/>
      <c r="AG30"/>
      <c r="AH30"/>
      <c r="AI30"/>
      <c r="AJ30"/>
      <c r="AK30"/>
      <c r="AL30"/>
    </row>
    <row r="31" spans="1:38" ht="19" customHeight="1">
      <c r="A31" s="11"/>
      <c r="B31" s="232"/>
      <c r="C31" s="233"/>
      <c r="D31" s="344"/>
      <c r="E31" s="345"/>
      <c r="F31" s="345"/>
      <c r="G31" s="345"/>
      <c r="H31" s="346"/>
      <c r="I31" s="344"/>
      <c r="J31" s="346"/>
      <c r="K31" s="194"/>
      <c r="L31" s="195"/>
      <c r="M31"/>
      <c r="N31" s="11"/>
      <c r="O31" s="11"/>
      <c r="P31" s="11"/>
      <c r="Q31" s="11"/>
      <c r="R31" s="11"/>
      <c r="S31" s="11"/>
      <c r="T31"/>
      <c r="U31"/>
      <c r="V31"/>
      <c r="W31"/>
      <c r="X31"/>
      <c r="Y31"/>
      <c r="Z31"/>
      <c r="AA31"/>
      <c r="AB31"/>
      <c r="AC31"/>
      <c r="AD31"/>
      <c r="AE31"/>
      <c r="AF31"/>
      <c r="AG31"/>
      <c r="AH31"/>
      <c r="AI31"/>
      <c r="AJ31"/>
      <c r="AK31"/>
      <c r="AL31"/>
    </row>
    <row r="32" spans="1:38" ht="15.5" customHeight="1">
      <c r="A32" s="11"/>
      <c r="B32" s="98"/>
      <c r="C32" s="98"/>
      <c r="D32" s="98"/>
      <c r="E32" s="98"/>
      <c r="F32" s="98"/>
      <c r="G32" s="98"/>
      <c r="H32" s="98"/>
      <c r="I32" s="98"/>
      <c r="J32" s="98"/>
      <c r="K32" s="98"/>
      <c r="L32" s="98"/>
      <c r="M32"/>
      <c r="N32"/>
      <c r="O32"/>
      <c r="P32"/>
      <c r="Q32"/>
      <c r="R32"/>
      <c r="S32"/>
      <c r="T32"/>
      <c r="U32"/>
      <c r="V32"/>
      <c r="W32"/>
      <c r="X32"/>
      <c r="Y32"/>
      <c r="Z32"/>
      <c r="AA32"/>
      <c r="AB32"/>
      <c r="AC32"/>
      <c r="AD32"/>
      <c r="AE32"/>
      <c r="AF32"/>
      <c r="AG32"/>
      <c r="AH32"/>
      <c r="AI32"/>
      <c r="AJ32"/>
      <c r="AK32"/>
      <c r="AL32"/>
    </row>
    <row r="33" spans="1:38" ht="19" customHeight="1">
      <c r="A33" s="11"/>
      <c r="B33" s="98" t="s">
        <v>363</v>
      </c>
      <c r="C33" s="11"/>
      <c r="D33" s="11"/>
      <c r="E33" s="11"/>
      <c r="F33" s="11"/>
      <c r="G33" s="11"/>
      <c r="H33" s="11"/>
      <c r="I33" s="11"/>
      <c r="J33" s="11"/>
      <c r="K33" s="11"/>
      <c r="L33" s="11"/>
      <c r="M33"/>
      <c r="N33"/>
      <c r="O33"/>
      <c r="P33"/>
      <c r="Q33"/>
      <c r="R33"/>
      <c r="S33"/>
      <c r="T33"/>
      <c r="U33"/>
      <c r="V33"/>
      <c r="W33"/>
      <c r="X33"/>
      <c r="Y33"/>
      <c r="Z33"/>
      <c r="AA33"/>
      <c r="AB33"/>
      <c r="AC33"/>
      <c r="AD33"/>
      <c r="AE33"/>
      <c r="AF33"/>
      <c r="AG33"/>
      <c r="AH33"/>
      <c r="AI33"/>
      <c r="AJ33"/>
      <c r="AK33"/>
      <c r="AL33"/>
    </row>
    <row r="34" spans="1:38" ht="34" customHeight="1">
      <c r="A34" s="11"/>
      <c r="B34" s="429" t="s">
        <v>364</v>
      </c>
      <c r="C34" s="429"/>
      <c r="D34" s="429"/>
      <c r="E34" s="429"/>
      <c r="F34" s="429"/>
      <c r="G34" s="429"/>
      <c r="H34" s="429"/>
      <c r="I34" s="429"/>
      <c r="J34" s="429"/>
      <c r="K34" s="429"/>
      <c r="L34" s="429"/>
      <c r="M34"/>
      <c r="N34"/>
      <c r="O34"/>
      <c r="P34"/>
      <c r="Q34"/>
      <c r="R34"/>
      <c r="S34"/>
      <c r="T34"/>
      <c r="U34"/>
      <c r="V34"/>
      <c r="W34"/>
      <c r="X34"/>
      <c r="Y34"/>
      <c r="Z34"/>
      <c r="AA34"/>
      <c r="AB34"/>
      <c r="AC34"/>
      <c r="AD34"/>
      <c r="AE34"/>
      <c r="AF34"/>
      <c r="AG34"/>
      <c r="AH34"/>
      <c r="AI34"/>
      <c r="AJ34"/>
      <c r="AK34"/>
      <c r="AL34"/>
    </row>
    <row r="35" spans="1:38" ht="15.5" customHeight="1">
      <c r="A35" s="11"/>
      <c r="B35" s="430"/>
      <c r="C35" s="431"/>
      <c r="D35" s="431"/>
      <c r="E35" s="431"/>
      <c r="F35" s="431"/>
      <c r="G35" s="431"/>
      <c r="H35" s="431"/>
      <c r="I35" s="431"/>
      <c r="J35" s="431"/>
      <c r="K35" s="431"/>
      <c r="L35" s="431"/>
      <c r="M35"/>
      <c r="N35"/>
      <c r="O35"/>
      <c r="P35"/>
      <c r="Q35"/>
      <c r="R35"/>
      <c r="S35"/>
      <c r="T35"/>
      <c r="U35"/>
      <c r="V35"/>
      <c r="W35"/>
      <c r="X35"/>
      <c r="Y35"/>
      <c r="Z35"/>
      <c r="AA35"/>
      <c r="AB35"/>
      <c r="AC35"/>
      <c r="AD35"/>
      <c r="AE35"/>
      <c r="AF35"/>
      <c r="AG35"/>
      <c r="AH35"/>
      <c r="AI35"/>
      <c r="AJ35"/>
      <c r="AK35"/>
      <c r="AL35"/>
    </row>
    <row r="36" spans="1:38" ht="15.5" customHeight="1">
      <c r="A36" s="11"/>
      <c r="B36" s="430"/>
      <c r="C36" s="431"/>
      <c r="D36" s="431"/>
      <c r="E36" s="431"/>
      <c r="F36" s="431"/>
      <c r="G36" s="431"/>
      <c r="H36" s="431"/>
      <c r="I36" s="431"/>
      <c r="J36" s="431"/>
      <c r="K36" s="431"/>
      <c r="L36" s="431"/>
      <c r="M36"/>
      <c r="N36"/>
      <c r="O36"/>
      <c r="P36"/>
      <c r="Q36"/>
      <c r="R36"/>
      <c r="S36"/>
      <c r="T36"/>
      <c r="U36"/>
      <c r="V36"/>
      <c r="W36"/>
      <c r="X36"/>
      <c r="Y36"/>
      <c r="Z36"/>
      <c r="AA36"/>
      <c r="AB36"/>
      <c r="AC36"/>
      <c r="AD36"/>
      <c r="AE36"/>
      <c r="AF36"/>
      <c r="AG36"/>
      <c r="AH36"/>
      <c r="AI36"/>
      <c r="AJ36"/>
      <c r="AK36"/>
      <c r="AL36"/>
    </row>
    <row r="37" spans="1:38" ht="15.5" customHeight="1">
      <c r="A37" s="11"/>
      <c r="B37" s="430"/>
      <c r="C37" s="431"/>
      <c r="D37" s="431"/>
      <c r="E37" s="431"/>
      <c r="F37" s="431"/>
      <c r="G37" s="431"/>
      <c r="H37" s="431"/>
      <c r="I37" s="431"/>
      <c r="J37" s="431"/>
      <c r="K37" s="431"/>
      <c r="L37" s="431"/>
      <c r="M37"/>
      <c r="N37"/>
      <c r="O37"/>
      <c r="P37"/>
      <c r="Q37"/>
      <c r="R37"/>
      <c r="S37"/>
      <c r="T37"/>
      <c r="U37"/>
      <c r="V37"/>
      <c r="W37"/>
      <c r="X37"/>
      <c r="Y37"/>
      <c r="Z37"/>
      <c r="AA37"/>
      <c r="AB37"/>
      <c r="AC37"/>
      <c r="AD37"/>
      <c r="AE37"/>
      <c r="AF37"/>
      <c r="AG37"/>
      <c r="AH37"/>
      <c r="AI37"/>
      <c r="AJ37"/>
      <c r="AK37"/>
      <c r="AL37"/>
    </row>
    <row r="38" spans="1:38" ht="15.5" customHeight="1">
      <c r="A38" s="11"/>
      <c r="B38" s="430"/>
      <c r="C38" s="431"/>
      <c r="D38" s="431"/>
      <c r="E38" s="431"/>
      <c r="F38" s="431"/>
      <c r="G38" s="431"/>
      <c r="H38" s="431"/>
      <c r="I38" s="431"/>
      <c r="J38" s="431"/>
      <c r="K38" s="431"/>
      <c r="L38" s="431"/>
      <c r="M38"/>
      <c r="N38"/>
      <c r="O38"/>
      <c r="P38"/>
      <c r="Q38"/>
      <c r="R38"/>
      <c r="S38"/>
      <c r="T38"/>
      <c r="U38"/>
      <c r="V38"/>
      <c r="W38"/>
      <c r="X38"/>
      <c r="Y38"/>
      <c r="Z38"/>
      <c r="AA38"/>
      <c r="AB38"/>
      <c r="AC38"/>
      <c r="AD38"/>
      <c r="AE38"/>
      <c r="AF38"/>
      <c r="AG38"/>
      <c r="AH38"/>
      <c r="AI38"/>
      <c r="AJ38"/>
      <c r="AK38"/>
      <c r="AL38"/>
    </row>
    <row r="39" spans="1:38" ht="15.5" customHeight="1">
      <c r="A39" s="11"/>
      <c r="B39" s="430"/>
      <c r="C39" s="431"/>
      <c r="D39" s="431"/>
      <c r="E39" s="431"/>
      <c r="F39" s="431"/>
      <c r="G39" s="431"/>
      <c r="H39" s="431"/>
      <c r="I39" s="431"/>
      <c r="J39" s="431"/>
      <c r="K39" s="431"/>
      <c r="L39" s="431"/>
      <c r="M39"/>
      <c r="N39"/>
      <c r="O39"/>
      <c r="P39"/>
      <c r="Q39"/>
      <c r="R39"/>
      <c r="S39"/>
      <c r="T39"/>
      <c r="U39"/>
      <c r="V39"/>
      <c r="W39"/>
      <c r="X39"/>
      <c r="Y39"/>
      <c r="Z39"/>
      <c r="AA39"/>
      <c r="AB39"/>
      <c r="AC39"/>
      <c r="AD39"/>
      <c r="AE39"/>
      <c r="AF39"/>
      <c r="AG39"/>
      <c r="AH39"/>
      <c r="AI39"/>
      <c r="AJ39"/>
      <c r="AK39"/>
      <c r="AL39"/>
    </row>
    <row r="40" spans="1:38" ht="15.5" customHeight="1">
      <c r="A40" s="11"/>
      <c r="B40" s="430"/>
      <c r="C40" s="431"/>
      <c r="D40" s="431"/>
      <c r="E40" s="431"/>
      <c r="F40" s="431"/>
      <c r="G40" s="431"/>
      <c r="H40" s="431"/>
      <c r="I40" s="431"/>
      <c r="J40" s="431"/>
      <c r="K40" s="431"/>
      <c r="L40" s="431"/>
      <c r="M40"/>
      <c r="N40"/>
      <c r="O40"/>
      <c r="P40"/>
      <c r="Q40"/>
      <c r="R40"/>
      <c r="S40"/>
      <c r="T40"/>
      <c r="U40"/>
      <c r="V40"/>
      <c r="W40"/>
      <c r="X40"/>
      <c r="Y40"/>
      <c r="Z40"/>
      <c r="AA40"/>
      <c r="AB40"/>
      <c r="AC40"/>
      <c r="AD40"/>
      <c r="AE40"/>
      <c r="AF40"/>
      <c r="AG40"/>
      <c r="AH40"/>
      <c r="AI40"/>
      <c r="AJ40"/>
      <c r="AK40"/>
      <c r="AL40"/>
    </row>
    <row r="41" spans="1:38" ht="15.5" customHeight="1">
      <c r="A41" s="11"/>
      <c r="B41" s="431"/>
      <c r="C41" s="431"/>
      <c r="D41" s="431"/>
      <c r="E41" s="431"/>
      <c r="F41" s="431"/>
      <c r="G41" s="431"/>
      <c r="H41" s="431"/>
      <c r="I41" s="431"/>
      <c r="J41" s="431"/>
      <c r="K41" s="431"/>
      <c r="L41" s="431"/>
      <c r="M41"/>
      <c r="N41"/>
      <c r="O41"/>
      <c r="P41"/>
      <c r="Q41"/>
      <c r="R41"/>
      <c r="S41"/>
      <c r="T41"/>
      <c r="U41"/>
      <c r="V41"/>
      <c r="W41"/>
      <c r="X41"/>
      <c r="Y41"/>
      <c r="Z41"/>
      <c r="AA41"/>
      <c r="AB41"/>
      <c r="AC41"/>
      <c r="AD41"/>
      <c r="AE41"/>
      <c r="AF41"/>
      <c r="AG41"/>
      <c r="AH41"/>
      <c r="AI41"/>
      <c r="AJ41"/>
      <c r="AK41"/>
      <c r="AL41"/>
    </row>
    <row r="42" spans="1:38" ht="15.5" customHeight="1">
      <c r="A42" s="11"/>
      <c r="B42" s="431"/>
      <c r="C42" s="431"/>
      <c r="D42" s="431"/>
      <c r="E42" s="431"/>
      <c r="F42" s="431"/>
      <c r="G42" s="431"/>
      <c r="H42" s="431"/>
      <c r="I42" s="431"/>
      <c r="J42" s="431"/>
      <c r="K42" s="431"/>
      <c r="L42" s="431"/>
      <c r="M42"/>
      <c r="N42"/>
      <c r="O42"/>
      <c r="P42"/>
      <c r="Q42"/>
      <c r="R42"/>
      <c r="S42"/>
      <c r="T42"/>
      <c r="U42"/>
      <c r="V42"/>
      <c r="W42"/>
      <c r="X42"/>
      <c r="Y42"/>
      <c r="Z42"/>
      <c r="AA42"/>
      <c r="AB42"/>
      <c r="AC42"/>
      <c r="AD42"/>
      <c r="AE42"/>
      <c r="AF42"/>
      <c r="AG42"/>
      <c r="AH42"/>
      <c r="AI42"/>
      <c r="AJ42"/>
      <c r="AK42"/>
      <c r="AL42"/>
    </row>
    <row r="43" spans="1:38" ht="15.5" customHeight="1">
      <c r="A43" s="11"/>
      <c r="B43" s="431"/>
      <c r="C43" s="431"/>
      <c r="D43" s="431"/>
      <c r="E43" s="431"/>
      <c r="F43" s="431"/>
      <c r="G43" s="431"/>
      <c r="H43" s="431"/>
      <c r="I43" s="431"/>
      <c r="J43" s="431"/>
      <c r="K43" s="431"/>
      <c r="L43" s="431"/>
      <c r="M43"/>
      <c r="N43"/>
      <c r="O43"/>
      <c r="P43"/>
      <c r="Q43"/>
      <c r="R43"/>
      <c r="S43"/>
      <c r="T43"/>
      <c r="U43"/>
      <c r="V43"/>
      <c r="W43"/>
      <c r="X43"/>
      <c r="Y43"/>
      <c r="Z43"/>
      <c r="AA43"/>
      <c r="AB43"/>
      <c r="AC43"/>
      <c r="AD43"/>
      <c r="AE43"/>
      <c r="AF43"/>
      <c r="AG43"/>
      <c r="AH43"/>
      <c r="AI43"/>
      <c r="AJ43"/>
      <c r="AK43"/>
      <c r="AL43"/>
    </row>
    <row r="44" spans="1:38" ht="15.5" customHeight="1">
      <c r="A44" s="11"/>
      <c r="B44" s="431"/>
      <c r="C44" s="431"/>
      <c r="D44" s="431"/>
      <c r="E44" s="431"/>
      <c r="F44" s="431"/>
      <c r="G44" s="431"/>
      <c r="H44" s="431"/>
      <c r="I44" s="431"/>
      <c r="J44" s="431"/>
      <c r="K44" s="431"/>
      <c r="L44" s="431"/>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5.5" customHeight="1">
      <c r="A45" s="11"/>
      <c r="B45" s="98"/>
      <c r="C45" s="98"/>
      <c r="D45" s="98"/>
      <c r="E45" s="98"/>
      <c r="F45" s="98"/>
      <c r="G45" s="98"/>
      <c r="H45" s="98"/>
      <c r="I45" s="98"/>
      <c r="J45" s="98"/>
      <c r="K45" s="98"/>
      <c r="L45" s="98"/>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ht="15.5" customHeight="1">
      <c r="A46" s="11"/>
      <c r="B46" s="98" t="s">
        <v>365</v>
      </c>
      <c r="C46" s="11"/>
      <c r="D46" s="11"/>
      <c r="E46" s="11"/>
      <c r="F46" s="11"/>
      <c r="G46" s="11"/>
      <c r="H46" s="11"/>
      <c r="I46" s="11"/>
      <c r="J46" s="11"/>
      <c r="K46" s="11"/>
      <c r="L46" s="11"/>
      <c r="M46"/>
      <c r="N46"/>
      <c r="O46"/>
      <c r="P46"/>
      <c r="Q46"/>
      <c r="R46"/>
      <c r="S46"/>
      <c r="T46"/>
      <c r="U46"/>
      <c r="V46"/>
      <c r="W46"/>
      <c r="X46"/>
      <c r="Y46"/>
      <c r="Z46"/>
      <c r="AA46"/>
      <c r="AB46"/>
      <c r="AC46"/>
      <c r="AD46"/>
      <c r="AE46"/>
      <c r="AF46"/>
      <c r="AG46"/>
      <c r="AH46"/>
      <c r="AI46"/>
      <c r="AJ46"/>
      <c r="AK46"/>
      <c r="AL46"/>
    </row>
    <row r="47" spans="1:38" ht="19" customHeight="1">
      <c r="A47" s="11"/>
      <c r="B47" s="425" t="s">
        <v>66</v>
      </c>
      <c r="C47" s="425"/>
      <c r="D47" s="425"/>
      <c r="E47" s="426" t="s">
        <v>67</v>
      </c>
      <c r="F47" s="427"/>
      <c r="G47" s="427"/>
      <c r="H47" s="427"/>
      <c r="I47" s="427"/>
      <c r="J47" s="427"/>
      <c r="K47" s="427"/>
      <c r="L47" s="428"/>
      <c r="M47"/>
      <c r="N47"/>
      <c r="O47"/>
      <c r="P47"/>
      <c r="Q47"/>
      <c r="R47"/>
      <c r="S47"/>
      <c r="T47"/>
      <c r="U47"/>
      <c r="V47"/>
      <c r="W47"/>
      <c r="X47"/>
      <c r="Y47"/>
      <c r="Z47"/>
      <c r="AA47"/>
      <c r="AB47"/>
      <c r="AC47"/>
      <c r="AD47"/>
      <c r="AE47"/>
      <c r="AF47"/>
      <c r="AG47"/>
      <c r="AH47"/>
      <c r="AI47"/>
      <c r="AJ47"/>
      <c r="AK47"/>
      <c r="AL47"/>
    </row>
    <row r="48" spans="1:38" ht="19" customHeight="1">
      <c r="A48" s="11"/>
      <c r="B48" s="415"/>
      <c r="C48" s="415"/>
      <c r="D48" s="415"/>
      <c r="E48" s="422"/>
      <c r="F48" s="423"/>
      <c r="G48" s="423"/>
      <c r="H48" s="423"/>
      <c r="I48" s="423"/>
      <c r="J48" s="423"/>
      <c r="K48" s="423"/>
      <c r="L48" s="424"/>
      <c r="M48" s="4"/>
      <c r="N48" s="4"/>
      <c r="O48" s="4"/>
      <c r="P48" s="4"/>
      <c r="Q48" s="4"/>
      <c r="R48" s="4"/>
      <c r="S48" s="4"/>
      <c r="T48" s="4"/>
      <c r="U48" s="4"/>
      <c r="V48" s="4"/>
      <c r="W48" s="4"/>
      <c r="X48" s="4"/>
      <c r="Y48" s="4"/>
      <c r="Z48" s="4"/>
      <c r="AA48" s="4"/>
      <c r="AB48" s="4"/>
      <c r="AC48" s="4"/>
      <c r="AD48" s="4"/>
      <c r="AE48" s="4"/>
      <c r="AF48" s="4"/>
      <c r="AG48" s="4"/>
      <c r="AH48" s="4"/>
      <c r="AI48" s="4"/>
      <c r="AJ48" s="4"/>
      <c r="AK48" s="4"/>
      <c r="AL48" s="4"/>
    </row>
    <row r="49" spans="1:40" ht="19" customHeight="1">
      <c r="A49" s="11"/>
      <c r="B49" s="432"/>
      <c r="C49" s="433"/>
      <c r="D49" s="434"/>
      <c r="E49" s="422"/>
      <c r="F49" s="423"/>
      <c r="G49" s="423"/>
      <c r="H49" s="423"/>
      <c r="I49" s="423"/>
      <c r="J49" s="423"/>
      <c r="K49" s="423"/>
      <c r="L49" s="424"/>
      <c r="M49" s="4"/>
      <c r="N49" s="4"/>
      <c r="O49" s="4"/>
      <c r="P49" s="4"/>
      <c r="Q49" s="4"/>
      <c r="R49" s="4"/>
      <c r="S49" s="4"/>
      <c r="T49" s="4"/>
      <c r="U49" s="4"/>
      <c r="V49" s="4"/>
      <c r="W49" s="4"/>
      <c r="X49" s="4"/>
      <c r="Y49" s="4"/>
      <c r="Z49" s="4"/>
      <c r="AA49" s="4"/>
      <c r="AB49" s="4"/>
      <c r="AC49" s="4"/>
      <c r="AD49" s="4"/>
      <c r="AE49" s="4"/>
      <c r="AF49" s="4"/>
      <c r="AG49" s="4"/>
      <c r="AH49" s="4"/>
      <c r="AI49" s="4"/>
      <c r="AJ49" s="4"/>
      <c r="AK49" s="4"/>
      <c r="AL49" s="4"/>
    </row>
    <row r="50" spans="1:40" ht="19" customHeight="1">
      <c r="A50" s="11"/>
      <c r="B50" s="415"/>
      <c r="C50" s="415"/>
      <c r="D50" s="415"/>
      <c r="E50" s="416"/>
      <c r="F50" s="417"/>
      <c r="G50" s="417"/>
      <c r="H50" s="417"/>
      <c r="I50" s="417"/>
      <c r="J50" s="417"/>
      <c r="K50" s="417"/>
      <c r="L50" s="418"/>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40" ht="16.399999999999999" customHeight="1">
      <c r="A51" s="11"/>
      <c r="B51" s="137" t="s">
        <v>366</v>
      </c>
      <c r="C51" s="137"/>
      <c r="D51" s="137"/>
      <c r="E51" s="137"/>
      <c r="F51" s="137"/>
      <c r="G51" s="137"/>
      <c r="H51" s="137"/>
      <c r="I51" s="137"/>
      <c r="J51" s="168"/>
      <c r="K51" s="168"/>
      <c r="L51" s="168"/>
      <c r="M51" s="4"/>
      <c r="N51" s="4"/>
      <c r="O51" s="4"/>
      <c r="P51" s="4"/>
      <c r="Q51" s="4"/>
      <c r="R51" s="4"/>
      <c r="S51" s="4"/>
      <c r="T51" s="4"/>
      <c r="U51" s="4"/>
      <c r="V51" s="4"/>
      <c r="W51" s="4"/>
      <c r="X51" s="4"/>
      <c r="Y51" s="4"/>
      <c r="Z51" s="4"/>
      <c r="AA51" s="4"/>
      <c r="AB51" s="4"/>
      <c r="AC51" s="4"/>
      <c r="AD51" s="4"/>
      <c r="AE51" s="4"/>
      <c r="AF51" s="4"/>
      <c r="AG51" s="4"/>
      <c r="AH51" s="4"/>
      <c r="AI51" s="4"/>
      <c r="AJ51" s="4"/>
      <c r="AK51" s="4"/>
      <c r="AL51" s="4"/>
    </row>
    <row r="52" spans="1:40" ht="18.649999999999999" customHeight="1">
      <c r="A52" s="11"/>
      <c r="B52" s="98"/>
      <c r="C52" s="11"/>
      <c r="D52" s="11"/>
      <c r="E52" s="11"/>
      <c r="F52" s="11"/>
      <c r="G52" s="11"/>
      <c r="H52" s="11"/>
      <c r="I52" s="11"/>
      <c r="J52" s="11"/>
      <c r="K52" s="11"/>
      <c r="L52" s="11"/>
      <c r="M52"/>
      <c r="N52"/>
      <c r="O52"/>
      <c r="P52"/>
      <c r="Q52"/>
      <c r="R52"/>
      <c r="S52"/>
      <c r="T52"/>
      <c r="U52"/>
      <c r="V52"/>
      <c r="W52"/>
      <c r="X52"/>
      <c r="Y52"/>
      <c r="Z52"/>
      <c r="AA52"/>
      <c r="AB52"/>
      <c r="AC52"/>
      <c r="AD52"/>
      <c r="AE52"/>
      <c r="AF52"/>
      <c r="AG52"/>
      <c r="AH52"/>
      <c r="AI52"/>
      <c r="AJ52"/>
      <c r="AK52"/>
      <c r="AL52"/>
    </row>
    <row r="53" spans="1:40" ht="28" customHeight="1">
      <c r="A53" s="11"/>
      <c r="B53" s="143"/>
      <c r="C53" s="11"/>
      <c r="D53" s="11"/>
      <c r="E53" s="11"/>
      <c r="F53" s="11"/>
      <c r="G53" s="11"/>
      <c r="H53" s="11"/>
      <c r="I53" s="11"/>
      <c r="J53" s="11"/>
      <c r="K53" s="11"/>
      <c r="L53" s="11"/>
      <c r="M53"/>
      <c r="N53"/>
      <c r="O53"/>
      <c r="P53"/>
      <c r="Q53"/>
      <c r="R53"/>
      <c r="S53"/>
      <c r="T53"/>
      <c r="U53"/>
      <c r="V53"/>
      <c r="W53"/>
      <c r="X53"/>
      <c r="Y53"/>
      <c r="Z53"/>
      <c r="AA53"/>
      <c r="AB53"/>
      <c r="AC53"/>
      <c r="AD53"/>
      <c r="AE53"/>
      <c r="AF53"/>
      <c r="AG53"/>
      <c r="AH53"/>
      <c r="AI53"/>
      <c r="AJ53"/>
      <c r="AK53"/>
      <c r="AL53"/>
    </row>
    <row r="54" spans="1:40" ht="18.649999999999999" customHeight="1">
      <c r="A54" s="11"/>
      <c r="B54" s="137"/>
      <c r="C54" s="167"/>
      <c r="D54" s="167"/>
      <c r="E54" s="167"/>
      <c r="F54" s="167"/>
      <c r="G54" s="167"/>
      <c r="H54" s="167"/>
      <c r="I54" s="167"/>
      <c r="J54" s="168"/>
      <c r="K54" s="168"/>
      <c r="L54" s="168"/>
      <c r="M54" s="4"/>
      <c r="N54" s="4"/>
      <c r="O54" s="4"/>
      <c r="P54" s="4"/>
      <c r="Q54" s="4"/>
      <c r="R54" s="4"/>
      <c r="S54" s="4"/>
      <c r="T54" s="4"/>
      <c r="U54" s="4"/>
      <c r="V54" s="4"/>
      <c r="W54" s="4"/>
      <c r="X54" s="4"/>
      <c r="Y54" s="4"/>
      <c r="Z54" s="4"/>
      <c r="AA54" s="4"/>
      <c r="AB54" s="4"/>
      <c r="AC54" s="4"/>
      <c r="AD54" s="4"/>
      <c r="AE54" s="4"/>
      <c r="AF54" s="4"/>
      <c r="AG54" s="4"/>
      <c r="AH54" s="4"/>
      <c r="AI54" s="4"/>
      <c r="AJ54" s="4"/>
      <c r="AK54" s="4"/>
      <c r="AL54" s="4"/>
    </row>
    <row r="55" spans="1:40" ht="8.15" customHeight="1">
      <c r="A55" s="11"/>
      <c r="B55" s="98"/>
      <c r="C55" s="11"/>
      <c r="D55" s="11"/>
      <c r="E55" s="11"/>
      <c r="F55" s="11"/>
      <c r="G55" s="11"/>
      <c r="H55" s="11"/>
      <c r="I55" s="11"/>
      <c r="J55" s="11"/>
      <c r="K55" s="11"/>
      <c r="L55" s="11"/>
    </row>
    <row r="56" spans="1:40" ht="16.399999999999999" customHeight="1">
      <c r="A56" s="11"/>
      <c r="B56" s="143"/>
      <c r="C56" s="11"/>
      <c r="D56" s="11"/>
      <c r="E56" s="11"/>
      <c r="F56" s="11"/>
      <c r="G56" s="11"/>
      <c r="H56" s="11"/>
      <c r="I56" s="11"/>
      <c r="J56" s="11"/>
      <c r="K56" s="11"/>
      <c r="L56" s="11"/>
    </row>
    <row r="57" spans="1:40" ht="16.399999999999999" customHeight="1">
      <c r="S57" s="414"/>
      <c r="T57" s="414"/>
      <c r="U57" s="414"/>
      <c r="V57" s="414"/>
      <c r="W57" s="414"/>
      <c r="X57" s="414"/>
      <c r="Y57" s="414"/>
      <c r="Z57" s="414"/>
      <c r="AA57" s="414"/>
      <c r="AB57" s="414"/>
      <c r="AC57" s="414"/>
      <c r="AD57" s="414"/>
      <c r="AE57" s="414"/>
      <c r="AF57" s="414"/>
      <c r="AG57" s="414"/>
      <c r="AH57" s="414"/>
      <c r="AI57" s="414"/>
      <c r="AJ57" s="414"/>
      <c r="AK57" s="414"/>
      <c r="AL57" s="414"/>
      <c r="AM57" s="414"/>
      <c r="AN57" s="414"/>
    </row>
    <row r="58" spans="1:40" ht="16.399999999999999" customHeight="1">
      <c r="S58" s="414"/>
      <c r="T58" s="414"/>
      <c r="U58" s="414"/>
      <c r="V58" s="414"/>
      <c r="W58" s="414"/>
      <c r="X58" s="414"/>
      <c r="Y58" s="414"/>
      <c r="Z58" s="414"/>
      <c r="AA58" s="414"/>
      <c r="AB58" s="414"/>
      <c r="AC58" s="414"/>
      <c r="AD58" s="414"/>
      <c r="AE58" s="414"/>
      <c r="AF58" s="414"/>
      <c r="AG58" s="414"/>
      <c r="AH58" s="414"/>
      <c r="AI58" s="414"/>
      <c r="AJ58" s="414"/>
      <c r="AK58" s="414"/>
      <c r="AL58" s="414"/>
      <c r="AM58" s="414"/>
      <c r="AN58" s="414"/>
    </row>
    <row r="59" spans="1:40" ht="16.399999999999999" customHeight="1">
      <c r="S59" s="414"/>
      <c r="T59" s="414"/>
      <c r="U59" s="414"/>
      <c r="V59" s="414"/>
      <c r="W59" s="419"/>
      <c r="X59" s="419"/>
      <c r="Y59" s="419"/>
      <c r="Z59" s="419"/>
      <c r="AA59" s="419"/>
      <c r="AB59" s="419"/>
      <c r="AC59" s="414"/>
      <c r="AD59" s="414"/>
      <c r="AE59" s="414"/>
      <c r="AF59" s="414"/>
      <c r="AG59" s="414"/>
      <c r="AH59" s="419"/>
      <c r="AI59" s="414"/>
      <c r="AJ59" s="414"/>
      <c r="AK59" s="414"/>
      <c r="AL59" s="414"/>
      <c r="AM59" s="414"/>
      <c r="AN59" s="414"/>
    </row>
    <row r="60" spans="1:40" ht="16.399999999999999" customHeight="1">
      <c r="S60" s="414"/>
      <c r="T60" s="414"/>
      <c r="U60" s="414"/>
      <c r="V60" s="414"/>
      <c r="W60" s="414"/>
      <c r="X60" s="414"/>
      <c r="Y60" s="414"/>
      <c r="Z60" s="414"/>
      <c r="AA60" s="414"/>
      <c r="AB60" s="414"/>
      <c r="AC60" s="414"/>
      <c r="AD60" s="414"/>
      <c r="AE60" s="414"/>
      <c r="AF60" s="414"/>
      <c r="AG60" s="414"/>
      <c r="AH60" s="414"/>
      <c r="AI60" s="414"/>
      <c r="AJ60" s="414"/>
      <c r="AK60" s="414"/>
      <c r="AL60" s="414"/>
      <c r="AM60" s="414"/>
      <c r="AN60" s="414"/>
    </row>
    <row r="61" spans="1:40" ht="16.399999999999999" customHeight="1">
      <c r="S61" s="414"/>
      <c r="T61" s="414"/>
      <c r="U61" s="414"/>
      <c r="V61" s="414"/>
      <c r="W61" s="414"/>
      <c r="X61" s="414"/>
      <c r="Y61" s="414"/>
      <c r="Z61" s="414"/>
      <c r="AA61" s="414"/>
      <c r="AB61" s="414"/>
      <c r="AC61" s="414"/>
      <c r="AD61" s="414"/>
      <c r="AE61" s="414"/>
      <c r="AF61" s="414"/>
      <c r="AG61" s="414"/>
      <c r="AH61" s="414"/>
      <c r="AI61" s="414"/>
      <c r="AJ61" s="414"/>
      <c r="AK61" s="414"/>
      <c r="AL61" s="414"/>
      <c r="AM61" s="414"/>
      <c r="AN61" s="414"/>
    </row>
    <row r="62" spans="1:40" ht="16.399999999999999" customHeight="1">
      <c r="S62" s="414"/>
      <c r="T62" s="414"/>
      <c r="U62" s="414"/>
      <c r="V62" s="414"/>
      <c r="W62" s="414"/>
      <c r="X62" s="414"/>
      <c r="Y62" s="414"/>
      <c r="Z62" s="414"/>
      <c r="AA62" s="414"/>
      <c r="AB62" s="414"/>
      <c r="AC62" s="414"/>
      <c r="AD62" s="414"/>
      <c r="AE62" s="414"/>
      <c r="AF62" s="414"/>
      <c r="AG62" s="414"/>
      <c r="AH62" s="414"/>
      <c r="AI62" s="414"/>
      <c r="AJ62" s="414"/>
      <c r="AK62" s="414"/>
      <c r="AL62" s="414"/>
      <c r="AM62" s="414"/>
      <c r="AN62" s="414"/>
    </row>
    <row r="63" spans="1:40" ht="16.399999999999999" customHeight="1">
      <c r="S63" s="414"/>
      <c r="T63" s="414"/>
      <c r="U63" s="414"/>
      <c r="V63" s="414"/>
      <c r="W63" s="419"/>
      <c r="X63" s="419"/>
      <c r="Y63" s="419"/>
      <c r="Z63" s="419"/>
      <c r="AA63" s="419"/>
      <c r="AB63" s="419"/>
      <c r="AC63" s="414"/>
      <c r="AD63" s="414"/>
      <c r="AE63" s="414"/>
      <c r="AF63" s="414"/>
      <c r="AG63" s="414"/>
      <c r="AH63" s="419"/>
      <c r="AI63" s="414"/>
      <c r="AJ63" s="414"/>
      <c r="AK63" s="414"/>
      <c r="AL63" s="414"/>
      <c r="AM63" s="414"/>
      <c r="AN63" s="414"/>
    </row>
    <row r="64" spans="1:40" ht="16.399999999999999" customHeight="1">
      <c r="S64" s="414"/>
      <c r="T64" s="414"/>
      <c r="U64" s="414"/>
      <c r="V64" s="414"/>
      <c r="W64" s="414"/>
      <c r="X64" s="414"/>
      <c r="Y64" s="414"/>
      <c r="Z64" s="414"/>
      <c r="AA64" s="414"/>
      <c r="AB64" s="414"/>
      <c r="AC64" s="414"/>
      <c r="AD64" s="414"/>
      <c r="AE64" s="414"/>
      <c r="AF64" s="414"/>
      <c r="AG64" s="414"/>
      <c r="AH64" s="414"/>
      <c r="AI64" s="414"/>
      <c r="AJ64" s="414"/>
      <c r="AK64" s="414"/>
      <c r="AL64" s="414"/>
      <c r="AM64" s="414"/>
      <c r="AN64" s="414"/>
    </row>
    <row r="65" spans="19:40" ht="16.399999999999999" customHeight="1">
      <c r="S65" s="414"/>
      <c r="T65" s="414"/>
      <c r="U65" s="414"/>
      <c r="V65" s="414"/>
      <c r="W65" s="414"/>
      <c r="X65" s="414"/>
      <c r="Y65" s="414"/>
      <c r="Z65" s="414"/>
      <c r="AA65" s="414"/>
      <c r="AB65" s="414"/>
      <c r="AC65" s="414"/>
      <c r="AD65" s="414"/>
      <c r="AE65" s="414"/>
      <c r="AF65" s="414"/>
      <c r="AG65" s="414"/>
      <c r="AH65" s="414"/>
      <c r="AI65" s="414"/>
      <c r="AJ65" s="414"/>
      <c r="AK65" s="414"/>
      <c r="AL65" s="414"/>
      <c r="AM65" s="414"/>
      <c r="AN65" s="414"/>
    </row>
    <row r="66" spans="19:40" ht="16.399999999999999" customHeight="1">
      <c r="S66" s="414"/>
      <c r="T66" s="414"/>
      <c r="U66" s="414"/>
      <c r="V66" s="414"/>
      <c r="W66" s="414"/>
      <c r="X66" s="414"/>
      <c r="Y66" s="414"/>
      <c r="Z66" s="414"/>
      <c r="AA66" s="414"/>
      <c r="AB66" s="414"/>
      <c r="AC66" s="414"/>
      <c r="AD66" s="414"/>
      <c r="AE66" s="414"/>
      <c r="AF66" s="414"/>
      <c r="AG66" s="414"/>
      <c r="AH66" s="414"/>
      <c r="AI66" s="414"/>
      <c r="AJ66" s="414"/>
      <c r="AK66" s="414"/>
      <c r="AL66" s="414"/>
      <c r="AM66" s="414"/>
      <c r="AN66" s="414"/>
    </row>
  </sheetData>
  <sheetProtection formatCells="0" formatColumns="0" formatRows="0" insertColumns="0" insertRows="0" deleteColumns="0" deleteRows="0" selectLockedCells="1" selectUnlockedCells="1"/>
  <mergeCells count="87">
    <mergeCell ref="B49:D49"/>
    <mergeCell ref="B22:C22"/>
    <mergeCell ref="B26:B27"/>
    <mergeCell ref="C26:C27"/>
    <mergeCell ref="D26:H27"/>
    <mergeCell ref="D29:H29"/>
    <mergeCell ref="D31:H31"/>
    <mergeCell ref="E49:L49"/>
    <mergeCell ref="I26:J27"/>
    <mergeCell ref="D22:F22"/>
    <mergeCell ref="G22:I22"/>
    <mergeCell ref="J22:L22"/>
    <mergeCell ref="K26:L26"/>
    <mergeCell ref="I29:J29"/>
    <mergeCell ref="D30:H30"/>
    <mergeCell ref="I30:J30"/>
    <mergeCell ref="D28:H28"/>
    <mergeCell ref="I28:J28"/>
    <mergeCell ref="I31:J31"/>
    <mergeCell ref="B48:D48"/>
    <mergeCell ref="E48:L48"/>
    <mergeCell ref="B47:D47"/>
    <mergeCell ref="E47:L47"/>
    <mergeCell ref="B34:L34"/>
    <mergeCell ref="B35:L44"/>
    <mergeCell ref="S59:V59"/>
    <mergeCell ref="W59:AB59"/>
    <mergeCell ref="AC59:AG59"/>
    <mergeCell ref="AH59:AN59"/>
    <mergeCell ref="S60:V60"/>
    <mergeCell ref="W60:AB60"/>
    <mergeCell ref="AC60:AG60"/>
    <mergeCell ref="AH60:AN60"/>
    <mergeCell ref="S65:V65"/>
    <mergeCell ref="W65:AB65"/>
    <mergeCell ref="AC65:AG65"/>
    <mergeCell ref="AH65:AN65"/>
    <mergeCell ref="S63:V63"/>
    <mergeCell ref="W63:AB63"/>
    <mergeCell ref="AC63:AG63"/>
    <mergeCell ref="AH63:AN63"/>
    <mergeCell ref="S66:V66"/>
    <mergeCell ref="W66:AB66"/>
    <mergeCell ref="AC66:AG66"/>
    <mergeCell ref="AH66:AN66"/>
    <mergeCell ref="S61:V61"/>
    <mergeCell ref="W61:AB61"/>
    <mergeCell ref="AC61:AG61"/>
    <mergeCell ref="AH61:AN61"/>
    <mergeCell ref="S62:V62"/>
    <mergeCell ref="W62:AB62"/>
    <mergeCell ref="AC62:AG62"/>
    <mergeCell ref="AH62:AN62"/>
    <mergeCell ref="S64:V64"/>
    <mergeCell ref="W64:AB64"/>
    <mergeCell ref="AC64:AG64"/>
    <mergeCell ref="AH64:AN64"/>
    <mergeCell ref="S58:V58"/>
    <mergeCell ref="W58:AB58"/>
    <mergeCell ref="AC58:AG58"/>
    <mergeCell ref="AH58:AN58"/>
    <mergeCell ref="B50:D50"/>
    <mergeCell ref="E50:L50"/>
    <mergeCell ref="S57:V57"/>
    <mergeCell ref="W57:AB57"/>
    <mergeCell ref="AC57:AG57"/>
    <mergeCell ref="AH57:AN57"/>
    <mergeCell ref="Q22:U22"/>
    <mergeCell ref="V22:AE22"/>
    <mergeCell ref="Q20:U20"/>
    <mergeCell ref="V20:AE20"/>
    <mergeCell ref="AF20:AL20"/>
    <mergeCell ref="V21:AE21"/>
    <mergeCell ref="B21:C21"/>
    <mergeCell ref="D21:F21"/>
    <mergeCell ref="G21:I21"/>
    <mergeCell ref="J21:L21"/>
    <mergeCell ref="Q21:U21"/>
    <mergeCell ref="B20:C20"/>
    <mergeCell ref="D20:F20"/>
    <mergeCell ref="G20:I20"/>
    <mergeCell ref="J20:L20"/>
    <mergeCell ref="B7:L9"/>
    <mergeCell ref="B10:L10"/>
    <mergeCell ref="B11:L13"/>
    <mergeCell ref="B15:L18"/>
    <mergeCell ref="B19:L19"/>
  </mergeCells>
  <phoneticPr fontId="3"/>
  <dataValidations count="1">
    <dataValidation type="list" allowBlank="1" showInputMessage="1" showErrorMessage="1" errorTitle="★マークのみ入力できます" sqref="C28:C32" xr:uid="{00000000-0002-0000-0300-000000000000}">
      <formula1>"★"</formula1>
    </dataValidation>
  </dataValidations>
  <pageMargins left="0.43307086614173229" right="0.47244094488188981" top="0.43307086614173229" bottom="0.31496062992125984" header="0.31496062992125984" footer="0.31496062992125984"/>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M47"/>
  <sheetViews>
    <sheetView showGridLines="0" view="pageBreakPreview" topLeftCell="A37" zoomScale="60" zoomScaleNormal="55" workbookViewId="0">
      <selection activeCell="I34" sqref="I34"/>
    </sheetView>
  </sheetViews>
  <sheetFormatPr defaultColWidth="9.453125" defaultRowHeight="21.65" customHeight="1"/>
  <cols>
    <col min="1" max="1" width="3.90625" style="1" customWidth="1"/>
    <col min="2" max="2" width="1.6328125" style="1" customWidth="1"/>
    <col min="3" max="4" width="14.08984375" style="1" customWidth="1"/>
    <col min="5" max="5" width="17.36328125" style="1" customWidth="1"/>
    <col min="6" max="6" width="12" style="1" customWidth="1"/>
    <col min="7" max="8" width="6.453125" style="1" customWidth="1"/>
    <col min="9" max="11" width="12.90625" style="1" customWidth="1"/>
    <col min="12" max="12" width="5.08984375" style="1" customWidth="1"/>
    <col min="13" max="13" width="4.08984375" style="1" customWidth="1"/>
    <col min="14" max="16384" width="9.453125" style="1"/>
  </cols>
  <sheetData>
    <row r="1" spans="1:13" ht="21.65" customHeight="1">
      <c r="A1" s="169"/>
      <c r="B1" s="169"/>
      <c r="C1" s="169"/>
      <c r="D1" s="169"/>
      <c r="E1" s="169"/>
      <c r="F1" s="169"/>
      <c r="G1" s="169"/>
      <c r="H1" s="169"/>
      <c r="I1" s="169"/>
      <c r="J1" s="169"/>
      <c r="K1" s="169"/>
      <c r="L1" s="169"/>
      <c r="M1" s="169"/>
    </row>
    <row r="2" spans="1:13" ht="21.65" customHeight="1">
      <c r="A2" s="169"/>
      <c r="B2" s="169"/>
      <c r="C2" s="169" t="s">
        <v>270</v>
      </c>
      <c r="D2" s="169"/>
      <c r="E2" s="169"/>
      <c r="F2" s="169"/>
      <c r="G2" s="169"/>
      <c r="H2" s="169"/>
      <c r="I2" s="169"/>
      <c r="J2" s="169"/>
      <c r="K2" s="169"/>
      <c r="L2" s="169"/>
      <c r="M2" s="169"/>
    </row>
    <row r="3" spans="1:13" ht="21.65" customHeight="1">
      <c r="A3" s="169"/>
      <c r="B3" s="169"/>
      <c r="C3" s="170"/>
      <c r="D3" s="169" t="s">
        <v>70</v>
      </c>
      <c r="E3" s="169"/>
      <c r="F3" s="169"/>
      <c r="G3" s="169"/>
      <c r="H3" s="169"/>
      <c r="I3" s="169"/>
      <c r="J3" s="169"/>
      <c r="K3" s="169"/>
      <c r="L3" s="169"/>
      <c r="M3" s="169"/>
    </row>
    <row r="4" spans="1:13" ht="21.65" customHeight="1">
      <c r="A4" s="169"/>
      <c r="B4" s="169"/>
      <c r="C4" s="169"/>
      <c r="D4" s="169"/>
      <c r="E4" s="169"/>
      <c r="F4" s="169"/>
      <c r="G4" s="169"/>
      <c r="H4" s="169"/>
      <c r="I4" s="169"/>
      <c r="J4" s="169"/>
      <c r="K4" s="169"/>
      <c r="L4" s="169"/>
      <c r="M4" s="169"/>
    </row>
    <row r="5" spans="1:13" ht="21.65" customHeight="1">
      <c r="A5" s="169"/>
      <c r="B5" s="169" t="s">
        <v>71</v>
      </c>
      <c r="C5" s="169"/>
      <c r="D5" s="169"/>
      <c r="E5" s="169"/>
      <c r="F5" s="169"/>
      <c r="G5" s="169"/>
      <c r="H5" s="169"/>
      <c r="I5" s="169"/>
      <c r="J5" s="169"/>
      <c r="K5" s="169"/>
      <c r="L5" s="169"/>
      <c r="M5" s="169"/>
    </row>
    <row r="6" spans="1:13" ht="21.65" customHeight="1">
      <c r="A6" s="169"/>
      <c r="B6" s="169" t="s">
        <v>72</v>
      </c>
      <c r="C6" s="169"/>
      <c r="D6" s="169"/>
      <c r="E6" s="169"/>
      <c r="F6" s="169"/>
      <c r="G6" s="169"/>
      <c r="H6" s="169"/>
      <c r="I6" s="169"/>
      <c r="J6" s="169"/>
      <c r="K6" s="169"/>
      <c r="L6" s="169"/>
      <c r="M6" s="171" t="s">
        <v>73</v>
      </c>
    </row>
    <row r="7" spans="1:13" ht="32.9" customHeight="1">
      <c r="A7" s="169"/>
      <c r="B7" s="169"/>
      <c r="C7" s="172" t="s">
        <v>74</v>
      </c>
      <c r="D7" s="172" t="s">
        <v>75</v>
      </c>
      <c r="E7" s="443" t="s">
        <v>76</v>
      </c>
      <c r="F7" s="443"/>
      <c r="G7" s="443"/>
      <c r="H7" s="443" t="s">
        <v>77</v>
      </c>
      <c r="I7" s="443"/>
      <c r="J7" s="443"/>
      <c r="K7" s="443"/>
      <c r="L7" s="443"/>
      <c r="M7" s="443"/>
    </row>
    <row r="8" spans="1:13" ht="24" customHeight="1">
      <c r="A8" s="169"/>
      <c r="B8" s="169"/>
      <c r="C8" s="173" t="s">
        <v>78</v>
      </c>
      <c r="D8" s="256"/>
      <c r="E8" s="444"/>
      <c r="F8" s="444"/>
      <c r="G8" s="444"/>
      <c r="H8" s="445" t="s">
        <v>276</v>
      </c>
      <c r="I8" s="445"/>
      <c r="J8" s="445"/>
      <c r="K8" s="445"/>
      <c r="L8" s="445"/>
      <c r="M8" s="445"/>
    </row>
    <row r="9" spans="1:13" ht="30.5" customHeight="1">
      <c r="A9" s="169"/>
      <c r="B9" s="169"/>
      <c r="C9" s="173" t="s">
        <v>79</v>
      </c>
      <c r="D9" s="256"/>
      <c r="E9" s="446"/>
      <c r="F9" s="444"/>
      <c r="G9" s="444"/>
      <c r="H9" s="447"/>
      <c r="I9" s="445"/>
      <c r="J9" s="445"/>
      <c r="K9" s="445"/>
      <c r="L9" s="445"/>
      <c r="M9" s="445"/>
    </row>
    <row r="10" spans="1:13" ht="30" customHeight="1">
      <c r="A10" s="169"/>
      <c r="B10" s="169"/>
      <c r="C10" s="174" t="s">
        <v>80</v>
      </c>
      <c r="D10" s="256"/>
      <c r="E10" s="446"/>
      <c r="F10" s="444"/>
      <c r="G10" s="444"/>
      <c r="H10" s="447"/>
      <c r="I10" s="445"/>
      <c r="J10" s="445"/>
      <c r="K10" s="445"/>
      <c r="L10" s="445"/>
      <c r="M10" s="445"/>
    </row>
    <row r="11" spans="1:13" ht="24" customHeight="1">
      <c r="A11" s="169"/>
      <c r="B11" s="169"/>
      <c r="C11" s="173" t="s">
        <v>81</v>
      </c>
      <c r="D11" s="256"/>
      <c r="E11" s="444"/>
      <c r="F11" s="444"/>
      <c r="G11" s="444"/>
      <c r="H11" s="445"/>
      <c r="I11" s="445"/>
      <c r="J11" s="445"/>
      <c r="K11" s="445"/>
      <c r="L11" s="445"/>
      <c r="M11" s="445"/>
    </row>
    <row r="12" spans="1:13" ht="24" customHeight="1">
      <c r="A12" s="169"/>
      <c r="B12" s="169"/>
      <c r="C12" s="173" t="s">
        <v>82</v>
      </c>
      <c r="D12" s="246">
        <f>SUM(D8:D11)</f>
        <v>0</v>
      </c>
      <c r="E12" s="448"/>
      <c r="F12" s="448"/>
      <c r="G12" s="448"/>
      <c r="H12" s="449"/>
      <c r="I12" s="449"/>
      <c r="J12" s="449"/>
      <c r="K12" s="449"/>
      <c r="L12" s="449"/>
      <c r="M12" s="449"/>
    </row>
    <row r="13" spans="1:13" ht="21.65" customHeight="1">
      <c r="A13" s="169"/>
      <c r="B13" s="169"/>
      <c r="C13" s="176" t="str">
        <f>IF(D12=D36,"","※収入合計と支出合計が一致しません。確認してください。")</f>
        <v/>
      </c>
      <c r="D13" s="169"/>
      <c r="E13" s="169"/>
      <c r="F13" s="169"/>
      <c r="G13" s="169"/>
      <c r="H13" s="442"/>
      <c r="I13" s="442"/>
      <c r="J13" s="442"/>
      <c r="K13" s="442"/>
      <c r="L13" s="442"/>
      <c r="M13" s="169"/>
    </row>
    <row r="14" spans="1:13" ht="21.65" customHeight="1">
      <c r="A14" s="169"/>
      <c r="B14" s="169" t="s">
        <v>83</v>
      </c>
      <c r="C14" s="169"/>
      <c r="D14" s="169"/>
      <c r="E14" s="169"/>
      <c r="F14" s="169"/>
      <c r="G14" s="169"/>
      <c r="H14" s="169"/>
      <c r="I14" s="169"/>
      <c r="J14" s="169"/>
      <c r="K14" s="169"/>
      <c r="L14" s="169"/>
      <c r="M14" s="171" t="s">
        <v>84</v>
      </c>
    </row>
    <row r="15" spans="1:13" s="2" customFormat="1" ht="32.9" customHeight="1">
      <c r="A15" s="177"/>
      <c r="B15" s="177"/>
      <c r="C15" s="172" t="s">
        <v>74</v>
      </c>
      <c r="D15" s="172" t="s">
        <v>75</v>
      </c>
      <c r="E15" s="172" t="s">
        <v>85</v>
      </c>
      <c r="F15" s="178" t="s">
        <v>68</v>
      </c>
      <c r="G15" s="179" t="s">
        <v>86</v>
      </c>
      <c r="H15" s="180" t="s">
        <v>87</v>
      </c>
      <c r="I15" s="172" t="s">
        <v>69</v>
      </c>
      <c r="J15" s="172" t="s">
        <v>88</v>
      </c>
      <c r="K15" s="172" t="s">
        <v>89</v>
      </c>
      <c r="L15" s="451" t="s">
        <v>90</v>
      </c>
      <c r="M15" s="452"/>
    </row>
    <row r="16" spans="1:13" ht="24" customHeight="1">
      <c r="A16" s="169"/>
      <c r="B16" s="169"/>
      <c r="C16" s="181" t="s">
        <v>91</v>
      </c>
      <c r="D16" s="450" t="str">
        <f>IF(I16="","",SUM(I16:I17))</f>
        <v/>
      </c>
      <c r="E16" s="235"/>
      <c r="F16" s="236"/>
      <c r="G16" s="237"/>
      <c r="H16" s="238"/>
      <c r="I16" s="239" t="str">
        <f>IF(F16="","",F16*G16)</f>
        <v/>
      </c>
      <c r="J16" s="240"/>
      <c r="K16" s="241"/>
      <c r="L16" s="242"/>
      <c r="M16" s="182" t="s">
        <v>92</v>
      </c>
    </row>
    <row r="17" spans="1:13" ht="24" customHeight="1">
      <c r="A17" s="169"/>
      <c r="B17" s="169"/>
      <c r="C17" s="228" t="s">
        <v>367</v>
      </c>
      <c r="D17" s="450"/>
      <c r="E17" s="235"/>
      <c r="F17" s="236"/>
      <c r="G17" s="237"/>
      <c r="H17" s="238"/>
      <c r="I17" s="239" t="str">
        <f>IF(F17="","",F17*G17)</f>
        <v/>
      </c>
      <c r="J17" s="240"/>
      <c r="K17" s="241"/>
      <c r="L17" s="242"/>
      <c r="M17" s="182" t="s">
        <v>92</v>
      </c>
    </row>
    <row r="18" spans="1:13" ht="24" customHeight="1">
      <c r="A18" s="169"/>
      <c r="B18" s="169"/>
      <c r="C18" s="181" t="s">
        <v>93</v>
      </c>
      <c r="D18" s="450" t="str">
        <f>IF(I18="","",SUM(I18:I19))</f>
        <v/>
      </c>
      <c r="E18" s="235"/>
      <c r="F18" s="236"/>
      <c r="G18" s="237"/>
      <c r="H18" s="238"/>
      <c r="I18" s="239" t="str">
        <f t="shared" ref="I18:I21" si="0">IF(F18="","",F18*G18)</f>
        <v/>
      </c>
      <c r="J18" s="240"/>
      <c r="K18" s="241"/>
      <c r="L18" s="242"/>
      <c r="M18" s="182" t="s">
        <v>92</v>
      </c>
    </row>
    <row r="19" spans="1:13" ht="24" customHeight="1">
      <c r="A19" s="169"/>
      <c r="B19" s="169"/>
      <c r="C19" s="230" t="s">
        <v>367</v>
      </c>
      <c r="D19" s="450"/>
      <c r="E19" s="235"/>
      <c r="F19" s="236"/>
      <c r="G19" s="237"/>
      <c r="H19" s="238"/>
      <c r="I19" s="239" t="str">
        <f t="shared" si="0"/>
        <v/>
      </c>
      <c r="J19" s="240"/>
      <c r="K19" s="241"/>
      <c r="L19" s="242"/>
      <c r="M19" s="182" t="s">
        <v>318</v>
      </c>
    </row>
    <row r="20" spans="1:13" ht="24" customHeight="1">
      <c r="A20" s="169"/>
      <c r="B20" s="169"/>
      <c r="C20" s="183" t="s">
        <v>94</v>
      </c>
      <c r="D20" s="450" t="str">
        <f>IF(I20="","",SUM(I20:I21))</f>
        <v/>
      </c>
      <c r="E20" s="235"/>
      <c r="F20" s="236"/>
      <c r="G20" s="237"/>
      <c r="H20" s="238"/>
      <c r="I20" s="239" t="str">
        <f t="shared" si="0"/>
        <v/>
      </c>
      <c r="J20" s="240"/>
      <c r="K20" s="241"/>
      <c r="L20" s="243"/>
      <c r="M20" s="182" t="s">
        <v>92</v>
      </c>
    </row>
    <row r="21" spans="1:13" ht="24" customHeight="1">
      <c r="A21" s="169"/>
      <c r="B21" s="169"/>
      <c r="C21" s="183" t="s">
        <v>348</v>
      </c>
      <c r="D21" s="450"/>
      <c r="E21" s="235"/>
      <c r="F21" s="236"/>
      <c r="G21" s="237"/>
      <c r="H21" s="238"/>
      <c r="I21" s="239" t="str">
        <f t="shared" si="0"/>
        <v/>
      </c>
      <c r="J21" s="240"/>
      <c r="K21" s="241"/>
      <c r="L21" s="243"/>
      <c r="M21" s="182" t="s">
        <v>92</v>
      </c>
    </row>
    <row r="22" spans="1:13" ht="24" customHeight="1">
      <c r="A22" s="169"/>
      <c r="B22" s="169"/>
      <c r="C22" s="181" t="s">
        <v>96</v>
      </c>
      <c r="D22" s="450" t="str">
        <f>IF(I22="","",SUM(I22:I23))</f>
        <v/>
      </c>
      <c r="E22" s="235"/>
      <c r="F22" s="236"/>
      <c r="G22" s="237"/>
      <c r="H22" s="238"/>
      <c r="I22" s="239" t="str">
        <f t="shared" ref="I22:I34" si="1">IF(F22="","",F22*G22)</f>
        <v/>
      </c>
      <c r="J22" s="240"/>
      <c r="K22" s="241"/>
      <c r="L22" s="243"/>
      <c r="M22" s="182" t="s">
        <v>92</v>
      </c>
    </row>
    <row r="23" spans="1:13" ht="24" customHeight="1">
      <c r="A23" s="169"/>
      <c r="B23" s="169"/>
      <c r="C23" s="184" t="s">
        <v>97</v>
      </c>
      <c r="D23" s="450"/>
      <c r="E23" s="235"/>
      <c r="F23" s="236"/>
      <c r="G23" s="237"/>
      <c r="H23" s="238"/>
      <c r="I23" s="239" t="str">
        <f t="shared" si="1"/>
        <v/>
      </c>
      <c r="J23" s="240"/>
      <c r="K23" s="241"/>
      <c r="L23" s="243"/>
      <c r="M23" s="182" t="s">
        <v>92</v>
      </c>
    </row>
    <row r="24" spans="1:13" ht="24" customHeight="1">
      <c r="A24" s="169"/>
      <c r="B24" s="169"/>
      <c r="C24" s="183" t="s">
        <v>98</v>
      </c>
      <c r="D24" s="450" t="str">
        <f>IF(I24="","",SUM(I24:I25))</f>
        <v/>
      </c>
      <c r="E24" s="235"/>
      <c r="F24" s="236"/>
      <c r="G24" s="237"/>
      <c r="H24" s="238"/>
      <c r="I24" s="239" t="str">
        <f t="shared" si="1"/>
        <v/>
      </c>
      <c r="J24" s="240"/>
      <c r="K24" s="241"/>
      <c r="L24" s="243"/>
      <c r="M24" s="182" t="s">
        <v>92</v>
      </c>
    </row>
    <row r="25" spans="1:13" ht="24" customHeight="1">
      <c r="A25" s="169"/>
      <c r="B25" s="169"/>
      <c r="C25" s="228" t="s">
        <v>349</v>
      </c>
      <c r="D25" s="450"/>
      <c r="E25" s="235"/>
      <c r="F25" s="236"/>
      <c r="G25" s="237"/>
      <c r="H25" s="238"/>
      <c r="I25" s="239" t="str">
        <f t="shared" si="1"/>
        <v/>
      </c>
      <c r="J25" s="240"/>
      <c r="K25" s="241"/>
      <c r="L25" s="243"/>
      <c r="M25" s="182" t="s">
        <v>92</v>
      </c>
    </row>
    <row r="26" spans="1:13" ht="24" customHeight="1">
      <c r="A26" s="169"/>
      <c r="B26" s="169"/>
      <c r="C26" s="181" t="s">
        <v>99</v>
      </c>
      <c r="D26" s="450" t="str">
        <f>IF(I26="","",SUM(I26:I27))</f>
        <v/>
      </c>
      <c r="E26" s="235"/>
      <c r="F26" s="236"/>
      <c r="G26" s="237"/>
      <c r="H26" s="238"/>
      <c r="I26" s="239" t="str">
        <f t="shared" si="1"/>
        <v/>
      </c>
      <c r="J26" s="240"/>
      <c r="K26" s="241"/>
      <c r="L26" s="243"/>
      <c r="M26" s="182" t="s">
        <v>92</v>
      </c>
    </row>
    <row r="27" spans="1:13" ht="30.5" customHeight="1">
      <c r="A27" s="169"/>
      <c r="B27" s="169"/>
      <c r="C27" s="184" t="s">
        <v>100</v>
      </c>
      <c r="D27" s="450"/>
      <c r="E27" s="235"/>
      <c r="F27" s="236"/>
      <c r="G27" s="237"/>
      <c r="H27" s="238"/>
      <c r="I27" s="239" t="str">
        <f t="shared" si="1"/>
        <v/>
      </c>
      <c r="J27" s="240"/>
      <c r="K27" s="241"/>
      <c r="L27" s="243"/>
      <c r="M27" s="182" t="s">
        <v>92</v>
      </c>
    </row>
    <row r="28" spans="1:13" ht="24" customHeight="1">
      <c r="A28" s="169"/>
      <c r="B28" s="169"/>
      <c r="C28" s="183" t="s">
        <v>101</v>
      </c>
      <c r="D28" s="450" t="str">
        <f t="shared" ref="D28" si="2">IF(I28="","",SUM(I28:I29))</f>
        <v/>
      </c>
      <c r="E28" s="235"/>
      <c r="F28" s="236"/>
      <c r="G28" s="237"/>
      <c r="H28" s="238"/>
      <c r="I28" s="239" t="str">
        <f t="shared" si="1"/>
        <v/>
      </c>
      <c r="J28" s="240"/>
      <c r="K28" s="241"/>
      <c r="L28" s="243"/>
      <c r="M28" s="182" t="s">
        <v>92</v>
      </c>
    </row>
    <row r="29" spans="1:13" ht="24" customHeight="1">
      <c r="A29" s="169"/>
      <c r="B29" s="169"/>
      <c r="C29" s="183"/>
      <c r="D29" s="450"/>
      <c r="E29" s="235"/>
      <c r="F29" s="236"/>
      <c r="G29" s="237"/>
      <c r="H29" s="238"/>
      <c r="I29" s="239" t="str">
        <f t="shared" si="1"/>
        <v/>
      </c>
      <c r="J29" s="240"/>
      <c r="K29" s="241"/>
      <c r="L29" s="243"/>
      <c r="M29" s="182" t="s">
        <v>92</v>
      </c>
    </row>
    <row r="30" spans="1:13" ht="24" customHeight="1">
      <c r="A30" s="169"/>
      <c r="B30" s="169"/>
      <c r="C30" s="181" t="s">
        <v>102</v>
      </c>
      <c r="D30" s="450" t="str">
        <f>IF(I30="","",SUM(I30:I31))</f>
        <v/>
      </c>
      <c r="E30" s="235"/>
      <c r="F30" s="236"/>
      <c r="G30" s="237"/>
      <c r="H30" s="238"/>
      <c r="I30" s="239" t="str">
        <f t="shared" si="1"/>
        <v/>
      </c>
      <c r="J30" s="240"/>
      <c r="K30" s="244"/>
      <c r="L30" s="242"/>
      <c r="M30" s="182" t="s">
        <v>92</v>
      </c>
    </row>
    <row r="31" spans="1:13" ht="24" customHeight="1">
      <c r="A31" s="169"/>
      <c r="B31" s="169"/>
      <c r="C31" s="230" t="s">
        <v>349</v>
      </c>
      <c r="D31" s="450"/>
      <c r="E31" s="235"/>
      <c r="F31" s="236"/>
      <c r="G31" s="237"/>
      <c r="H31" s="238"/>
      <c r="I31" s="239" t="str">
        <f t="shared" si="1"/>
        <v/>
      </c>
      <c r="J31" s="240"/>
      <c r="K31" s="241"/>
      <c r="L31" s="243"/>
      <c r="M31" s="182" t="s">
        <v>92</v>
      </c>
    </row>
    <row r="32" spans="1:13" ht="24" customHeight="1">
      <c r="A32" s="169"/>
      <c r="B32" s="169"/>
      <c r="C32" s="183" t="s">
        <v>103</v>
      </c>
      <c r="D32" s="450" t="str">
        <f>IF(I32="","",SUM(I32:I33))</f>
        <v/>
      </c>
      <c r="E32" s="235"/>
      <c r="F32" s="236"/>
      <c r="G32" s="237"/>
      <c r="H32" s="238"/>
      <c r="I32" s="239" t="str">
        <f t="shared" si="1"/>
        <v/>
      </c>
      <c r="J32" s="240"/>
      <c r="K32" s="241"/>
      <c r="L32" s="243"/>
      <c r="M32" s="182" t="s">
        <v>92</v>
      </c>
    </row>
    <row r="33" spans="1:13" ht="24" customHeight="1">
      <c r="A33" s="169"/>
      <c r="B33" s="169"/>
      <c r="C33" s="183"/>
      <c r="D33" s="450"/>
      <c r="E33" s="235"/>
      <c r="F33" s="236"/>
      <c r="G33" s="237"/>
      <c r="H33" s="238"/>
      <c r="I33" s="239" t="str">
        <f t="shared" si="1"/>
        <v/>
      </c>
      <c r="J33" s="240"/>
      <c r="K33" s="241"/>
      <c r="L33" s="243"/>
      <c r="M33" s="182" t="s">
        <v>92</v>
      </c>
    </row>
    <row r="34" spans="1:13" ht="24" customHeight="1">
      <c r="A34" s="169"/>
      <c r="B34" s="169"/>
      <c r="C34" s="181" t="s">
        <v>104</v>
      </c>
      <c r="D34" s="450" t="str">
        <f>IF(I34="","",SUM(I34:I35))</f>
        <v/>
      </c>
      <c r="E34" s="235"/>
      <c r="F34" s="236"/>
      <c r="G34" s="237"/>
      <c r="H34" s="238"/>
      <c r="I34" s="239" t="str">
        <f t="shared" si="1"/>
        <v/>
      </c>
      <c r="J34" s="240"/>
      <c r="K34" s="241"/>
      <c r="L34" s="243"/>
      <c r="M34" s="182" t="s">
        <v>92</v>
      </c>
    </row>
    <row r="35" spans="1:13" ht="24" customHeight="1" thickBot="1">
      <c r="A35" s="169"/>
      <c r="B35" s="169"/>
      <c r="C35" s="184"/>
      <c r="D35" s="450"/>
      <c r="E35" s="235"/>
      <c r="F35" s="236"/>
      <c r="G35" s="237"/>
      <c r="H35" s="238"/>
      <c r="I35" s="239">
        <f>IF(F35="",J44,F35*G35)</f>
        <v>0</v>
      </c>
      <c r="J35" s="245"/>
      <c r="K35" s="241"/>
      <c r="L35" s="243"/>
      <c r="M35" s="182" t="s">
        <v>92</v>
      </c>
    </row>
    <row r="36" spans="1:13" ht="24" customHeight="1" thickTop="1" thickBot="1">
      <c r="A36" s="169"/>
      <c r="B36" s="169"/>
      <c r="C36" s="184" t="s">
        <v>82</v>
      </c>
      <c r="D36" s="246">
        <f>SUM(D16:D35)</f>
        <v>0</v>
      </c>
      <c r="E36" s="247"/>
      <c r="F36" s="248"/>
      <c r="G36" s="249"/>
      <c r="H36" s="250"/>
      <c r="I36" s="251">
        <f>SUM(I16:I35)</f>
        <v>0</v>
      </c>
      <c r="J36" s="252">
        <f>SUM(J16:J35)</f>
        <v>0</v>
      </c>
      <c r="K36" s="253"/>
      <c r="L36" s="254"/>
      <c r="M36" s="182"/>
    </row>
    <row r="37" spans="1:13" ht="21.65" customHeight="1" thickTop="1" thickBot="1">
      <c r="A37" s="169"/>
      <c r="B37" s="169"/>
      <c r="C37" s="169"/>
      <c r="D37" s="169"/>
      <c r="E37" s="169"/>
      <c r="F37" s="169"/>
      <c r="G37" s="169"/>
      <c r="H37" s="169"/>
      <c r="I37" s="169"/>
      <c r="J37" s="185" t="s">
        <v>106</v>
      </c>
      <c r="K37" s="169"/>
      <c r="L37" s="169"/>
      <c r="M37" s="169"/>
    </row>
    <row r="38" spans="1:13" ht="21.65" customHeight="1" thickTop="1" thickBot="1">
      <c r="A38" s="169"/>
      <c r="B38" s="169"/>
      <c r="C38" s="169"/>
      <c r="D38" s="169"/>
      <c r="E38" s="169"/>
      <c r="F38" s="169"/>
      <c r="G38" s="169"/>
      <c r="H38" s="169"/>
      <c r="I38" s="186" t="s">
        <v>107</v>
      </c>
      <c r="J38" s="255"/>
      <c r="K38" s="169" t="s">
        <v>108</v>
      </c>
      <c r="L38" s="169"/>
      <c r="M38" s="169"/>
    </row>
    <row r="39" spans="1:13" ht="21.65" customHeight="1" thickTop="1">
      <c r="A39" s="169"/>
      <c r="B39" s="169"/>
      <c r="C39" s="169"/>
      <c r="D39" s="169"/>
      <c r="E39" s="169"/>
      <c r="F39" s="169"/>
      <c r="G39" s="169"/>
      <c r="H39" s="169"/>
      <c r="I39" s="169"/>
      <c r="J39" s="169"/>
      <c r="K39" s="169"/>
      <c r="L39" s="169"/>
      <c r="M39" s="169"/>
    </row>
    <row r="40" spans="1:13" ht="21.65" customHeight="1">
      <c r="A40" s="169"/>
      <c r="B40" s="169"/>
      <c r="C40" s="187" t="s">
        <v>109</v>
      </c>
      <c r="D40" s="169"/>
      <c r="E40" s="169"/>
      <c r="F40" s="169"/>
      <c r="G40" s="169"/>
      <c r="H40" s="169"/>
      <c r="I40" s="169"/>
      <c r="J40" s="169"/>
      <c r="K40" s="169"/>
      <c r="L40" s="169"/>
      <c r="M40" s="169"/>
    </row>
    <row r="41" spans="1:13" ht="21.65" customHeight="1">
      <c r="A41" s="169"/>
      <c r="B41" s="169"/>
      <c r="C41" s="169" t="s">
        <v>110</v>
      </c>
      <c r="D41" s="169"/>
      <c r="E41" s="169"/>
      <c r="F41" s="169"/>
      <c r="G41" s="169"/>
      <c r="H41" s="169"/>
      <c r="I41" s="169"/>
      <c r="J41" s="169" t="s">
        <v>111</v>
      </c>
      <c r="K41" s="169"/>
      <c r="L41" s="169"/>
      <c r="M41" s="169"/>
    </row>
    <row r="42" spans="1:13" ht="21.65" customHeight="1">
      <c r="A42" s="169"/>
      <c r="B42" s="169"/>
      <c r="C42" s="453" t="s">
        <v>112</v>
      </c>
      <c r="D42" s="454"/>
      <c r="E42" s="454" t="s">
        <v>113</v>
      </c>
      <c r="F42" s="455"/>
      <c r="G42" s="453" t="s">
        <v>112</v>
      </c>
      <c r="H42" s="454"/>
      <c r="I42" s="454"/>
      <c r="J42" s="454" t="s">
        <v>113</v>
      </c>
      <c r="K42" s="455"/>
      <c r="L42" s="169"/>
      <c r="M42" s="169"/>
    </row>
    <row r="43" spans="1:13" ht="21.65" customHeight="1">
      <c r="A43" s="169"/>
      <c r="B43" s="169"/>
      <c r="C43" s="456"/>
      <c r="D43" s="457"/>
      <c r="E43" s="458"/>
      <c r="F43" s="459"/>
      <c r="G43" s="460"/>
      <c r="H43" s="461"/>
      <c r="I43" s="461"/>
      <c r="J43" s="458"/>
      <c r="K43" s="459"/>
      <c r="L43" s="169"/>
      <c r="M43" s="169"/>
    </row>
    <row r="44" spans="1:13" ht="21.65" customHeight="1">
      <c r="A44" s="169"/>
      <c r="B44" s="169"/>
      <c r="C44" s="456"/>
      <c r="D44" s="457"/>
      <c r="E44" s="458"/>
      <c r="F44" s="459"/>
      <c r="G44" s="460"/>
      <c r="H44" s="461"/>
      <c r="I44" s="461"/>
      <c r="J44" s="458"/>
      <c r="K44" s="459"/>
      <c r="L44" s="169"/>
      <c r="M44" s="169"/>
    </row>
    <row r="45" spans="1:13" ht="21.65" customHeight="1">
      <c r="A45" s="169"/>
      <c r="B45" s="169"/>
      <c r="C45" s="460"/>
      <c r="D45" s="461"/>
      <c r="E45" s="458"/>
      <c r="F45" s="459"/>
      <c r="G45" s="460"/>
      <c r="H45" s="461"/>
      <c r="I45" s="461"/>
      <c r="J45" s="458"/>
      <c r="K45" s="459"/>
      <c r="L45" s="169"/>
      <c r="M45" s="169"/>
    </row>
    <row r="46" spans="1:13" ht="21.65" customHeight="1">
      <c r="A46" s="169"/>
      <c r="B46" s="169"/>
      <c r="C46" s="460"/>
      <c r="D46" s="461"/>
      <c r="E46" s="458"/>
      <c r="F46" s="459"/>
      <c r="G46" s="460"/>
      <c r="H46" s="461"/>
      <c r="I46" s="461"/>
      <c r="J46" s="458"/>
      <c r="K46" s="459"/>
      <c r="L46" s="169"/>
      <c r="M46" s="169"/>
    </row>
    <row r="47" spans="1:13" ht="21.65" customHeight="1">
      <c r="A47" s="169"/>
      <c r="B47" s="169"/>
      <c r="C47" s="462"/>
      <c r="D47" s="462"/>
      <c r="E47" s="462"/>
      <c r="F47" s="462"/>
      <c r="G47" s="462"/>
      <c r="H47" s="462"/>
      <c r="I47" s="462"/>
      <c r="J47" s="462"/>
      <c r="K47" s="462"/>
      <c r="L47" s="169"/>
      <c r="M47" s="169"/>
    </row>
  </sheetData>
  <sheetProtection algorithmName="SHA-512" hashValue="5msJbXWDsJG8oJxJoAQRMAZ1a/shYgIRxwvDMbduYe8DFf4/YJUF4IN4G7cHxAWDnQx1Cvf9OFysjeDidFRM+w==" saltValue="aHMvOs49DRoF5yqTP1RzUw==" spinCount="100000" sheet="1" formatCells="0" formatColumns="0" formatRows="0" insertColumns="0" insertRows="0" deleteColumns="0" deleteRows="0"/>
  <mergeCells count="48">
    <mergeCell ref="C47:D47"/>
    <mergeCell ref="E47:F47"/>
    <mergeCell ref="G47:I47"/>
    <mergeCell ref="J47:K47"/>
    <mergeCell ref="C45:D45"/>
    <mergeCell ref="E45:F45"/>
    <mergeCell ref="G45:I45"/>
    <mergeCell ref="J45:K45"/>
    <mergeCell ref="C46:D46"/>
    <mergeCell ref="E46:F46"/>
    <mergeCell ref="G46:I46"/>
    <mergeCell ref="J46:K46"/>
    <mergeCell ref="C43:D43"/>
    <mergeCell ref="E43:F43"/>
    <mergeCell ref="G43:I43"/>
    <mergeCell ref="J43:K43"/>
    <mergeCell ref="C44:D44"/>
    <mergeCell ref="E44:F44"/>
    <mergeCell ref="G44:I44"/>
    <mergeCell ref="J44:K44"/>
    <mergeCell ref="D32:D33"/>
    <mergeCell ref="C42:D42"/>
    <mergeCell ref="E42:F42"/>
    <mergeCell ref="G42:I42"/>
    <mergeCell ref="J42:K42"/>
    <mergeCell ref="D34:D35"/>
    <mergeCell ref="L15:M15"/>
    <mergeCell ref="D16:D17"/>
    <mergeCell ref="D18:D19"/>
    <mergeCell ref="D20:D21"/>
    <mergeCell ref="D22:D23"/>
    <mergeCell ref="D30:D31"/>
    <mergeCell ref="D24:D25"/>
    <mergeCell ref="D26:D27"/>
    <mergeCell ref="D28:D29"/>
    <mergeCell ref="E10:G10"/>
    <mergeCell ref="H13:L13"/>
    <mergeCell ref="E7:G7"/>
    <mergeCell ref="H7:M7"/>
    <mergeCell ref="E8:G8"/>
    <mergeCell ref="H8:M8"/>
    <mergeCell ref="E9:G9"/>
    <mergeCell ref="H9:M9"/>
    <mergeCell ref="H10:M10"/>
    <mergeCell ref="E11:G11"/>
    <mergeCell ref="H11:M11"/>
    <mergeCell ref="E12:G12"/>
    <mergeCell ref="H12:M12"/>
  </mergeCells>
  <phoneticPr fontId="3"/>
  <pageMargins left="0.43307086614173229" right="0.47244094488188981" top="0.43307086614173229" bottom="0.31496062992125984"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U30"/>
  <sheetViews>
    <sheetView showGridLines="0" view="pageBreakPreview" topLeftCell="A12" zoomScale="40" zoomScaleNormal="100" zoomScaleSheetLayoutView="40" workbookViewId="0">
      <selection activeCell="G22" sqref="G22:L22"/>
    </sheetView>
  </sheetViews>
  <sheetFormatPr defaultColWidth="8.90625" defaultRowHeight="34.5" customHeight="1"/>
  <cols>
    <col min="1" max="1" width="14.08984375" style="11" customWidth="1"/>
    <col min="2" max="2" width="12.08984375" style="11" customWidth="1"/>
    <col min="3" max="6" width="11.08984375" style="11" customWidth="1"/>
    <col min="7" max="11" width="5.453125" style="11" customWidth="1"/>
    <col min="12" max="12" width="18.36328125" style="11" customWidth="1"/>
    <col min="13" max="14" width="8.90625" style="11"/>
    <col min="15" max="16" width="11.90625" style="11" customWidth="1"/>
    <col min="17" max="21" width="6" style="79" customWidth="1"/>
    <col min="22" max="16384" width="8.90625" style="11"/>
  </cols>
  <sheetData>
    <row r="1" spans="1:21" ht="34.5" customHeight="1">
      <c r="A1" s="11" t="s">
        <v>30</v>
      </c>
    </row>
    <row r="2" spans="1:21" ht="34.5" customHeight="1">
      <c r="A2" s="80" t="s">
        <v>4</v>
      </c>
      <c r="B2" s="466">
        <f>基本情報入力!C4</f>
        <v>0</v>
      </c>
      <c r="C2" s="466"/>
      <c r="D2" s="466"/>
      <c r="E2" s="466"/>
      <c r="F2" s="80" t="s">
        <v>7</v>
      </c>
      <c r="G2" s="466">
        <f>基本情報入力!C8</f>
        <v>0</v>
      </c>
      <c r="H2" s="466"/>
      <c r="I2" s="466"/>
      <c r="J2" s="466"/>
      <c r="K2" s="466"/>
      <c r="L2" s="466"/>
    </row>
    <row r="3" spans="1:21" ht="34.5" customHeight="1">
      <c r="A3" s="81" t="s">
        <v>6</v>
      </c>
      <c r="B3" s="469"/>
      <c r="C3" s="469"/>
      <c r="D3" s="469"/>
      <c r="E3" s="469"/>
      <c r="F3" s="80" t="s">
        <v>5</v>
      </c>
      <c r="G3" s="466">
        <f>基本情報入力!C6</f>
        <v>0</v>
      </c>
      <c r="H3" s="466"/>
      <c r="I3" s="466"/>
      <c r="J3" s="466"/>
      <c r="K3" s="466"/>
      <c r="L3" s="466"/>
    </row>
    <row r="4" spans="1:21" ht="103.5" customHeight="1">
      <c r="A4" s="80" t="s">
        <v>8</v>
      </c>
      <c r="B4" s="467"/>
      <c r="C4" s="468"/>
      <c r="D4" s="468"/>
      <c r="E4" s="468"/>
      <c r="F4" s="468"/>
      <c r="G4" s="468"/>
      <c r="H4" s="468"/>
      <c r="I4" s="468"/>
      <c r="J4" s="468"/>
      <c r="K4" s="468"/>
      <c r="L4" s="468"/>
    </row>
    <row r="5" spans="1:21" ht="22.5" customHeight="1">
      <c r="A5" s="471" t="s">
        <v>9</v>
      </c>
      <c r="B5" s="477" t="s">
        <v>10</v>
      </c>
      <c r="C5" s="472" t="s">
        <v>11</v>
      </c>
      <c r="D5" s="473"/>
      <c r="E5" s="472" t="s">
        <v>12</v>
      </c>
      <c r="F5" s="473"/>
      <c r="G5" s="472" t="s">
        <v>0</v>
      </c>
      <c r="H5" s="474"/>
      <c r="I5" s="474"/>
      <c r="J5" s="473"/>
      <c r="K5" s="477" t="s">
        <v>13</v>
      </c>
      <c r="L5" s="476" t="s">
        <v>201</v>
      </c>
    </row>
    <row r="6" spans="1:21" ht="22.5" customHeight="1">
      <c r="A6" s="471"/>
      <c r="B6" s="477"/>
      <c r="C6" s="82" t="s">
        <v>15</v>
      </c>
      <c r="D6" s="83" t="s">
        <v>16</v>
      </c>
      <c r="E6" s="82" t="s">
        <v>15</v>
      </c>
      <c r="F6" s="83" t="s">
        <v>16</v>
      </c>
      <c r="G6" s="82" t="s">
        <v>17</v>
      </c>
      <c r="H6" s="84" t="s">
        <v>1</v>
      </c>
      <c r="I6" s="84" t="s">
        <v>2</v>
      </c>
      <c r="J6" s="83" t="s">
        <v>3</v>
      </c>
      <c r="K6" s="477"/>
      <c r="L6" s="477"/>
      <c r="O6" s="11" t="s">
        <v>29</v>
      </c>
    </row>
    <row r="7" spans="1:21" ht="30" customHeight="1">
      <c r="A7" s="471"/>
      <c r="B7" s="120"/>
      <c r="C7" s="121"/>
      <c r="D7" s="122"/>
      <c r="E7" s="121"/>
      <c r="F7" s="122"/>
      <c r="G7" s="123"/>
      <c r="H7" s="124"/>
      <c r="I7" s="124"/>
      <c r="J7" s="125"/>
      <c r="K7" s="126"/>
      <c r="L7" s="127"/>
      <c r="O7" s="140" t="str">
        <f>ASC(PHONETIC(E7))&amp;" "&amp;ASC(PHONETIC(F7))</f>
        <v xml:space="preserve"> </v>
      </c>
      <c r="P7" s="140" t="str">
        <f>C7&amp;"　"&amp;D7</f>
        <v>　</v>
      </c>
      <c r="Q7" s="141">
        <f>G7</f>
        <v>0</v>
      </c>
      <c r="R7" s="141">
        <f>H7</f>
        <v>0</v>
      </c>
      <c r="S7" s="141">
        <f>I7</f>
        <v>0</v>
      </c>
      <c r="T7" s="141">
        <f>J7</f>
        <v>0</v>
      </c>
      <c r="U7" s="141" t="str">
        <f>IF(K7="男","M","F")</f>
        <v>F</v>
      </c>
    </row>
    <row r="8" spans="1:21" ht="30" customHeight="1">
      <c r="A8" s="471"/>
      <c r="B8" s="120"/>
      <c r="C8" s="121"/>
      <c r="D8" s="122"/>
      <c r="E8" s="121"/>
      <c r="F8" s="122"/>
      <c r="G8" s="123"/>
      <c r="H8" s="124"/>
      <c r="I8" s="124"/>
      <c r="J8" s="125"/>
      <c r="K8" s="126"/>
      <c r="L8" s="127"/>
      <c r="O8" s="140" t="str">
        <f t="shared" ref="O8:O16" si="0">ASC(PHONETIC(E8))&amp;" "&amp;ASC(PHONETIC(F8))</f>
        <v xml:space="preserve"> </v>
      </c>
      <c r="P8" s="140" t="str">
        <f t="shared" ref="P8:P16" si="1">C8&amp;"　"&amp;D8</f>
        <v>　</v>
      </c>
      <c r="Q8" s="141">
        <f t="shared" ref="Q8:Q16" si="2">G8</f>
        <v>0</v>
      </c>
      <c r="R8" s="141">
        <f>H8</f>
        <v>0</v>
      </c>
      <c r="S8" s="141">
        <f t="shared" ref="S8:S16" si="3">I8</f>
        <v>0</v>
      </c>
      <c r="T8" s="141">
        <f t="shared" ref="T8:T16" si="4">J8</f>
        <v>0</v>
      </c>
      <c r="U8" s="141" t="str">
        <f t="shared" ref="U8:U16" si="5">IF(K8="男","M","F")</f>
        <v>F</v>
      </c>
    </row>
    <row r="9" spans="1:21" ht="30" customHeight="1">
      <c r="A9" s="471"/>
      <c r="B9" s="120"/>
      <c r="C9" s="121"/>
      <c r="D9" s="122"/>
      <c r="E9" s="121"/>
      <c r="F9" s="122"/>
      <c r="G9" s="123"/>
      <c r="H9" s="124"/>
      <c r="I9" s="124"/>
      <c r="J9" s="125"/>
      <c r="K9" s="126"/>
      <c r="L9" s="127"/>
      <c r="O9" s="140" t="str">
        <f t="shared" si="0"/>
        <v xml:space="preserve"> </v>
      </c>
      <c r="P9" s="140" t="str">
        <f t="shared" si="1"/>
        <v>　</v>
      </c>
      <c r="Q9" s="141">
        <f t="shared" si="2"/>
        <v>0</v>
      </c>
      <c r="R9" s="141">
        <f t="shared" ref="R9:R16" si="6">H9</f>
        <v>0</v>
      </c>
      <c r="S9" s="141">
        <f t="shared" si="3"/>
        <v>0</v>
      </c>
      <c r="T9" s="141">
        <f t="shared" si="4"/>
        <v>0</v>
      </c>
      <c r="U9" s="141" t="str">
        <f t="shared" si="5"/>
        <v>F</v>
      </c>
    </row>
    <row r="10" spans="1:21" ht="30" customHeight="1">
      <c r="A10" s="471"/>
      <c r="B10" s="120"/>
      <c r="C10" s="121"/>
      <c r="D10" s="122"/>
      <c r="E10" s="121"/>
      <c r="F10" s="122"/>
      <c r="G10" s="123"/>
      <c r="H10" s="124"/>
      <c r="I10" s="124"/>
      <c r="J10" s="125"/>
      <c r="K10" s="126"/>
      <c r="L10" s="127"/>
      <c r="O10" s="140" t="str">
        <f t="shared" si="0"/>
        <v xml:space="preserve"> </v>
      </c>
      <c r="P10" s="140" t="str">
        <f t="shared" si="1"/>
        <v>　</v>
      </c>
      <c r="Q10" s="141">
        <f t="shared" si="2"/>
        <v>0</v>
      </c>
      <c r="R10" s="141">
        <f t="shared" si="6"/>
        <v>0</v>
      </c>
      <c r="S10" s="141">
        <f t="shared" si="3"/>
        <v>0</v>
      </c>
      <c r="T10" s="141">
        <f t="shared" si="4"/>
        <v>0</v>
      </c>
      <c r="U10" s="141" t="str">
        <f t="shared" si="5"/>
        <v>F</v>
      </c>
    </row>
    <row r="11" spans="1:21" ht="30" customHeight="1">
      <c r="A11" s="471"/>
      <c r="B11" s="120"/>
      <c r="C11" s="121"/>
      <c r="D11" s="122"/>
      <c r="E11" s="121"/>
      <c r="F11" s="122"/>
      <c r="G11" s="123"/>
      <c r="H11" s="124"/>
      <c r="I11" s="124"/>
      <c r="J11" s="125"/>
      <c r="K11" s="126"/>
      <c r="L11" s="127"/>
      <c r="O11" s="140" t="str">
        <f t="shared" si="0"/>
        <v xml:space="preserve"> </v>
      </c>
      <c r="P11" s="140" t="str">
        <f t="shared" si="1"/>
        <v>　</v>
      </c>
      <c r="Q11" s="141">
        <f t="shared" si="2"/>
        <v>0</v>
      </c>
      <c r="R11" s="141">
        <f t="shared" si="6"/>
        <v>0</v>
      </c>
      <c r="S11" s="141">
        <f t="shared" si="3"/>
        <v>0</v>
      </c>
      <c r="T11" s="141">
        <f t="shared" si="4"/>
        <v>0</v>
      </c>
      <c r="U11" s="141" t="str">
        <f t="shared" si="5"/>
        <v>F</v>
      </c>
    </row>
    <row r="12" spans="1:21" ht="30" customHeight="1">
      <c r="A12" s="471"/>
      <c r="B12" s="120"/>
      <c r="C12" s="121"/>
      <c r="D12" s="122"/>
      <c r="E12" s="121"/>
      <c r="F12" s="122"/>
      <c r="G12" s="123"/>
      <c r="H12" s="124"/>
      <c r="I12" s="124"/>
      <c r="J12" s="125"/>
      <c r="K12" s="126"/>
      <c r="L12" s="127"/>
      <c r="O12" s="140" t="str">
        <f t="shared" si="0"/>
        <v xml:space="preserve"> </v>
      </c>
      <c r="P12" s="140" t="str">
        <f t="shared" si="1"/>
        <v>　</v>
      </c>
      <c r="Q12" s="141">
        <f t="shared" si="2"/>
        <v>0</v>
      </c>
      <c r="R12" s="141">
        <f t="shared" si="6"/>
        <v>0</v>
      </c>
      <c r="S12" s="141">
        <f t="shared" si="3"/>
        <v>0</v>
      </c>
      <c r="T12" s="141">
        <f t="shared" si="4"/>
        <v>0</v>
      </c>
      <c r="U12" s="141" t="str">
        <f t="shared" si="5"/>
        <v>F</v>
      </c>
    </row>
    <row r="13" spans="1:21" ht="30" customHeight="1">
      <c r="A13" s="471"/>
      <c r="B13" s="120"/>
      <c r="C13" s="121"/>
      <c r="D13" s="122"/>
      <c r="E13" s="121"/>
      <c r="F13" s="122"/>
      <c r="G13" s="123"/>
      <c r="H13" s="124"/>
      <c r="I13" s="124"/>
      <c r="J13" s="125"/>
      <c r="K13" s="126"/>
      <c r="L13" s="127"/>
      <c r="O13" s="140" t="str">
        <f t="shared" si="0"/>
        <v xml:space="preserve"> </v>
      </c>
      <c r="P13" s="140" t="str">
        <f t="shared" si="1"/>
        <v>　</v>
      </c>
      <c r="Q13" s="141">
        <f t="shared" si="2"/>
        <v>0</v>
      </c>
      <c r="R13" s="141">
        <f t="shared" si="6"/>
        <v>0</v>
      </c>
      <c r="S13" s="141">
        <f t="shared" si="3"/>
        <v>0</v>
      </c>
      <c r="T13" s="141">
        <f t="shared" si="4"/>
        <v>0</v>
      </c>
      <c r="U13" s="141" t="str">
        <f t="shared" si="5"/>
        <v>F</v>
      </c>
    </row>
    <row r="14" spans="1:21" ht="30" customHeight="1">
      <c r="A14" s="471"/>
      <c r="B14" s="120"/>
      <c r="C14" s="121"/>
      <c r="D14" s="122"/>
      <c r="E14" s="121"/>
      <c r="F14" s="122"/>
      <c r="G14" s="123"/>
      <c r="H14" s="124"/>
      <c r="I14" s="124"/>
      <c r="J14" s="125"/>
      <c r="K14" s="126"/>
      <c r="L14" s="127"/>
      <c r="O14" s="140" t="str">
        <f t="shared" si="0"/>
        <v xml:space="preserve"> </v>
      </c>
      <c r="P14" s="140" t="str">
        <f t="shared" si="1"/>
        <v>　</v>
      </c>
      <c r="Q14" s="141">
        <f t="shared" si="2"/>
        <v>0</v>
      </c>
      <c r="R14" s="141">
        <f t="shared" si="6"/>
        <v>0</v>
      </c>
      <c r="S14" s="141">
        <f t="shared" si="3"/>
        <v>0</v>
      </c>
      <c r="T14" s="141">
        <f t="shared" si="4"/>
        <v>0</v>
      </c>
      <c r="U14" s="141" t="str">
        <f t="shared" si="5"/>
        <v>F</v>
      </c>
    </row>
    <row r="15" spans="1:21" ht="30" customHeight="1">
      <c r="A15" s="471"/>
      <c r="B15" s="120"/>
      <c r="C15" s="121"/>
      <c r="D15" s="122"/>
      <c r="E15" s="121"/>
      <c r="F15" s="122"/>
      <c r="G15" s="123"/>
      <c r="H15" s="124"/>
      <c r="I15" s="124"/>
      <c r="J15" s="125"/>
      <c r="K15" s="126"/>
      <c r="L15" s="127"/>
      <c r="O15" s="140" t="str">
        <f t="shared" si="0"/>
        <v xml:space="preserve"> </v>
      </c>
      <c r="P15" s="140" t="str">
        <f t="shared" si="1"/>
        <v>　</v>
      </c>
      <c r="Q15" s="141">
        <f t="shared" si="2"/>
        <v>0</v>
      </c>
      <c r="R15" s="141">
        <f t="shared" si="6"/>
        <v>0</v>
      </c>
      <c r="S15" s="141">
        <f t="shared" si="3"/>
        <v>0</v>
      </c>
      <c r="T15" s="141">
        <f t="shared" si="4"/>
        <v>0</v>
      </c>
      <c r="U15" s="141" t="str">
        <f t="shared" si="5"/>
        <v>F</v>
      </c>
    </row>
    <row r="16" spans="1:21" ht="30" customHeight="1">
      <c r="A16" s="471"/>
      <c r="B16" s="120"/>
      <c r="C16" s="121"/>
      <c r="D16" s="122"/>
      <c r="E16" s="121"/>
      <c r="F16" s="122"/>
      <c r="G16" s="123"/>
      <c r="H16" s="124"/>
      <c r="I16" s="124"/>
      <c r="J16" s="125"/>
      <c r="K16" s="126"/>
      <c r="L16" s="127"/>
      <c r="O16" s="140" t="str">
        <f t="shared" si="0"/>
        <v xml:space="preserve"> </v>
      </c>
      <c r="P16" s="140" t="str">
        <f t="shared" si="1"/>
        <v>　</v>
      </c>
      <c r="Q16" s="141">
        <f t="shared" si="2"/>
        <v>0</v>
      </c>
      <c r="R16" s="141">
        <f t="shared" si="6"/>
        <v>0</v>
      </c>
      <c r="S16" s="141">
        <f t="shared" si="3"/>
        <v>0</v>
      </c>
      <c r="T16" s="141">
        <f t="shared" si="4"/>
        <v>0</v>
      </c>
      <c r="U16" s="141" t="str">
        <f t="shared" si="5"/>
        <v>F</v>
      </c>
    </row>
    <row r="17" spans="1:12" ht="34.5" customHeight="1">
      <c r="A17" s="80" t="s">
        <v>18</v>
      </c>
      <c r="B17" s="463"/>
      <c r="C17" s="463"/>
      <c r="D17" s="463"/>
      <c r="E17" s="464" t="s">
        <v>19</v>
      </c>
      <c r="F17" s="464"/>
      <c r="G17" s="463"/>
      <c r="H17" s="463"/>
      <c r="I17" s="463"/>
      <c r="J17" s="463"/>
      <c r="K17" s="463"/>
      <c r="L17" s="463"/>
    </row>
    <row r="18" spans="1:12" ht="94.4" customHeight="1">
      <c r="A18" s="80" t="s">
        <v>20</v>
      </c>
      <c r="B18" s="467"/>
      <c r="C18" s="468"/>
      <c r="D18" s="468"/>
      <c r="E18" s="468"/>
      <c r="F18" s="468"/>
      <c r="G18" s="468"/>
      <c r="H18" s="468"/>
      <c r="I18" s="468"/>
      <c r="J18" s="468"/>
      <c r="K18" s="468"/>
      <c r="L18" s="468"/>
    </row>
    <row r="19" spans="1:12" ht="18" customHeight="1">
      <c r="A19" s="470" t="s">
        <v>21</v>
      </c>
      <c r="B19" s="475" t="s">
        <v>14</v>
      </c>
      <c r="C19" s="479"/>
      <c r="D19" s="479"/>
      <c r="E19" s="479"/>
      <c r="F19" s="479"/>
      <c r="G19" s="479"/>
      <c r="H19" s="479"/>
      <c r="I19" s="479"/>
      <c r="J19" s="479"/>
      <c r="K19" s="479"/>
      <c r="L19" s="479"/>
    </row>
    <row r="20" spans="1:12" ht="34.5" customHeight="1">
      <c r="A20" s="470"/>
      <c r="B20" s="475"/>
      <c r="C20" s="465"/>
      <c r="D20" s="465"/>
      <c r="E20" s="465"/>
      <c r="F20" s="465"/>
      <c r="G20" s="465"/>
      <c r="H20" s="465"/>
      <c r="I20" s="465"/>
      <c r="J20" s="465"/>
      <c r="K20" s="465"/>
      <c r="L20" s="465"/>
    </row>
    <row r="21" spans="1:12" ht="34.5" customHeight="1">
      <c r="A21" s="470"/>
      <c r="B21" s="86" t="s">
        <v>11</v>
      </c>
      <c r="C21" s="463"/>
      <c r="D21" s="463"/>
      <c r="E21" s="463"/>
      <c r="F21" s="463"/>
      <c r="G21" s="463"/>
      <c r="H21" s="463"/>
      <c r="I21" s="463"/>
      <c r="J21" s="463"/>
      <c r="K21" s="463"/>
      <c r="L21" s="463"/>
    </row>
    <row r="22" spans="1:12" ht="34.5" customHeight="1">
      <c r="A22" s="470"/>
      <c r="B22" s="86" t="s">
        <v>22</v>
      </c>
      <c r="C22" s="463"/>
      <c r="D22" s="463"/>
      <c r="E22" s="463"/>
      <c r="F22" s="86" t="s">
        <v>28</v>
      </c>
      <c r="G22" s="463"/>
      <c r="H22" s="463"/>
      <c r="I22" s="463"/>
      <c r="J22" s="463"/>
      <c r="K22" s="463"/>
      <c r="L22" s="463"/>
    </row>
    <row r="23" spans="1:12" ht="34.5" customHeight="1">
      <c r="A23" s="470"/>
      <c r="B23" s="86" t="s">
        <v>23</v>
      </c>
      <c r="C23" s="463"/>
      <c r="D23" s="463"/>
      <c r="E23" s="463"/>
      <c r="F23" s="86" t="s">
        <v>24</v>
      </c>
      <c r="G23" s="478"/>
      <c r="H23" s="463"/>
      <c r="I23" s="463"/>
      <c r="J23" s="463"/>
      <c r="K23" s="463"/>
      <c r="L23" s="463"/>
    </row>
    <row r="24" spans="1:12" ht="11.9" customHeight="1">
      <c r="A24" s="87"/>
    </row>
    <row r="25" spans="1:12" ht="22.4" customHeight="1">
      <c r="A25" s="11" t="s">
        <v>25</v>
      </c>
    </row>
    <row r="26" spans="1:12" ht="22.4" customHeight="1">
      <c r="A26" s="11" t="s">
        <v>26</v>
      </c>
    </row>
    <row r="30" spans="1:12" ht="94.4" customHeight="1"/>
  </sheetData>
  <sheetProtection password="CC0D" sheet="1" formatCells="0" formatColumns="0" formatRows="0" selectLockedCells="1"/>
  <mergeCells count="25">
    <mergeCell ref="A19:A23"/>
    <mergeCell ref="A5:A16"/>
    <mergeCell ref="E5:F5"/>
    <mergeCell ref="C5:D5"/>
    <mergeCell ref="G5:J5"/>
    <mergeCell ref="B18:L18"/>
    <mergeCell ref="B19:B20"/>
    <mergeCell ref="L5:L6"/>
    <mergeCell ref="K5:K6"/>
    <mergeCell ref="B5:B6"/>
    <mergeCell ref="G17:L17"/>
    <mergeCell ref="C23:E23"/>
    <mergeCell ref="C22:E22"/>
    <mergeCell ref="G23:L23"/>
    <mergeCell ref="G22:L22"/>
    <mergeCell ref="C19:L19"/>
    <mergeCell ref="B17:D17"/>
    <mergeCell ref="E17:F17"/>
    <mergeCell ref="C20:L20"/>
    <mergeCell ref="C21:L21"/>
    <mergeCell ref="G2:L2"/>
    <mergeCell ref="B4:L4"/>
    <mergeCell ref="B3:E3"/>
    <mergeCell ref="B2:E2"/>
    <mergeCell ref="G3:L3"/>
  </mergeCells>
  <phoneticPr fontId="3"/>
  <dataValidations disablePrompts="1" count="2">
    <dataValidation type="list" allowBlank="1" showInputMessage="1" showErrorMessage="1" sqref="G7:G16" xr:uid="{00000000-0002-0000-0500-000000000000}">
      <formula1>"M,T,S,H,R"</formula1>
    </dataValidation>
    <dataValidation type="list" allowBlank="1" showInputMessage="1" showErrorMessage="1" sqref="K7:K16" xr:uid="{00000000-0002-0000-0500-000001000000}">
      <formula1>"男,女"</formula1>
    </dataValidation>
  </dataValidations>
  <pageMargins left="0.43307086614173229" right="0.47244094488188981" top="0.43307086614173229" bottom="0.31496062992125984" header="0.31496062992125984" footer="0.31496062992125984"/>
  <pageSetup paperSize="9" scale="82"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pageSetUpPr fitToPage="1"/>
  </sheetPr>
  <dimension ref="B1:V30"/>
  <sheetViews>
    <sheetView showGridLines="0" view="pageBreakPreview" topLeftCell="A10" zoomScale="55" zoomScaleNormal="70" zoomScaleSheetLayoutView="55" workbookViewId="0">
      <selection activeCell="C29" sqref="C29:M29"/>
    </sheetView>
  </sheetViews>
  <sheetFormatPr defaultColWidth="8.90625" defaultRowHeight="19.399999999999999" customHeight="1"/>
  <cols>
    <col min="1" max="1" width="3.90625" style="3" customWidth="1"/>
    <col min="2" max="2" width="16.453125" style="3" customWidth="1"/>
    <col min="3" max="6" width="12.08984375" style="3" customWidth="1"/>
    <col min="7" max="7" width="15.453125" style="3" customWidth="1"/>
    <col min="8" max="12" width="5.453125" style="3" customWidth="1"/>
    <col min="13" max="13" width="18.36328125" style="3" customWidth="1"/>
    <col min="14" max="14" width="4.90625" style="3" customWidth="1"/>
    <col min="15" max="16384" width="8.90625" style="3"/>
  </cols>
  <sheetData>
    <row r="1" spans="2:22" ht="19.399999999999999" customHeight="1">
      <c r="B1" s="11" t="s">
        <v>255</v>
      </c>
      <c r="C1" s="11"/>
      <c r="D1" s="11"/>
      <c r="E1" s="11"/>
      <c r="F1" s="11"/>
      <c r="G1" s="11"/>
      <c r="H1" s="11"/>
      <c r="I1" s="11"/>
      <c r="J1" s="11"/>
      <c r="K1" s="11"/>
      <c r="L1" s="11"/>
      <c r="M1" s="11"/>
    </row>
    <row r="2" spans="2:22" ht="8.15" customHeight="1">
      <c r="B2" s="11"/>
      <c r="C2" s="11"/>
      <c r="D2" s="11"/>
      <c r="E2" s="11"/>
      <c r="F2" s="11"/>
      <c r="G2" s="11"/>
      <c r="H2" s="11"/>
      <c r="I2" s="11"/>
      <c r="J2" s="11"/>
      <c r="K2" s="11"/>
      <c r="L2" s="11"/>
      <c r="M2" s="11"/>
    </row>
    <row r="3" spans="2:22" ht="28.4" customHeight="1">
      <c r="B3" s="491" t="s">
        <v>261</v>
      </c>
      <c r="C3" s="491"/>
      <c r="D3" s="491"/>
      <c r="E3" s="491"/>
      <c r="F3" s="491"/>
      <c r="G3" s="491"/>
      <c r="H3" s="491"/>
      <c r="I3" s="491"/>
      <c r="J3" s="491"/>
      <c r="K3" s="491"/>
      <c r="L3" s="491"/>
      <c r="M3" s="491"/>
    </row>
    <row r="4" spans="2:22" ht="19.399999999999999" customHeight="1">
      <c r="B4" s="11"/>
      <c r="C4" s="11"/>
      <c r="D4" s="11"/>
      <c r="E4" s="11"/>
      <c r="F4" s="11"/>
      <c r="G4" s="11"/>
      <c r="H4" s="11"/>
      <c r="I4" s="11"/>
      <c r="J4" s="11"/>
      <c r="K4" s="11"/>
      <c r="L4" s="11"/>
      <c r="M4" s="11"/>
    </row>
    <row r="5" spans="2:22" ht="19.399999999999999" customHeight="1">
      <c r="B5" s="11" t="s">
        <v>256</v>
      </c>
      <c r="C5" s="11"/>
      <c r="D5" s="11"/>
      <c r="E5" s="11"/>
      <c r="F5" s="11"/>
      <c r="G5" s="11"/>
      <c r="H5" s="11"/>
      <c r="I5" s="11"/>
      <c r="J5" s="11" t="s">
        <v>293</v>
      </c>
      <c r="K5" s="11"/>
      <c r="L5" s="11"/>
      <c r="M5" s="11"/>
    </row>
    <row r="6" spans="2:22" s="11" customFormat="1" ht="33" customHeight="1">
      <c r="B6" s="80" t="s">
        <v>4</v>
      </c>
      <c r="C6" s="463"/>
      <c r="D6" s="463"/>
      <c r="E6" s="463"/>
      <c r="F6" s="463"/>
      <c r="G6" s="81" t="s">
        <v>295</v>
      </c>
      <c r="H6" s="492"/>
      <c r="I6" s="463"/>
      <c r="J6" s="463"/>
      <c r="K6" s="463"/>
      <c r="L6" s="463"/>
      <c r="M6" s="463"/>
      <c r="R6" s="79"/>
      <c r="S6" s="79"/>
      <c r="T6" s="79"/>
      <c r="U6" s="79"/>
      <c r="V6" s="79"/>
    </row>
    <row r="7" spans="2:22" s="11" customFormat="1" ht="33" customHeight="1">
      <c r="B7" s="81" t="s">
        <v>294</v>
      </c>
      <c r="C7" s="493"/>
      <c r="D7" s="469"/>
      <c r="E7" s="469"/>
      <c r="F7" s="469"/>
      <c r="G7" s="81" t="s">
        <v>296</v>
      </c>
      <c r="H7" s="494"/>
      <c r="I7" s="463"/>
      <c r="J7" s="463"/>
      <c r="K7" s="463"/>
      <c r="L7" s="463"/>
      <c r="M7" s="463"/>
      <c r="R7" s="79"/>
      <c r="S7" s="79"/>
      <c r="T7" s="79"/>
      <c r="U7" s="79"/>
      <c r="V7" s="79"/>
    </row>
    <row r="8" spans="2:22" ht="19.399999999999999" customHeight="1">
      <c r="B8" s="11"/>
      <c r="C8" s="11"/>
      <c r="D8" s="11"/>
      <c r="E8" s="11"/>
      <c r="F8" s="11"/>
      <c r="G8" s="11"/>
      <c r="H8" s="11"/>
      <c r="I8" s="11"/>
      <c r="J8" s="11"/>
      <c r="K8" s="11"/>
      <c r="L8" s="11"/>
      <c r="M8" s="11"/>
    </row>
    <row r="9" spans="2:22" ht="47.15" customHeight="1">
      <c r="B9" s="484" t="str">
        <f>"　令和"&amp;基本情報入力!C3&amp;"年度に下記団体が実施する久留米市市民活動・絆づくり推進事業について、久留米市市民活動・絆づくり推進事業費補助金交付規程第８条に規定する補助対象事業に採択されたときは、下記の通り、事業の実施について連携・協力いたします。"</f>
        <v>　令和8年度に下記団体が実施する久留米市市民活動・絆づくり推進事業について、久留米市市民活動・絆づくり推進事業費補助金交付規程第８条に規定する補助対象事業に採択されたときは、下記の通り、事業の実施について連携・協力いたします。</v>
      </c>
      <c r="C9" s="484"/>
      <c r="D9" s="484"/>
      <c r="E9" s="484"/>
      <c r="F9" s="484"/>
      <c r="G9" s="484"/>
      <c r="H9" s="484"/>
      <c r="I9" s="484"/>
      <c r="J9" s="484"/>
      <c r="K9" s="484"/>
      <c r="L9" s="484"/>
      <c r="M9" s="484"/>
    </row>
    <row r="10" spans="2:22" ht="33" customHeight="1">
      <c r="B10" s="105" t="s">
        <v>297</v>
      </c>
      <c r="C10" s="485"/>
      <c r="D10" s="486"/>
      <c r="E10" s="486"/>
      <c r="F10" s="487"/>
      <c r="G10" s="80" t="s">
        <v>257</v>
      </c>
      <c r="H10" s="485"/>
      <c r="I10" s="486"/>
      <c r="J10" s="486"/>
      <c r="K10" s="486"/>
      <c r="L10" s="486"/>
      <c r="M10" s="487"/>
    </row>
    <row r="11" spans="2:22" ht="19.399999999999999" customHeight="1">
      <c r="B11" s="11" t="s">
        <v>258</v>
      </c>
      <c r="C11" s="11"/>
      <c r="D11" s="11"/>
      <c r="E11" s="11"/>
      <c r="F11" s="11"/>
      <c r="G11" s="11"/>
      <c r="H11" s="11"/>
      <c r="I11" s="11"/>
      <c r="J11" s="11"/>
      <c r="K11" s="11"/>
      <c r="L11" s="11"/>
      <c r="M11" s="11"/>
    </row>
    <row r="12" spans="2:22" ht="22.5" customHeight="1">
      <c r="B12" s="480" t="s">
        <v>298</v>
      </c>
      <c r="C12" s="481" t="s">
        <v>299</v>
      </c>
      <c r="D12" s="482"/>
      <c r="E12" s="482"/>
      <c r="F12" s="482"/>
      <c r="G12" s="482"/>
      <c r="H12" s="482"/>
      <c r="I12" s="482"/>
      <c r="J12" s="482"/>
      <c r="K12" s="482"/>
      <c r="L12" s="482"/>
      <c r="M12" s="483"/>
    </row>
    <row r="13" spans="2:22" ht="76.400000000000006" customHeight="1">
      <c r="B13" s="471"/>
      <c r="C13" s="488"/>
      <c r="D13" s="488"/>
      <c r="E13" s="488"/>
      <c r="F13" s="488"/>
      <c r="G13" s="488"/>
      <c r="H13" s="488"/>
      <c r="I13" s="488"/>
      <c r="J13" s="488"/>
      <c r="K13" s="488"/>
      <c r="L13" s="488"/>
      <c r="M13" s="489"/>
    </row>
    <row r="14" spans="2:22" ht="22.5" customHeight="1">
      <c r="B14" s="471"/>
      <c r="C14" s="481" t="s">
        <v>300</v>
      </c>
      <c r="D14" s="482"/>
      <c r="E14" s="482"/>
      <c r="F14" s="482"/>
      <c r="G14" s="482"/>
      <c r="H14" s="482"/>
      <c r="I14" s="482"/>
      <c r="J14" s="482"/>
      <c r="K14" s="482"/>
      <c r="L14" s="482"/>
      <c r="M14" s="483"/>
    </row>
    <row r="15" spans="2:22" ht="76.400000000000006" customHeight="1">
      <c r="B15" s="471"/>
      <c r="C15" s="490"/>
      <c r="D15" s="488"/>
      <c r="E15" s="488"/>
      <c r="F15" s="488"/>
      <c r="G15" s="488"/>
      <c r="H15" s="488"/>
      <c r="I15" s="488"/>
      <c r="J15" s="488"/>
      <c r="K15" s="488"/>
      <c r="L15" s="488"/>
      <c r="M15" s="489"/>
    </row>
    <row r="16" spans="2:22" ht="22.5" customHeight="1">
      <c r="B16" s="471" t="s">
        <v>9</v>
      </c>
      <c r="C16" s="477" t="s">
        <v>10</v>
      </c>
      <c r="D16" s="472" t="s">
        <v>11</v>
      </c>
      <c r="E16" s="473"/>
      <c r="F16" s="472" t="s">
        <v>12</v>
      </c>
      <c r="G16" s="473"/>
      <c r="H16" s="472" t="s">
        <v>0</v>
      </c>
      <c r="I16" s="474"/>
      <c r="J16" s="474"/>
      <c r="K16" s="473"/>
      <c r="L16" s="477" t="s">
        <v>13</v>
      </c>
      <c r="M16" s="476" t="s">
        <v>307</v>
      </c>
      <c r="R16" s="119"/>
      <c r="S16" s="119"/>
      <c r="T16" s="119"/>
      <c r="U16" s="119"/>
      <c r="V16" s="119"/>
    </row>
    <row r="17" spans="2:22" ht="22.5" customHeight="1">
      <c r="B17" s="471"/>
      <c r="C17" s="477"/>
      <c r="D17" s="82" t="s">
        <v>15</v>
      </c>
      <c r="E17" s="83" t="s">
        <v>16</v>
      </c>
      <c r="F17" s="82" t="s">
        <v>15</v>
      </c>
      <c r="G17" s="83" t="s">
        <v>16</v>
      </c>
      <c r="H17" s="82" t="s">
        <v>17</v>
      </c>
      <c r="I17" s="84" t="s">
        <v>1</v>
      </c>
      <c r="J17" s="84" t="s">
        <v>2</v>
      </c>
      <c r="K17" s="83" t="s">
        <v>3</v>
      </c>
      <c r="L17" s="477"/>
      <c r="M17" s="477"/>
      <c r="P17" s="3" t="s">
        <v>29</v>
      </c>
      <c r="R17" s="119"/>
      <c r="S17" s="119"/>
      <c r="T17" s="119"/>
      <c r="U17" s="119"/>
      <c r="V17" s="119"/>
    </row>
    <row r="18" spans="2:22" ht="30" customHeight="1">
      <c r="B18" s="471"/>
      <c r="C18" s="120"/>
      <c r="D18" s="121"/>
      <c r="E18" s="122"/>
      <c r="F18" s="121"/>
      <c r="G18" s="122"/>
      <c r="H18" s="123"/>
      <c r="I18" s="124"/>
      <c r="J18" s="124"/>
      <c r="K18" s="125"/>
      <c r="L18" s="126"/>
      <c r="M18" s="127"/>
      <c r="P18" s="106" t="str">
        <f>ASC(PHONETIC(F18))&amp;" "&amp;ASC(PHONETIC(G18))</f>
        <v xml:space="preserve"> </v>
      </c>
      <c r="Q18" s="106" t="str">
        <f>D18&amp;"　"&amp;E18</f>
        <v>　</v>
      </c>
      <c r="R18" s="107">
        <f>H18</f>
        <v>0</v>
      </c>
      <c r="S18" s="107">
        <f>I18</f>
        <v>0</v>
      </c>
      <c r="T18" s="107">
        <f>J18</f>
        <v>0</v>
      </c>
      <c r="U18" s="107">
        <f>K18</f>
        <v>0</v>
      </c>
      <c r="V18" s="107" t="str">
        <f>IF(L18="男","M","F")</f>
        <v>F</v>
      </c>
    </row>
    <row r="19" spans="2:22" ht="30" customHeight="1">
      <c r="B19" s="471"/>
      <c r="C19" s="120"/>
      <c r="D19" s="121"/>
      <c r="E19" s="122"/>
      <c r="F19" s="121"/>
      <c r="G19" s="122"/>
      <c r="H19" s="123"/>
      <c r="I19" s="124"/>
      <c r="J19" s="124"/>
      <c r="K19" s="125"/>
      <c r="L19" s="126"/>
      <c r="M19" s="127"/>
      <c r="P19" s="106" t="str">
        <f t="shared" ref="P19:P27" si="0">ASC(PHONETIC(F19))&amp;" "&amp;ASC(PHONETIC(G19))</f>
        <v xml:space="preserve"> </v>
      </c>
      <c r="Q19" s="106" t="str">
        <f t="shared" ref="Q19:Q27" si="1">D19&amp;"　"&amp;E19</f>
        <v>　</v>
      </c>
      <c r="R19" s="107">
        <f t="shared" ref="R19:S27" si="2">H19</f>
        <v>0</v>
      </c>
      <c r="S19" s="107">
        <f>I19</f>
        <v>0</v>
      </c>
      <c r="T19" s="107">
        <f t="shared" ref="T19:U27" si="3">J19</f>
        <v>0</v>
      </c>
      <c r="U19" s="107">
        <f t="shared" si="3"/>
        <v>0</v>
      </c>
      <c r="V19" s="107" t="str">
        <f t="shared" ref="V19:V27" si="4">IF(L19="男","M","F")</f>
        <v>F</v>
      </c>
    </row>
    <row r="20" spans="2:22" ht="30" customHeight="1">
      <c r="B20" s="471"/>
      <c r="C20" s="120"/>
      <c r="D20" s="121"/>
      <c r="E20" s="122"/>
      <c r="F20" s="121"/>
      <c r="G20" s="122"/>
      <c r="H20" s="123"/>
      <c r="I20" s="124"/>
      <c r="J20" s="124"/>
      <c r="K20" s="125"/>
      <c r="L20" s="126"/>
      <c r="M20" s="127"/>
      <c r="P20" s="106" t="str">
        <f t="shared" si="0"/>
        <v xml:space="preserve"> </v>
      </c>
      <c r="Q20" s="106" t="str">
        <f t="shared" si="1"/>
        <v>　</v>
      </c>
      <c r="R20" s="107">
        <f t="shared" si="2"/>
        <v>0</v>
      </c>
      <c r="S20" s="107">
        <f t="shared" si="2"/>
        <v>0</v>
      </c>
      <c r="T20" s="107">
        <f t="shared" si="3"/>
        <v>0</v>
      </c>
      <c r="U20" s="107">
        <f t="shared" si="3"/>
        <v>0</v>
      </c>
      <c r="V20" s="107" t="str">
        <f t="shared" si="4"/>
        <v>F</v>
      </c>
    </row>
    <row r="21" spans="2:22" ht="30" customHeight="1">
      <c r="B21" s="471"/>
      <c r="C21" s="120"/>
      <c r="D21" s="121"/>
      <c r="E21" s="122"/>
      <c r="F21" s="121"/>
      <c r="G21" s="122"/>
      <c r="H21" s="123"/>
      <c r="I21" s="124"/>
      <c r="J21" s="124"/>
      <c r="K21" s="125"/>
      <c r="L21" s="126"/>
      <c r="M21" s="127"/>
      <c r="P21" s="106" t="str">
        <f t="shared" si="0"/>
        <v xml:space="preserve"> </v>
      </c>
      <c r="Q21" s="106" t="str">
        <f t="shared" si="1"/>
        <v>　</v>
      </c>
      <c r="R21" s="107">
        <f t="shared" si="2"/>
        <v>0</v>
      </c>
      <c r="S21" s="107">
        <f t="shared" si="2"/>
        <v>0</v>
      </c>
      <c r="T21" s="107">
        <f t="shared" si="3"/>
        <v>0</v>
      </c>
      <c r="U21" s="107">
        <f t="shared" si="3"/>
        <v>0</v>
      </c>
      <c r="V21" s="107" t="str">
        <f t="shared" si="4"/>
        <v>F</v>
      </c>
    </row>
    <row r="22" spans="2:22" ht="30" customHeight="1">
      <c r="B22" s="471"/>
      <c r="C22" s="120"/>
      <c r="D22" s="121"/>
      <c r="E22" s="122"/>
      <c r="F22" s="121"/>
      <c r="G22" s="122"/>
      <c r="H22" s="123"/>
      <c r="I22" s="124"/>
      <c r="J22" s="124"/>
      <c r="K22" s="125"/>
      <c r="L22" s="126"/>
      <c r="M22" s="127"/>
      <c r="P22" s="106" t="str">
        <f t="shared" si="0"/>
        <v xml:space="preserve"> </v>
      </c>
      <c r="Q22" s="106" t="str">
        <f t="shared" si="1"/>
        <v>　</v>
      </c>
      <c r="R22" s="107">
        <f t="shared" si="2"/>
        <v>0</v>
      </c>
      <c r="S22" s="107">
        <f t="shared" si="2"/>
        <v>0</v>
      </c>
      <c r="T22" s="107">
        <f t="shared" si="3"/>
        <v>0</v>
      </c>
      <c r="U22" s="107">
        <f t="shared" si="3"/>
        <v>0</v>
      </c>
      <c r="V22" s="107" t="str">
        <f t="shared" si="4"/>
        <v>F</v>
      </c>
    </row>
    <row r="23" spans="2:22" ht="30" customHeight="1">
      <c r="B23" s="471"/>
      <c r="C23" s="120"/>
      <c r="D23" s="121"/>
      <c r="E23" s="122"/>
      <c r="F23" s="121"/>
      <c r="G23" s="122"/>
      <c r="H23" s="123"/>
      <c r="I23" s="124"/>
      <c r="J23" s="124"/>
      <c r="K23" s="125"/>
      <c r="L23" s="126"/>
      <c r="M23" s="127"/>
      <c r="P23" s="106" t="str">
        <f t="shared" si="0"/>
        <v xml:space="preserve"> </v>
      </c>
      <c r="Q23" s="106" t="str">
        <f t="shared" si="1"/>
        <v>　</v>
      </c>
      <c r="R23" s="107">
        <f t="shared" si="2"/>
        <v>0</v>
      </c>
      <c r="S23" s="107">
        <f t="shared" si="2"/>
        <v>0</v>
      </c>
      <c r="T23" s="107">
        <f t="shared" si="3"/>
        <v>0</v>
      </c>
      <c r="U23" s="107">
        <f t="shared" si="3"/>
        <v>0</v>
      </c>
      <c r="V23" s="107" t="str">
        <f t="shared" si="4"/>
        <v>F</v>
      </c>
    </row>
    <row r="24" spans="2:22" ht="30" customHeight="1">
      <c r="B24" s="471"/>
      <c r="C24" s="120"/>
      <c r="D24" s="121"/>
      <c r="E24" s="122"/>
      <c r="F24" s="121"/>
      <c r="G24" s="122"/>
      <c r="H24" s="123"/>
      <c r="I24" s="124"/>
      <c r="J24" s="124"/>
      <c r="K24" s="125"/>
      <c r="L24" s="126"/>
      <c r="M24" s="127"/>
      <c r="P24" s="106" t="str">
        <f t="shared" si="0"/>
        <v xml:space="preserve"> </v>
      </c>
      <c r="Q24" s="106" t="str">
        <f t="shared" si="1"/>
        <v>　</v>
      </c>
      <c r="R24" s="107">
        <f t="shared" si="2"/>
        <v>0</v>
      </c>
      <c r="S24" s="107">
        <f t="shared" si="2"/>
        <v>0</v>
      </c>
      <c r="T24" s="107">
        <f t="shared" si="3"/>
        <v>0</v>
      </c>
      <c r="U24" s="107">
        <f t="shared" si="3"/>
        <v>0</v>
      </c>
      <c r="V24" s="107" t="str">
        <f t="shared" si="4"/>
        <v>F</v>
      </c>
    </row>
    <row r="25" spans="2:22" ht="30" customHeight="1">
      <c r="B25" s="471"/>
      <c r="C25" s="120"/>
      <c r="D25" s="121"/>
      <c r="E25" s="122"/>
      <c r="F25" s="121"/>
      <c r="G25" s="122"/>
      <c r="H25" s="123"/>
      <c r="I25" s="124"/>
      <c r="J25" s="124"/>
      <c r="K25" s="125"/>
      <c r="L25" s="126"/>
      <c r="M25" s="127"/>
      <c r="P25" s="106" t="str">
        <f t="shared" si="0"/>
        <v xml:space="preserve"> </v>
      </c>
      <c r="Q25" s="106" t="str">
        <f t="shared" si="1"/>
        <v>　</v>
      </c>
      <c r="R25" s="107">
        <f t="shared" si="2"/>
        <v>0</v>
      </c>
      <c r="S25" s="107">
        <f t="shared" si="2"/>
        <v>0</v>
      </c>
      <c r="T25" s="107">
        <f t="shared" si="3"/>
        <v>0</v>
      </c>
      <c r="U25" s="107">
        <f t="shared" si="3"/>
        <v>0</v>
      </c>
      <c r="V25" s="107" t="str">
        <f t="shared" si="4"/>
        <v>F</v>
      </c>
    </row>
    <row r="26" spans="2:22" ht="30" customHeight="1">
      <c r="B26" s="471"/>
      <c r="C26" s="120"/>
      <c r="D26" s="121"/>
      <c r="E26" s="122"/>
      <c r="F26" s="121"/>
      <c r="G26" s="122"/>
      <c r="H26" s="123"/>
      <c r="I26" s="124"/>
      <c r="J26" s="124"/>
      <c r="K26" s="125"/>
      <c r="L26" s="126"/>
      <c r="M26" s="127"/>
      <c r="P26" s="106" t="str">
        <f t="shared" si="0"/>
        <v xml:space="preserve"> </v>
      </c>
      <c r="Q26" s="106" t="str">
        <f t="shared" si="1"/>
        <v>　</v>
      </c>
      <c r="R26" s="107">
        <f t="shared" si="2"/>
        <v>0</v>
      </c>
      <c r="S26" s="107">
        <f t="shared" si="2"/>
        <v>0</v>
      </c>
      <c r="T26" s="107">
        <f t="shared" si="3"/>
        <v>0</v>
      </c>
      <c r="U26" s="107">
        <f t="shared" si="3"/>
        <v>0</v>
      </c>
      <c r="V26" s="107" t="str">
        <f t="shared" si="4"/>
        <v>F</v>
      </c>
    </row>
    <row r="27" spans="2:22" ht="30" customHeight="1">
      <c r="B27" s="471"/>
      <c r="C27" s="120"/>
      <c r="D27" s="121"/>
      <c r="E27" s="122"/>
      <c r="F27" s="121"/>
      <c r="G27" s="122"/>
      <c r="H27" s="123"/>
      <c r="I27" s="124"/>
      <c r="J27" s="124"/>
      <c r="K27" s="125"/>
      <c r="L27" s="126"/>
      <c r="M27" s="127"/>
      <c r="P27" s="106" t="str">
        <f t="shared" si="0"/>
        <v xml:space="preserve"> </v>
      </c>
      <c r="Q27" s="106" t="str">
        <f t="shared" si="1"/>
        <v>　</v>
      </c>
      <c r="R27" s="107">
        <f t="shared" si="2"/>
        <v>0</v>
      </c>
      <c r="S27" s="107">
        <f t="shared" si="2"/>
        <v>0</v>
      </c>
      <c r="T27" s="107">
        <f t="shared" si="3"/>
        <v>0</v>
      </c>
      <c r="U27" s="107">
        <f t="shared" si="3"/>
        <v>0</v>
      </c>
      <c r="V27" s="107" t="str">
        <f t="shared" si="4"/>
        <v>F</v>
      </c>
    </row>
    <row r="28" spans="2:22" ht="34.5" customHeight="1">
      <c r="B28" s="105" t="s">
        <v>18</v>
      </c>
      <c r="C28" s="463"/>
      <c r="D28" s="463"/>
      <c r="E28" s="463"/>
      <c r="F28" s="471" t="s">
        <v>260</v>
      </c>
      <c r="G28" s="471"/>
      <c r="H28" s="463"/>
      <c r="I28" s="463"/>
      <c r="J28" s="463"/>
      <c r="K28" s="463"/>
      <c r="L28" s="463"/>
      <c r="M28" s="463"/>
      <c r="R28" s="119"/>
      <c r="S28" s="119"/>
      <c r="T28" s="119"/>
      <c r="U28" s="119"/>
      <c r="V28" s="119"/>
    </row>
    <row r="29" spans="2:22" ht="94.4" customHeight="1">
      <c r="B29" s="110" t="s">
        <v>301</v>
      </c>
      <c r="C29" s="468"/>
      <c r="D29" s="468"/>
      <c r="E29" s="468"/>
      <c r="F29" s="468"/>
      <c r="G29" s="468"/>
      <c r="H29" s="468"/>
      <c r="I29" s="468"/>
      <c r="J29" s="468"/>
      <c r="K29" s="468"/>
      <c r="L29" s="468"/>
      <c r="M29" s="468"/>
      <c r="R29" s="119"/>
      <c r="S29" s="119"/>
      <c r="T29" s="119"/>
      <c r="U29" s="119"/>
      <c r="V29" s="119"/>
    </row>
    <row r="30" spans="2:22" ht="19.399999999999999" customHeight="1">
      <c r="B30" s="11" t="s">
        <v>259</v>
      </c>
      <c r="C30" s="11"/>
      <c r="D30" s="11"/>
      <c r="E30" s="11"/>
      <c r="F30" s="11"/>
      <c r="G30" s="11"/>
      <c r="H30" s="11"/>
      <c r="I30" s="11"/>
      <c r="J30" s="11"/>
      <c r="K30" s="11"/>
      <c r="L30" s="11"/>
      <c r="M30" s="11"/>
    </row>
  </sheetData>
  <sheetProtection formatCells="0" formatColumns="0" formatRows="0" insertRows="0" deleteRows="0"/>
  <mergeCells count="24">
    <mergeCell ref="B3:M3"/>
    <mergeCell ref="C6:F6"/>
    <mergeCell ref="H6:M6"/>
    <mergeCell ref="C7:F7"/>
    <mergeCell ref="H7:M7"/>
    <mergeCell ref="C28:E28"/>
    <mergeCell ref="F28:G28"/>
    <mergeCell ref="H28:M28"/>
    <mergeCell ref="C29:M29"/>
    <mergeCell ref="L16:L17"/>
    <mergeCell ref="H16:K16"/>
    <mergeCell ref="M16:M17"/>
    <mergeCell ref="B12:B15"/>
    <mergeCell ref="C14:M14"/>
    <mergeCell ref="C12:M12"/>
    <mergeCell ref="B9:M9"/>
    <mergeCell ref="B16:B27"/>
    <mergeCell ref="C16:C17"/>
    <mergeCell ref="D16:E16"/>
    <mergeCell ref="F16:G16"/>
    <mergeCell ref="C10:F10"/>
    <mergeCell ref="H10:M10"/>
    <mergeCell ref="C13:M13"/>
    <mergeCell ref="C15:M15"/>
  </mergeCells>
  <phoneticPr fontId="3"/>
  <dataValidations disablePrompts="1" count="2">
    <dataValidation type="list" allowBlank="1" showInputMessage="1" showErrorMessage="1" sqref="H18:H27" xr:uid="{00000000-0002-0000-0600-000000000000}">
      <formula1>"M,T,S,H,R"</formula1>
    </dataValidation>
    <dataValidation type="list" allowBlank="1" showInputMessage="1" showErrorMessage="1" sqref="L18:L27" xr:uid="{00000000-0002-0000-0600-000001000000}">
      <formula1>"男,女"</formula1>
    </dataValidation>
  </dataValidations>
  <pageMargins left="0.70866141732283472" right="0.70866141732283472" top="0.74803149606299213" bottom="0.74803149606299213" header="0.31496062992125984" footer="0.31496062992125984"/>
  <pageSetup paperSize="9" scale="7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CCFF66"/>
  </sheetPr>
  <dimension ref="A1"/>
  <sheetViews>
    <sheetView workbookViewId="0">
      <selection activeCell="P19" sqref="P19"/>
    </sheetView>
  </sheetViews>
  <sheetFormatPr defaultColWidth="8.90625" defaultRowHeight="13"/>
  <cols>
    <col min="1" max="16384" width="8.90625" style="111"/>
  </cols>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AF25"/>
  <sheetViews>
    <sheetView showGridLines="0" view="pageBreakPreview" zoomScale="60" zoomScaleNormal="85" workbookViewId="0">
      <selection activeCell="W3" sqref="W3:AD3"/>
    </sheetView>
  </sheetViews>
  <sheetFormatPr defaultColWidth="2.90625" defaultRowHeight="13"/>
  <cols>
    <col min="1" max="16384" width="2.90625" style="10"/>
  </cols>
  <sheetData>
    <row r="1" spans="2:32" ht="17.149999999999999" customHeight="1">
      <c r="B1" s="5" t="s">
        <v>121</v>
      </c>
    </row>
    <row r="2" spans="2:32" ht="17.149999999999999" customHeight="1">
      <c r="B2" s="5"/>
    </row>
    <row r="3" spans="2:32">
      <c r="C3" s="5"/>
      <c r="W3" s="503" t="s">
        <v>120</v>
      </c>
      <c r="X3" s="503"/>
      <c r="Y3" s="503"/>
      <c r="Z3" s="503"/>
      <c r="AA3" s="503"/>
      <c r="AB3" s="503"/>
      <c r="AC3" s="503"/>
      <c r="AD3" s="503"/>
      <c r="AE3" s="89"/>
      <c r="AF3" s="10" t="s">
        <v>352</v>
      </c>
    </row>
    <row r="4" spans="2:32">
      <c r="B4" s="5"/>
    </row>
    <row r="5" spans="2:32">
      <c r="B5" s="8" t="s">
        <v>132</v>
      </c>
    </row>
    <row r="6" spans="2:32" ht="33.65" customHeight="1">
      <c r="C6" s="5"/>
      <c r="P6" s="7" t="s">
        <v>14</v>
      </c>
      <c r="T6" s="504">
        <f>'提案書1～5'!O10</f>
        <v>0</v>
      </c>
      <c r="U6" s="504"/>
      <c r="V6" s="504"/>
      <c r="W6" s="504"/>
      <c r="X6" s="504"/>
      <c r="Y6" s="504"/>
      <c r="Z6" s="504"/>
      <c r="AA6" s="504"/>
      <c r="AB6" s="504"/>
      <c r="AC6" s="504"/>
      <c r="AD6" s="504"/>
      <c r="AE6" s="90"/>
    </row>
    <row r="7" spans="2:32" ht="18" customHeight="1">
      <c r="C7" s="5"/>
      <c r="P7" s="10" t="s">
        <v>130</v>
      </c>
      <c r="T7" s="506">
        <f>'提案書1～5'!O8</f>
        <v>0</v>
      </c>
      <c r="U7" s="506"/>
      <c r="V7" s="506"/>
      <c r="W7" s="506"/>
      <c r="X7" s="506"/>
      <c r="Y7" s="506"/>
      <c r="Z7" s="506"/>
      <c r="AA7" s="506"/>
      <c r="AB7" s="506"/>
      <c r="AC7" s="506"/>
      <c r="AD7" s="506"/>
    </row>
    <row r="8" spans="2:32" ht="18" customHeight="1">
      <c r="C8" s="6"/>
      <c r="T8" s="506"/>
      <c r="U8" s="506"/>
      <c r="V8" s="506"/>
      <c r="W8" s="506"/>
      <c r="X8" s="506"/>
      <c r="Y8" s="506"/>
      <c r="Z8" s="506"/>
      <c r="AA8" s="506"/>
      <c r="AB8" s="506"/>
      <c r="AC8" s="506"/>
      <c r="AD8" s="506"/>
      <c r="AE8" s="91"/>
    </row>
    <row r="9" spans="2:32" ht="18" customHeight="1">
      <c r="C9" s="5"/>
      <c r="P9" s="10" t="s">
        <v>131</v>
      </c>
      <c r="T9" s="505" t="str">
        <f>'提案書1～5'!R11&amp;"　"&amp;'提案書1～5'!R12</f>
        <v>0　0</v>
      </c>
      <c r="U9" s="505"/>
      <c r="V9" s="505"/>
      <c r="W9" s="505"/>
      <c r="X9" s="505"/>
      <c r="Y9" s="505"/>
      <c r="Z9" s="505"/>
      <c r="AA9" s="505"/>
      <c r="AB9" s="505"/>
      <c r="AC9" s="505"/>
      <c r="AD9" s="505"/>
      <c r="AE9" s="6"/>
    </row>
    <row r="10" spans="2:32" ht="18" customHeight="1">
      <c r="C10" s="5"/>
      <c r="P10" s="10" t="s">
        <v>133</v>
      </c>
      <c r="T10" s="507" t="str">
        <f>'提案書8(団体調書)'!G7&amp;'提案書8(団体調書)'!H7&amp;"年"&amp;'提案書8(団体調書)'!I7&amp;"月"&amp;'提案書8(団体調書)'!J7&amp;"日）"</f>
        <v>年月日）</v>
      </c>
      <c r="U10" s="507"/>
      <c r="V10" s="507"/>
      <c r="W10" s="507"/>
      <c r="X10" s="507"/>
      <c r="Y10" s="507"/>
      <c r="Z10" s="507"/>
      <c r="AA10" s="507"/>
      <c r="AB10" s="507"/>
      <c r="AC10" s="507"/>
      <c r="AD10" s="507"/>
    </row>
    <row r="11" spans="2:32">
      <c r="B11" s="5"/>
    </row>
    <row r="12" spans="2:32" ht="22.4" customHeight="1">
      <c r="B12" s="495" t="s">
        <v>122</v>
      </c>
      <c r="C12" s="495"/>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5"/>
      <c r="AD12" s="495"/>
      <c r="AE12" s="92"/>
    </row>
    <row r="13" spans="2:32">
      <c r="B13" s="5"/>
    </row>
    <row r="14" spans="2:32" ht="56.15" customHeight="1">
      <c r="B14" s="496" t="str">
        <f>"　令和"&amp;基本情報入力!C3&amp;"年度久留米市市民活動・絆づくり推進事業について、補助金等の交付を受けたいので、久留米市補助金等交付規則を承知のうえ、同規則第4条の規定に基づき関係書類を添えて下記のとおり申請します。"</f>
        <v>　令和8年度久留米市市民活動・絆づくり推進事業について、補助金等の交付を受けたいので、久留米市補助金等交付規則を承知のうえ、同規則第4条の規定に基づき関係書類を添えて下記のとおり申請します。</v>
      </c>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93"/>
    </row>
    <row r="15" spans="2:32">
      <c r="B15" s="5"/>
    </row>
    <row r="16" spans="2:32">
      <c r="B16" s="5"/>
    </row>
    <row r="17" spans="2:32">
      <c r="B17" s="501" t="s">
        <v>39</v>
      </c>
      <c r="C17" s="501"/>
      <c r="D17" s="501"/>
      <c r="E17" s="501"/>
      <c r="F17" s="501"/>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9"/>
    </row>
    <row r="18" spans="2:32">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row>
    <row r="19" spans="2:32" ht="35.15" customHeight="1">
      <c r="C19" s="497" t="s">
        <v>123</v>
      </c>
      <c r="D19" s="497"/>
      <c r="E19" s="497"/>
      <c r="F19" s="497"/>
      <c r="G19" s="497"/>
      <c r="H19" s="497"/>
      <c r="I19" s="497"/>
      <c r="J19" s="497"/>
      <c r="K19" s="497"/>
      <c r="L19" s="497"/>
      <c r="M19" s="497"/>
      <c r="N19" s="497" t="s">
        <v>124</v>
      </c>
      <c r="O19" s="497"/>
      <c r="P19" s="497"/>
      <c r="Q19" s="497"/>
      <c r="R19" s="497"/>
      <c r="S19" s="497"/>
      <c r="T19" s="497"/>
      <c r="U19" s="497"/>
      <c r="V19" s="497"/>
      <c r="W19" s="497"/>
      <c r="X19" s="497"/>
      <c r="Y19" s="497"/>
      <c r="Z19" s="497"/>
      <c r="AA19" s="497"/>
      <c r="AB19" s="497"/>
      <c r="AC19" s="497"/>
      <c r="AD19" s="497"/>
      <c r="AE19" s="8"/>
    </row>
    <row r="20" spans="2:32" ht="35.15" customHeight="1">
      <c r="C20" s="497" t="s">
        <v>125</v>
      </c>
      <c r="D20" s="497"/>
      <c r="E20" s="497"/>
      <c r="F20" s="497"/>
      <c r="G20" s="497"/>
      <c r="H20" s="497"/>
      <c r="I20" s="497"/>
      <c r="J20" s="497"/>
      <c r="K20" s="497"/>
      <c r="L20" s="497"/>
      <c r="M20" s="497"/>
      <c r="N20" s="502">
        <f>'提案書7(収支予算書)'!D8</f>
        <v>0</v>
      </c>
      <c r="O20" s="502"/>
      <c r="P20" s="502"/>
      <c r="Q20" s="502"/>
      <c r="R20" s="502"/>
      <c r="S20" s="502"/>
      <c r="T20" s="502"/>
      <c r="U20" s="502"/>
      <c r="V20" s="502"/>
      <c r="W20" s="502"/>
      <c r="X20" s="502"/>
      <c r="Y20" s="502"/>
      <c r="Z20" s="502"/>
      <c r="AA20" s="502"/>
      <c r="AB20" s="502"/>
      <c r="AC20" s="502"/>
      <c r="AD20" s="502"/>
      <c r="AE20" s="94"/>
    </row>
    <row r="21" spans="2:32" ht="35.15" customHeight="1">
      <c r="C21" s="497" t="s">
        <v>126</v>
      </c>
      <c r="D21" s="497"/>
      <c r="E21" s="497"/>
      <c r="F21" s="497"/>
      <c r="G21" s="497"/>
      <c r="H21" s="497"/>
      <c r="I21" s="497"/>
      <c r="J21" s="497"/>
      <c r="K21" s="497"/>
      <c r="L21" s="497"/>
      <c r="M21" s="497"/>
      <c r="N21" s="499"/>
      <c r="O21" s="499"/>
      <c r="P21" s="499"/>
      <c r="Q21" s="499"/>
      <c r="R21" s="499"/>
      <c r="S21" s="499"/>
      <c r="T21" s="499"/>
      <c r="U21" s="499"/>
      <c r="V21" s="499"/>
      <c r="W21" s="499"/>
      <c r="X21" s="499"/>
      <c r="Y21" s="499"/>
      <c r="Z21" s="499"/>
      <c r="AA21" s="499"/>
      <c r="AB21" s="499"/>
      <c r="AC21" s="499"/>
      <c r="AD21" s="499"/>
      <c r="AE21" s="95"/>
      <c r="AF21" s="10" t="s">
        <v>352</v>
      </c>
    </row>
    <row r="22" spans="2:32" ht="35.15" customHeight="1">
      <c r="C22" s="497" t="s">
        <v>127</v>
      </c>
      <c r="D22" s="497"/>
      <c r="E22" s="497"/>
      <c r="F22" s="497"/>
      <c r="G22" s="497"/>
      <c r="H22" s="497"/>
      <c r="I22" s="497"/>
      <c r="J22" s="497"/>
      <c r="K22" s="497"/>
      <c r="L22" s="497"/>
      <c r="M22" s="497"/>
      <c r="N22" s="500"/>
      <c r="O22" s="500"/>
      <c r="P22" s="500"/>
      <c r="Q22" s="500"/>
      <c r="R22" s="500"/>
      <c r="S22" s="500"/>
      <c r="T22" s="500"/>
      <c r="U22" s="500"/>
      <c r="V22" s="500"/>
      <c r="W22" s="500"/>
      <c r="X22" s="500"/>
      <c r="Y22" s="500"/>
      <c r="Z22" s="500"/>
      <c r="AA22" s="500"/>
      <c r="AB22" s="500"/>
      <c r="AC22" s="500"/>
      <c r="AD22" s="500"/>
      <c r="AE22" s="96"/>
      <c r="AF22" s="10" t="s">
        <v>373</v>
      </c>
    </row>
    <row r="23" spans="2:32" ht="77.150000000000006" customHeight="1">
      <c r="C23" s="497" t="s">
        <v>128</v>
      </c>
      <c r="D23" s="497"/>
      <c r="E23" s="497"/>
      <c r="F23" s="497"/>
      <c r="G23" s="497"/>
      <c r="H23" s="497"/>
      <c r="I23" s="497"/>
      <c r="J23" s="497"/>
      <c r="K23" s="497"/>
      <c r="L23" s="497"/>
      <c r="M23" s="497"/>
      <c r="N23" s="498"/>
      <c r="O23" s="498"/>
      <c r="P23" s="498"/>
      <c r="Q23" s="498"/>
      <c r="R23" s="498"/>
      <c r="S23" s="498"/>
      <c r="T23" s="498"/>
      <c r="U23" s="498"/>
      <c r="V23" s="498"/>
      <c r="W23" s="498"/>
      <c r="X23" s="498"/>
      <c r="Y23" s="498"/>
      <c r="Z23" s="498"/>
      <c r="AA23" s="498"/>
      <c r="AB23" s="498"/>
      <c r="AC23" s="498"/>
      <c r="AD23" s="498"/>
      <c r="AE23" s="97"/>
    </row>
    <row r="24" spans="2:32" ht="77.150000000000006" customHeight="1">
      <c r="C24" s="497" t="s">
        <v>129</v>
      </c>
      <c r="D24" s="497"/>
      <c r="E24" s="497"/>
      <c r="F24" s="497"/>
      <c r="G24" s="497"/>
      <c r="H24" s="497"/>
      <c r="I24" s="497"/>
      <c r="J24" s="497"/>
      <c r="K24" s="497"/>
      <c r="L24" s="497"/>
      <c r="M24" s="497"/>
      <c r="N24" s="498"/>
      <c r="O24" s="498"/>
      <c r="P24" s="498"/>
      <c r="Q24" s="498"/>
      <c r="R24" s="498"/>
      <c r="S24" s="498"/>
      <c r="T24" s="498"/>
      <c r="U24" s="498"/>
      <c r="V24" s="498"/>
      <c r="W24" s="498"/>
      <c r="X24" s="498"/>
      <c r="Y24" s="498"/>
      <c r="Z24" s="498"/>
      <c r="AA24" s="498"/>
      <c r="AB24" s="498"/>
      <c r="AC24" s="498"/>
      <c r="AD24" s="498"/>
      <c r="AE24" s="97"/>
      <c r="AF24" s="10" t="s">
        <v>292</v>
      </c>
    </row>
    <row r="25" spans="2:32">
      <c r="B25" s="5"/>
    </row>
  </sheetData>
  <sheetProtection password="CC0D" sheet="1" formatCells="0" formatColumns="0" formatRows="0" selectLockedCells="1"/>
  <mergeCells count="20">
    <mergeCell ref="W3:AD3"/>
    <mergeCell ref="T6:AD6"/>
    <mergeCell ref="T9:AD9"/>
    <mergeCell ref="T7:AD8"/>
    <mergeCell ref="T10:AD10"/>
    <mergeCell ref="B12:AD12"/>
    <mergeCell ref="B14:AD14"/>
    <mergeCell ref="C24:M24"/>
    <mergeCell ref="N24:AD24"/>
    <mergeCell ref="C21:M21"/>
    <mergeCell ref="N21:AD21"/>
    <mergeCell ref="C22:M22"/>
    <mergeCell ref="N22:AD22"/>
    <mergeCell ref="C23:M23"/>
    <mergeCell ref="B17:AD17"/>
    <mergeCell ref="C19:M19"/>
    <mergeCell ref="N19:AD19"/>
    <mergeCell ref="C20:M20"/>
    <mergeCell ref="N20:AD20"/>
    <mergeCell ref="N23:AD23"/>
  </mergeCells>
  <phoneticPr fontId="3"/>
  <pageMargins left="0.70866141732283472" right="0.55118110236220474" top="0.74803149606299213" bottom="0.27559055118110237"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L U 1 B 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C 1 N Q 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T U F U K I p H u A 4 A A A A R A A A A E w A c A E Z v c m 1 1 b G F z L 1 N l Y 3 R p b 2 4 x L m 0 g o h g A K K A U A A A A A A A A A A A A A A A A A A A A A A A A A A A A K 0 5 N L s n M z 1 M I h t C G 1 g B Q S w E C L Q A U A A I A C A A t T U F U 8 h m R C 6 g A A A D 4 A A A A E g A A A A A A A A A A A A A A A A A A A A A A Q 2 9 u Z m l n L 1 B h Y 2 t h Z 2 U u e G 1 s U E s B A i 0 A F A A C A A g A L U 1 B V A / K 6 a u k A A A A 6 Q A A A B M A A A A A A A A A A A A A A A A A 9 A A A A F t D b 2 5 0 Z W 5 0 X 1 R 5 c G V z X S 5 4 b W x Q S w E C L Q A U A A I A C A A t T U F 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W 9 g U l l D R 6 0 q 6 7 n V l b C b 3 U Q A A A A A C A A A A A A A D Z g A A w A A A A B A A A A C V F S m x w 2 U 3 + M a B j Z G U O x e p A A A A A A S A A A C g A A A A E A A A A L K z s A u / 0 5 w R r e y K p X v + 2 K J Q A A A A b 3 b d 5 R q r j S Q L g 0 y w Y 2 2 d V m G Q D j l b i I e u f W G x d x u S / G d / 8 N u D f l w r F o T R 8 q + X p M U F U y Z D 2 g q 2 r u k S G i d Q n W y / m G V W Z Z T k j n h N P t 5 Q A a H r n D Y U A A A A Z l Q P c Z o E H r c V 2 U g 6 a R Q m Y q y m x R Q = < / D a t a M a s h u p > 
</file>

<file path=customXml/itemProps1.xml><?xml version="1.0" encoding="utf-8"?>
<ds:datastoreItem xmlns:ds="http://schemas.openxmlformats.org/officeDocument/2006/customXml" ds:itemID="{A5FA9F14-1D30-41C8-B069-2B19C3E130C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入力補助</vt:lpstr>
      <vt:lpstr>基本情報入力</vt:lpstr>
      <vt:lpstr>提案書1～5</vt:lpstr>
      <vt:lpstr>提案書6(事業内容)</vt:lpstr>
      <vt:lpstr>提案書7(収支予算書)</vt:lpstr>
      <vt:lpstr>提案書8(団体調書)</vt:lpstr>
      <vt:lpstr>NPOとの連携確認書</vt:lpstr>
      <vt:lpstr>⇒交付決定後</vt:lpstr>
      <vt:lpstr>交付申請書</vt:lpstr>
      <vt:lpstr>請求書</vt:lpstr>
      <vt:lpstr>委任状</vt:lpstr>
      <vt:lpstr>変更承認申請書</vt:lpstr>
      <vt:lpstr>⇒実績報告</vt:lpstr>
      <vt:lpstr>実績報告書</vt:lpstr>
      <vt:lpstr>成果報告書</vt:lpstr>
      <vt:lpstr>収支決算書</vt:lpstr>
      <vt:lpstr>備品取得報告書</vt:lpstr>
      <vt:lpstr>費用弁償支払簿</vt:lpstr>
      <vt:lpstr>ガソリン代記録</vt:lpstr>
      <vt:lpstr>NPOとの連携確認書!Print_Area</vt:lpstr>
      <vt:lpstr>ガソリン代記録!Print_Area</vt:lpstr>
      <vt:lpstr>委任状!Print_Area</vt:lpstr>
      <vt:lpstr>交付申請書!Print_Area</vt:lpstr>
      <vt:lpstr>実績報告書!Print_Area</vt:lpstr>
      <vt:lpstr>収支決算書!Print_Area</vt:lpstr>
      <vt:lpstr>成果報告書!Print_Area</vt:lpstr>
      <vt:lpstr>請求書!Print_Area</vt:lpstr>
      <vt:lpstr>'提案書1～5'!Print_Area</vt:lpstr>
      <vt:lpstr>'提案書6(事業内容)'!Print_Area</vt:lpstr>
      <vt:lpstr>'提案書7(収支予算書)'!Print_Area</vt:lpstr>
      <vt:lpstr>'提案書8(団体調書)'!Print_Area</vt:lpstr>
      <vt:lpstr>費用弁償支払簿!Print_Area</vt:lpstr>
      <vt:lpstr>備品取得報告書!Print_Area</vt:lpstr>
      <vt:lpstr>変更承認申請書!Print_Area</vt:lpstr>
      <vt:lpstr>部門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　希美</dc:creator>
  <cp:lastModifiedBy>金谷　菜々子</cp:lastModifiedBy>
  <cp:lastPrinted>2025-03-18T08:03:03Z</cp:lastPrinted>
  <dcterms:created xsi:type="dcterms:W3CDTF">2010-01-07T01:03:38Z</dcterms:created>
  <dcterms:modified xsi:type="dcterms:W3CDTF">2026-03-31T02:23:17Z</dcterms:modified>
</cp:coreProperties>
</file>