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580" activeTab="0"/>
  </bookViews>
  <sheets>
    <sheet name="収支決算書" sheetId="1" r:id="rId1"/>
    <sheet name="収支決算書（記載例）" sheetId="2" r:id="rId2"/>
  </sheets>
  <definedNames>
    <definedName name="_xlnm.Print_Area" localSheetId="0">'収支決算書'!$A$1:$J$42</definedName>
    <definedName name="_xlnm.Print_Area" localSheetId="1">'収支決算書（記載例）'!$A$1:$J$42</definedName>
  </definedNames>
  <calcPr fullCalcOnLoad="1"/>
</workbook>
</file>

<file path=xl/comments1.xml><?xml version="1.0" encoding="utf-8"?>
<comments xmlns="http://schemas.openxmlformats.org/spreadsheetml/2006/main">
  <authors>
    <author>C08001</author>
  </authors>
  <commentList>
    <comment ref="C6" authorId="0">
      <text>
        <r>
          <rPr>
            <b/>
            <sz val="9"/>
            <rFont val="ＭＳ Ｐゴシック"/>
            <family val="3"/>
          </rPr>
          <t>補助金は千円単位。
千円未満は切捨。</t>
        </r>
      </text>
    </comment>
  </commentList>
</comments>
</file>

<file path=xl/sharedStrings.xml><?xml version="1.0" encoding="utf-8"?>
<sst xmlns="http://schemas.openxmlformats.org/spreadsheetml/2006/main" count="136" uniqueCount="88">
  <si>
    <t>項　目</t>
  </si>
  <si>
    <t>単価</t>
  </si>
  <si>
    <t>事業費</t>
  </si>
  <si>
    <t>合計</t>
  </si>
  <si>
    <t>内容</t>
  </si>
  <si>
    <t>積算基礎</t>
  </si>
  <si>
    <t>補助対象額</t>
  </si>
  <si>
    <t>事業収入</t>
  </si>
  <si>
    <t>単位</t>
  </si>
  <si>
    <t>報償費</t>
  </si>
  <si>
    <t>旅費</t>
  </si>
  <si>
    <t>印刷製本費</t>
  </si>
  <si>
    <t>保険料</t>
  </si>
  <si>
    <t>委託料</t>
  </si>
  <si>
    <t>原材料費</t>
  </si>
  <si>
    <t>備品購入費</t>
  </si>
  <si>
    <t>賃借料</t>
  </si>
  <si>
    <t>その他</t>
  </si>
  <si>
    <t>団体負担金</t>
  </si>
  <si>
    <t>協賛金･寄付金</t>
  </si>
  <si>
    <t>助成金など</t>
  </si>
  <si>
    <t>決算額</t>
  </si>
  <si>
    <t>通信費･手数料</t>
  </si>
  <si>
    <t>燃料･光熱費</t>
  </si>
  <si>
    <t>品名</t>
  </si>
  <si>
    <t>消耗品費･</t>
  </si>
  <si>
    <t>使用料･</t>
  </si>
  <si>
    <t>【収入の部】</t>
  </si>
  <si>
    <t>　（単位：円）</t>
  </si>
  <si>
    <t>※各項目の行数は、内容に合わせて変更してかまいません。</t>
  </si>
  <si>
    <t>（様式第３号）（第４項関係）</t>
  </si>
  <si>
    <t>領収書番号</t>
  </si>
  <si>
    <t>【支出の部】</t>
  </si>
  <si>
    <t>（単位：円）</t>
  </si>
  <si>
    <t>数量
(時間)</t>
  </si>
  <si>
    <t>絆補助金</t>
  </si>
  <si>
    <t>久留米市市民活動・絆づくり推進事業 収支決算書</t>
  </si>
  <si>
    <t>【収入の部】</t>
  </si>
  <si>
    <t>　（単位：円）</t>
  </si>
  <si>
    <t>1,000円未満切捨て</t>
  </si>
  <si>
    <t>○○啓発セミナー参加料</t>
  </si>
  <si>
    <t>100円×120人＝12,000</t>
  </si>
  <si>
    <t>○○講座参加料</t>
  </si>
  <si>
    <t>1,500円×18人＝27,000</t>
  </si>
  <si>
    <t>企業協賛金</t>
  </si>
  <si>
    <t>5,000×1社＋4,000円×1社＝9,000</t>
  </si>
  <si>
    <t>個人寄付</t>
  </si>
  <si>
    <t>500円×12人＝6,000</t>
  </si>
  <si>
    <t>【支出の部】</t>
  </si>
  <si>
    <t>（単位：円）</t>
  </si>
  <si>
    <t>セミナー講師謝金</t>
  </si>
  <si>
    <t>回</t>
  </si>
  <si>
    <t>①</t>
  </si>
  <si>
    <t>○○講座講師謝金</t>
  </si>
  <si>
    <t>②</t>
  </si>
  <si>
    <t>セミナー講師旅費</t>
  </si>
  <si>
    <t>③</t>
  </si>
  <si>
    <t>○○講座講師旅費</t>
  </si>
  <si>
    <t>④</t>
  </si>
  <si>
    <t>文具等一式</t>
  </si>
  <si>
    <t>式</t>
  </si>
  <si>
    <t>⑤、⑥、⑦</t>
  </si>
  <si>
    <t>従事者お茶代</t>
  </si>
  <si>
    <t>本</t>
  </si>
  <si>
    <t>⑧</t>
  </si>
  <si>
    <t>セミナーチラシ</t>
  </si>
  <si>
    <t>⑨</t>
  </si>
  <si>
    <t>学習会チラシ</t>
  </si>
  <si>
    <t>⑩</t>
  </si>
  <si>
    <t>会場設営費</t>
  </si>
  <si>
    <t>件</t>
  </si>
  <si>
    <t>⑪</t>
  </si>
  <si>
    <t>セミナー会場</t>
  </si>
  <si>
    <t>時間</t>
  </si>
  <si>
    <t>⑫</t>
  </si>
  <si>
    <t>○○講座会場</t>
  </si>
  <si>
    <t>⑬、⑭</t>
  </si>
  <si>
    <t>一時保育用</t>
  </si>
  <si>
    <t>⑮、⑯</t>
  </si>
  <si>
    <t>パソコン購入</t>
  </si>
  <si>
    <t>台</t>
  </si>
  <si>
    <t>⑰</t>
  </si>
  <si>
    <t>プロジェクター修理</t>
  </si>
  <si>
    <t>⑱</t>
  </si>
  <si>
    <t>従事者弁当代</t>
  </si>
  <si>
    <t>個</t>
  </si>
  <si>
    <t>⑲</t>
  </si>
  <si>
    <t>うち絆補助金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</si>
</sst>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,&quot;,000&quot;"/>
    <numFmt numFmtId="181" formatCode="\,##0,&quot;,000&quot;"/>
    <numFmt numFmtId="182" formatCode="##0,&quot;,000&quot;"/>
    <numFmt numFmtId="183" formatCode="#,##0,&quot;000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sz val="12"/>
      <name val="HG丸ｺﾞｼｯｸM-PRO"/>
      <family val="3"/>
    </font>
    <font>
      <b/>
      <sz val="9"/>
      <name val="ＭＳ Ｐゴシック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HG丸ｺﾞｼｯｸM-PRO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HG丸ｺﾞｼｯｸM-PRO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9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shrinkToFit="1"/>
    </xf>
    <xf numFmtId="38" fontId="2" fillId="0" borderId="11" xfId="49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38" fontId="2" fillId="0" borderId="10" xfId="49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right" vertical="center" wrapText="1"/>
    </xf>
    <xf numFmtId="38" fontId="2" fillId="0" borderId="14" xfId="49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38" fontId="2" fillId="0" borderId="11" xfId="4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shrinkToFit="1"/>
    </xf>
    <xf numFmtId="38" fontId="2" fillId="0" borderId="16" xfId="49" applyFont="1" applyFill="1" applyBorder="1" applyAlignment="1">
      <alignment horizontal="right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vertical="center" shrinkToFit="1"/>
    </xf>
    <xf numFmtId="38" fontId="2" fillId="0" borderId="14" xfId="49" applyFont="1" applyFill="1" applyBorder="1" applyAlignment="1">
      <alignment vertical="center" shrinkToFit="1"/>
    </xf>
    <xf numFmtId="38" fontId="2" fillId="0" borderId="16" xfId="49" applyFont="1" applyFill="1" applyBorder="1" applyAlignment="1">
      <alignment vertical="center" shrinkToFit="1"/>
    </xf>
    <xf numFmtId="38" fontId="2" fillId="0" borderId="13" xfId="49" applyFont="1" applyFill="1" applyBorder="1" applyAlignment="1">
      <alignment horizontal="right" vertical="center" shrinkToFit="1"/>
    </xf>
    <xf numFmtId="38" fontId="2" fillId="0" borderId="11" xfId="49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38" fontId="2" fillId="33" borderId="11" xfId="49" applyFont="1" applyFill="1" applyBorder="1" applyAlignment="1">
      <alignment horizontal="right" vertical="center" wrapText="1"/>
    </xf>
    <xf numFmtId="38" fontId="2" fillId="33" borderId="11" xfId="49" applyFont="1" applyFill="1" applyBorder="1" applyAlignment="1">
      <alignment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14" xfId="49" applyFont="1" applyFill="1" applyBorder="1" applyAlignment="1">
      <alignment horizontal="right" vertical="center" wrapText="1"/>
    </xf>
    <xf numFmtId="38" fontId="2" fillId="33" borderId="16" xfId="49" applyFont="1" applyFill="1" applyBorder="1" applyAlignment="1">
      <alignment horizontal="right" vertical="center" wrapText="1"/>
    </xf>
    <xf numFmtId="180" fontId="2" fillId="0" borderId="11" xfId="49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38" fontId="4" fillId="0" borderId="0" xfId="49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shrinkToFit="1"/>
    </xf>
    <xf numFmtId="38" fontId="4" fillId="0" borderId="11" xfId="49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38" fontId="4" fillId="0" borderId="10" xfId="49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38" fontId="4" fillId="0" borderId="13" xfId="49" applyFont="1" applyFill="1" applyBorder="1" applyAlignment="1">
      <alignment vertical="center" wrapText="1"/>
    </xf>
    <xf numFmtId="38" fontId="4" fillId="0" borderId="13" xfId="49" applyFont="1" applyFill="1" applyBorder="1" applyAlignment="1">
      <alignment horizontal="right" vertical="center" wrapText="1"/>
    </xf>
    <xf numFmtId="38" fontId="4" fillId="0" borderId="13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shrinkToFit="1"/>
    </xf>
    <xf numFmtId="38" fontId="4" fillId="0" borderId="14" xfId="49" applyFont="1" applyFill="1" applyBorder="1" applyAlignment="1">
      <alignment vertical="center" wrapText="1"/>
    </xf>
    <xf numFmtId="38" fontId="4" fillId="0" borderId="14" xfId="49" applyFont="1" applyFill="1" applyBorder="1" applyAlignment="1">
      <alignment horizontal="right" vertical="center" wrapText="1"/>
    </xf>
    <xf numFmtId="38" fontId="4" fillId="0" borderId="14" xfId="49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 shrinkToFit="1"/>
    </xf>
    <xf numFmtId="38" fontId="4" fillId="0" borderId="16" xfId="49" applyFont="1" applyFill="1" applyBorder="1" applyAlignment="1">
      <alignment vertical="center" wrapText="1"/>
    </xf>
    <xf numFmtId="38" fontId="4" fillId="0" borderId="16" xfId="49" applyFont="1" applyFill="1" applyBorder="1" applyAlignment="1">
      <alignment horizontal="right" vertical="center" wrapText="1"/>
    </xf>
    <xf numFmtId="38" fontId="4" fillId="0" borderId="16" xfId="49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center" vertical="center" wrapText="1"/>
    </xf>
    <xf numFmtId="38" fontId="47" fillId="0" borderId="0" xfId="49" applyFont="1" applyFill="1" applyAlignment="1">
      <alignment vertical="center"/>
    </xf>
    <xf numFmtId="38" fontId="2" fillId="33" borderId="17" xfId="49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right" vertical="center" wrapText="1"/>
    </xf>
    <xf numFmtId="38" fontId="2" fillId="33" borderId="19" xfId="49" applyFont="1" applyFill="1" applyBorder="1" applyAlignment="1">
      <alignment horizontal="right" vertical="center" wrapText="1"/>
    </xf>
    <xf numFmtId="38" fontId="2" fillId="33" borderId="20" xfId="49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38" fontId="4" fillId="0" borderId="17" xfId="49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38" fontId="4" fillId="0" borderId="19" xfId="49" applyFont="1" applyFill="1" applyBorder="1" applyAlignment="1">
      <alignment horizontal="right" vertical="center" wrapText="1"/>
    </xf>
    <xf numFmtId="38" fontId="4" fillId="0" borderId="20" xfId="49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0" xfId="49" applyFont="1" applyFill="1" applyBorder="1" applyAlignment="1">
      <alignment vertical="center" wrapText="1"/>
    </xf>
    <xf numFmtId="38" fontId="2" fillId="33" borderId="15" xfId="49" applyFont="1" applyFill="1" applyBorder="1" applyAlignment="1">
      <alignment vertical="center" wrapText="1"/>
    </xf>
    <xf numFmtId="38" fontId="2" fillId="0" borderId="10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0" borderId="24" xfId="49" applyFont="1" applyFill="1" applyBorder="1" applyAlignment="1">
      <alignment vertical="center" shrinkToFit="1"/>
    </xf>
    <xf numFmtId="38" fontId="2" fillId="0" borderId="25" xfId="49" applyFont="1" applyFill="1" applyBorder="1" applyAlignment="1">
      <alignment vertical="center" shrinkToFit="1"/>
    </xf>
    <xf numFmtId="38" fontId="2" fillId="0" borderId="26" xfId="49" applyFont="1" applyFill="1" applyBorder="1" applyAlignment="1">
      <alignment vertical="center" shrinkToFit="1"/>
    </xf>
    <xf numFmtId="38" fontId="2" fillId="0" borderId="17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vertical="center" shrinkToFit="1"/>
    </xf>
    <xf numFmtId="38" fontId="2" fillId="0" borderId="21" xfId="49" applyFont="1" applyFill="1" applyBorder="1" applyAlignment="1">
      <alignment vertical="center" shrinkToFit="1"/>
    </xf>
    <xf numFmtId="38" fontId="2" fillId="0" borderId="18" xfId="49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38" fontId="2" fillId="0" borderId="22" xfId="49" applyFont="1" applyFill="1" applyBorder="1" applyAlignment="1">
      <alignment vertical="center" shrinkToFit="1"/>
    </xf>
    <xf numFmtId="38" fontId="2" fillId="0" borderId="23" xfId="49" applyFont="1" applyFill="1" applyBorder="1" applyAlignment="1">
      <alignment vertical="center" shrinkToFit="1"/>
    </xf>
    <xf numFmtId="38" fontId="2" fillId="0" borderId="27" xfId="49" applyFont="1" applyFill="1" applyBorder="1" applyAlignment="1">
      <alignment vertical="center" shrinkToFit="1"/>
    </xf>
    <xf numFmtId="38" fontId="4" fillId="0" borderId="10" xfId="49" applyFont="1" applyFill="1" applyBorder="1" applyAlignment="1">
      <alignment horizontal="right" vertical="center" wrapText="1"/>
    </xf>
    <xf numFmtId="38" fontId="4" fillId="0" borderId="12" xfId="49" applyFont="1" applyFill="1" applyBorder="1" applyAlignment="1">
      <alignment horizontal="right" vertical="center" wrapText="1"/>
    </xf>
    <xf numFmtId="38" fontId="4" fillId="0" borderId="10" xfId="49" applyFont="1" applyFill="1" applyBorder="1" applyAlignment="1">
      <alignment vertical="center" wrapText="1"/>
    </xf>
    <xf numFmtId="38" fontId="4" fillId="0" borderId="15" xfId="49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 shrinkToFit="1"/>
    </xf>
    <xf numFmtId="38" fontId="4" fillId="0" borderId="23" xfId="49" applyFont="1" applyFill="1" applyBorder="1" applyAlignment="1">
      <alignment vertical="center" shrinkToFit="1"/>
    </xf>
    <xf numFmtId="38" fontId="4" fillId="0" borderId="27" xfId="49" applyFont="1" applyFill="1" applyBorder="1" applyAlignment="1">
      <alignment vertical="center" shrinkToFit="1"/>
    </xf>
    <xf numFmtId="38" fontId="4" fillId="0" borderId="24" xfId="49" applyFont="1" applyFill="1" applyBorder="1" applyAlignment="1">
      <alignment vertical="center" shrinkToFit="1"/>
    </xf>
    <xf numFmtId="38" fontId="4" fillId="0" borderId="25" xfId="49" applyFont="1" applyFill="1" applyBorder="1" applyAlignment="1">
      <alignment vertical="center" shrinkToFit="1"/>
    </xf>
    <xf numFmtId="38" fontId="4" fillId="0" borderId="26" xfId="49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 shrinkToFit="1"/>
    </xf>
    <xf numFmtId="38" fontId="4" fillId="0" borderId="21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37</xdr:row>
      <xdr:rowOff>0</xdr:rowOff>
    </xdr:from>
    <xdr:to>
      <xdr:col>8</xdr:col>
      <xdr:colOff>561975</xdr:colOff>
      <xdr:row>38</xdr:row>
      <xdr:rowOff>171450</xdr:rowOff>
    </xdr:to>
    <xdr:sp>
      <xdr:nvSpPr>
        <xdr:cNvPr id="1" name="直線矢印コネクタ 8"/>
        <xdr:cNvSpPr>
          <a:spLocks/>
        </xdr:cNvSpPr>
      </xdr:nvSpPr>
      <xdr:spPr>
        <a:xfrm>
          <a:off x="6410325" y="991552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180975</xdr:rowOff>
    </xdr:from>
    <xdr:to>
      <xdr:col>7</xdr:col>
      <xdr:colOff>590550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390775" y="714375"/>
          <a:ext cx="3162300" cy="295275"/>
        </a:xfrm>
        <a:prstGeom prst="round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1,000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円未満の端数は切り捨ててください</a:t>
          </a:r>
        </a:p>
      </xdr:txBody>
    </xdr:sp>
    <xdr:clientData/>
  </xdr:twoCellAnchor>
  <xdr:twoCellAnchor>
    <xdr:from>
      <xdr:col>3</xdr:col>
      <xdr:colOff>57150</xdr:colOff>
      <xdr:row>3</xdr:row>
      <xdr:rowOff>219075</xdr:rowOff>
    </xdr:from>
    <xdr:to>
      <xdr:col>3</xdr:col>
      <xdr:colOff>647700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2009775" y="1019175"/>
          <a:ext cx="600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142875</xdr:rowOff>
    </xdr:from>
    <xdr:to>
      <xdr:col>8</xdr:col>
      <xdr:colOff>228600</xdr:colOff>
      <xdr:row>11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085975" y="2809875"/>
          <a:ext cx="3990975" cy="285750"/>
        </a:xfrm>
        <a:prstGeom prst="round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絆補助金＝事業費の合計－（事業収入＋協賛金等）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補助対象額の合計が上限となります</a:t>
          </a:r>
        </a:p>
      </xdr:txBody>
    </xdr:sp>
    <xdr:clientData/>
  </xdr:twoCellAnchor>
  <xdr:twoCellAnchor>
    <xdr:from>
      <xdr:col>2</xdr:col>
      <xdr:colOff>57150</xdr:colOff>
      <xdr:row>12</xdr:row>
      <xdr:rowOff>114300</xdr:rowOff>
    </xdr:from>
    <xdr:to>
      <xdr:col>7</xdr:col>
      <xdr:colOff>419100</xdr:colOff>
      <xdr:row>13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123950" y="3314700"/>
          <a:ext cx="4257675" cy="295275"/>
        </a:xfrm>
        <a:prstGeom prst="round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「収入の部」の合計と「支出の部」の合計は同額となります</a:t>
          </a:r>
        </a:p>
      </xdr:txBody>
    </xdr:sp>
    <xdr:clientData/>
  </xdr:twoCellAnchor>
  <xdr:twoCellAnchor>
    <xdr:from>
      <xdr:col>3</xdr:col>
      <xdr:colOff>1019175</xdr:colOff>
      <xdr:row>21</xdr:row>
      <xdr:rowOff>114300</xdr:rowOff>
    </xdr:from>
    <xdr:to>
      <xdr:col>9</xdr:col>
      <xdr:colOff>180975</xdr:colOff>
      <xdr:row>22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971800" y="5762625"/>
          <a:ext cx="3943350" cy="295275"/>
        </a:xfrm>
        <a:prstGeom prst="round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提案団体のスキルアップに要する経費は対象外となります</a:t>
          </a:r>
        </a:p>
      </xdr:txBody>
    </xdr:sp>
    <xdr:clientData/>
  </xdr:twoCellAnchor>
  <xdr:twoCellAnchor>
    <xdr:from>
      <xdr:col>6</xdr:col>
      <xdr:colOff>390525</xdr:colOff>
      <xdr:row>32</xdr:row>
      <xdr:rowOff>95250</xdr:rowOff>
    </xdr:from>
    <xdr:to>
      <xdr:col>9</xdr:col>
      <xdr:colOff>733425</xdr:colOff>
      <xdr:row>33</xdr:row>
      <xdr:rowOff>47625</xdr:rowOff>
    </xdr:to>
    <xdr:sp>
      <xdr:nvSpPr>
        <xdr:cNvPr id="6" name="AutoShape 7"/>
        <xdr:cNvSpPr>
          <a:spLocks/>
        </xdr:cNvSpPr>
      </xdr:nvSpPr>
      <xdr:spPr>
        <a:xfrm>
          <a:off x="4924425" y="8677275"/>
          <a:ext cx="2543175" cy="219075"/>
        </a:xfrm>
        <a:prstGeom prst="round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補助対象外の項目は「</a:t>
          </a:r>
          <a:r>
            <a:rPr lang="en-US" cap="none" sz="1050" b="0" i="0" u="none" baseline="0">
              <a:solidFill>
                <a:srgbClr val="000000"/>
              </a:solidFill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</a:rPr>
            <a:t>円」と記入</a:t>
          </a:r>
        </a:p>
      </xdr:txBody>
    </xdr:sp>
    <xdr:clientData/>
  </xdr:twoCellAnchor>
  <xdr:twoCellAnchor>
    <xdr:from>
      <xdr:col>1</xdr:col>
      <xdr:colOff>771525</xdr:colOff>
      <xdr:row>25</xdr:row>
      <xdr:rowOff>238125</xdr:rowOff>
    </xdr:from>
    <xdr:to>
      <xdr:col>3</xdr:col>
      <xdr:colOff>1047750</xdr:colOff>
      <xdr:row>32</xdr:row>
      <xdr:rowOff>171450</xdr:rowOff>
    </xdr:to>
    <xdr:sp>
      <xdr:nvSpPr>
        <xdr:cNvPr id="7" name="Line 8"/>
        <xdr:cNvSpPr>
          <a:spLocks/>
        </xdr:cNvSpPr>
      </xdr:nvSpPr>
      <xdr:spPr>
        <a:xfrm flipH="1">
          <a:off x="876300" y="6953250"/>
          <a:ext cx="21240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247650</xdr:rowOff>
    </xdr:from>
    <xdr:to>
      <xdr:col>3</xdr:col>
      <xdr:colOff>1133475</xdr:colOff>
      <xdr:row>27</xdr:row>
      <xdr:rowOff>133350</xdr:rowOff>
    </xdr:to>
    <xdr:sp>
      <xdr:nvSpPr>
        <xdr:cNvPr id="8" name="Line 9"/>
        <xdr:cNvSpPr>
          <a:spLocks/>
        </xdr:cNvSpPr>
      </xdr:nvSpPr>
      <xdr:spPr>
        <a:xfrm flipH="1">
          <a:off x="619125" y="6962775"/>
          <a:ext cx="2466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23</xdr:row>
      <xdr:rowOff>219075</xdr:rowOff>
    </xdr:from>
    <xdr:to>
      <xdr:col>3</xdr:col>
      <xdr:colOff>1123950</xdr:colOff>
      <xdr:row>26</xdr:row>
      <xdr:rowOff>19050</xdr:rowOff>
    </xdr:to>
    <xdr:sp>
      <xdr:nvSpPr>
        <xdr:cNvPr id="9" name="Line 10"/>
        <xdr:cNvSpPr>
          <a:spLocks/>
        </xdr:cNvSpPr>
      </xdr:nvSpPr>
      <xdr:spPr>
        <a:xfrm flipH="1" flipV="1">
          <a:off x="895350" y="6400800"/>
          <a:ext cx="2181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25</xdr:row>
      <xdr:rowOff>133350</xdr:rowOff>
    </xdr:from>
    <xdr:to>
      <xdr:col>9</xdr:col>
      <xdr:colOff>733425</xdr:colOff>
      <xdr:row>26</xdr:row>
      <xdr:rowOff>142875</xdr:rowOff>
    </xdr:to>
    <xdr:sp>
      <xdr:nvSpPr>
        <xdr:cNvPr id="10" name="AutoShape 6"/>
        <xdr:cNvSpPr>
          <a:spLocks/>
        </xdr:cNvSpPr>
      </xdr:nvSpPr>
      <xdr:spPr>
        <a:xfrm>
          <a:off x="2971800" y="6848475"/>
          <a:ext cx="4495800" cy="276225"/>
        </a:xfrm>
        <a:prstGeom prst="round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「印刷製本費」「委託料」「備品購入費」は、見積書が必要です</a:t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8</xdr:col>
      <xdr:colOff>704850</xdr:colOff>
      <xdr:row>34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5886450" y="8896350"/>
          <a:ext cx="666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37</xdr:row>
      <xdr:rowOff>0</xdr:rowOff>
    </xdr:from>
    <xdr:to>
      <xdr:col>8</xdr:col>
      <xdr:colOff>561975</xdr:colOff>
      <xdr:row>38</xdr:row>
      <xdr:rowOff>171450</xdr:rowOff>
    </xdr:to>
    <xdr:sp>
      <xdr:nvSpPr>
        <xdr:cNvPr id="12" name="直線矢印コネクタ 8"/>
        <xdr:cNvSpPr>
          <a:spLocks/>
        </xdr:cNvSpPr>
      </xdr:nvSpPr>
      <xdr:spPr>
        <a:xfrm>
          <a:off x="6410325" y="9915525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1.37890625" style="2" customWidth="1"/>
    <col min="2" max="2" width="12.625" style="2" customWidth="1"/>
    <col min="3" max="3" width="11.625" style="4" customWidth="1"/>
    <col min="4" max="4" width="17.625" style="6" customWidth="1"/>
    <col min="5" max="5" width="9.625" style="2" customWidth="1"/>
    <col min="6" max="6" width="6.625" style="2" customWidth="1"/>
    <col min="7" max="7" width="5.625" style="2" customWidth="1"/>
    <col min="8" max="10" width="11.625" style="2" customWidth="1"/>
    <col min="11" max="16384" width="9.00390625" style="2" customWidth="1"/>
  </cols>
  <sheetData>
    <row r="1" ht="21" customHeight="1">
      <c r="A1" s="1" t="s">
        <v>30</v>
      </c>
    </row>
    <row r="2" spans="1:10" ht="21" customHeight="1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</row>
    <row r="3" ht="21" customHeight="1">
      <c r="A3" s="1"/>
    </row>
    <row r="4" spans="1:10" ht="21" customHeight="1">
      <c r="A4" s="1" t="s">
        <v>27</v>
      </c>
      <c r="D4" s="7"/>
      <c r="H4" s="3"/>
      <c r="J4" s="3" t="s">
        <v>28</v>
      </c>
    </row>
    <row r="5" spans="2:10" ht="21" customHeight="1">
      <c r="B5" s="10" t="s">
        <v>0</v>
      </c>
      <c r="C5" s="11" t="s">
        <v>21</v>
      </c>
      <c r="D5" s="100" t="s">
        <v>4</v>
      </c>
      <c r="E5" s="101"/>
      <c r="F5" s="101"/>
      <c r="G5" s="100" t="s">
        <v>5</v>
      </c>
      <c r="H5" s="101"/>
      <c r="I5" s="101"/>
      <c r="J5" s="116"/>
    </row>
    <row r="6" spans="2:10" ht="21" customHeight="1">
      <c r="B6" s="12" t="s">
        <v>35</v>
      </c>
      <c r="C6" s="47"/>
      <c r="D6" s="102"/>
      <c r="E6" s="103"/>
      <c r="F6" s="103"/>
      <c r="G6" s="117"/>
      <c r="H6" s="118"/>
      <c r="I6" s="118"/>
      <c r="J6" s="119"/>
    </row>
    <row r="7" spans="2:10" ht="21" customHeight="1">
      <c r="B7" s="14" t="s">
        <v>7</v>
      </c>
      <c r="C7" s="97"/>
      <c r="D7" s="104"/>
      <c r="E7" s="105"/>
      <c r="F7" s="105"/>
      <c r="G7" s="120"/>
      <c r="H7" s="121"/>
      <c r="I7" s="121"/>
      <c r="J7" s="122"/>
    </row>
    <row r="8" spans="2:10" ht="21" customHeight="1">
      <c r="B8" s="15"/>
      <c r="C8" s="98"/>
      <c r="D8" s="106"/>
      <c r="E8" s="107"/>
      <c r="F8" s="107"/>
      <c r="G8" s="110"/>
      <c r="H8" s="111"/>
      <c r="I8" s="111"/>
      <c r="J8" s="112"/>
    </row>
    <row r="9" spans="2:10" ht="21" customHeight="1">
      <c r="B9" s="14" t="s">
        <v>19</v>
      </c>
      <c r="C9" s="97"/>
      <c r="D9" s="104"/>
      <c r="E9" s="105"/>
      <c r="F9" s="105"/>
      <c r="G9" s="123"/>
      <c r="H9" s="124"/>
      <c r="I9" s="124"/>
      <c r="J9" s="125"/>
    </row>
    <row r="10" spans="2:10" ht="21" customHeight="1">
      <c r="B10" s="15" t="s">
        <v>20</v>
      </c>
      <c r="C10" s="98"/>
      <c r="D10" s="106"/>
      <c r="E10" s="107"/>
      <c r="F10" s="107"/>
      <c r="G10" s="110"/>
      <c r="H10" s="111"/>
      <c r="I10" s="111"/>
      <c r="J10" s="112"/>
    </row>
    <row r="11" spans="2:15" ht="21" customHeight="1">
      <c r="B11" s="14" t="s">
        <v>18</v>
      </c>
      <c r="C11" s="16"/>
      <c r="D11" s="102"/>
      <c r="E11" s="103"/>
      <c r="F11" s="103"/>
      <c r="G11" s="113"/>
      <c r="H11" s="114"/>
      <c r="I11" s="114"/>
      <c r="J11" s="115"/>
      <c r="O11" s="8"/>
    </row>
    <row r="12" spans="2:10" ht="21" customHeight="1">
      <c r="B12" s="17" t="s">
        <v>3</v>
      </c>
      <c r="C12" s="42" t="str">
        <f>IF(SUM(C6:C11)=0," ",SUM(C6:C11))</f>
        <v> </v>
      </c>
      <c r="D12" s="108"/>
      <c r="E12" s="109"/>
      <c r="F12" s="109"/>
      <c r="G12" s="113"/>
      <c r="H12" s="114"/>
      <c r="I12" s="114"/>
      <c r="J12" s="115"/>
    </row>
    <row r="13" spans="2:10" ht="21" customHeight="1">
      <c r="B13" s="18"/>
      <c r="C13" s="81" t="str">
        <f>IF(C12=C37," ","※収入合計と支出合計が一致していません。")</f>
        <v> </v>
      </c>
      <c r="D13" s="20"/>
      <c r="E13" s="21"/>
      <c r="F13" s="21"/>
      <c r="G13" s="21"/>
      <c r="H13" s="21"/>
      <c r="I13" s="21"/>
      <c r="J13" s="21"/>
    </row>
    <row r="14" spans="1:10" ht="21" customHeight="1">
      <c r="A14" s="1" t="s">
        <v>32</v>
      </c>
      <c r="B14" s="21"/>
      <c r="C14" s="19"/>
      <c r="D14" s="22"/>
      <c r="E14" s="21"/>
      <c r="F14" s="21"/>
      <c r="G14" s="21"/>
      <c r="H14" s="21"/>
      <c r="I14" s="21"/>
      <c r="J14" s="23" t="s">
        <v>33</v>
      </c>
    </row>
    <row r="15" spans="2:10" ht="24.75">
      <c r="B15" s="10" t="s">
        <v>0</v>
      </c>
      <c r="C15" s="11" t="s">
        <v>21</v>
      </c>
      <c r="D15" s="24" t="s">
        <v>24</v>
      </c>
      <c r="E15" s="17" t="s">
        <v>1</v>
      </c>
      <c r="F15" s="17" t="s">
        <v>34</v>
      </c>
      <c r="G15" s="17" t="s">
        <v>8</v>
      </c>
      <c r="H15" s="17" t="s">
        <v>2</v>
      </c>
      <c r="I15" s="10" t="s">
        <v>6</v>
      </c>
      <c r="J15" s="10" t="s">
        <v>31</v>
      </c>
    </row>
    <row r="16" spans="2:10" ht="21" customHeight="1">
      <c r="B16" s="14" t="s">
        <v>9</v>
      </c>
      <c r="C16" s="93" t="str">
        <f>IF(SUM(H16:H17)=0," ",SUM(H16:H17))</f>
        <v> </v>
      </c>
      <c r="D16" s="39"/>
      <c r="E16" s="34"/>
      <c r="F16" s="25"/>
      <c r="G16" s="26"/>
      <c r="H16" s="44" t="str">
        <f>IF(E16*F16=0," ",E16*F16)</f>
        <v> </v>
      </c>
      <c r="I16" s="44"/>
      <c r="J16" s="48"/>
    </row>
    <row r="17" spans="2:10" ht="21" customHeight="1">
      <c r="B17" s="15"/>
      <c r="C17" s="94"/>
      <c r="D17" s="40"/>
      <c r="E17" s="35"/>
      <c r="F17" s="27"/>
      <c r="G17" s="28"/>
      <c r="H17" s="45" t="str">
        <f aca="true" t="shared" si="0" ref="H17:H36">IF(E17*F17=0," ",E17*F17)</f>
        <v> </v>
      </c>
      <c r="I17" s="45"/>
      <c r="J17" s="49"/>
    </row>
    <row r="18" spans="2:10" ht="21" customHeight="1">
      <c r="B18" s="14" t="s">
        <v>10</v>
      </c>
      <c r="C18" s="93" t="str">
        <f>IF(SUM(H18:H19)=0," ",SUM(H18:H19))</f>
        <v> </v>
      </c>
      <c r="D18" s="39"/>
      <c r="E18" s="34"/>
      <c r="F18" s="25"/>
      <c r="G18" s="26"/>
      <c r="H18" s="44" t="str">
        <f t="shared" si="0"/>
        <v> </v>
      </c>
      <c r="I18" s="44"/>
      <c r="J18" s="48"/>
    </row>
    <row r="19" spans="2:10" ht="21" customHeight="1">
      <c r="B19" s="15"/>
      <c r="C19" s="94"/>
      <c r="D19" s="40"/>
      <c r="E19" s="35"/>
      <c r="F19" s="27"/>
      <c r="G19" s="28"/>
      <c r="H19" s="45" t="str">
        <f t="shared" si="0"/>
        <v> </v>
      </c>
      <c r="I19" s="45"/>
      <c r="J19" s="49"/>
    </row>
    <row r="20" spans="2:10" ht="21" customHeight="1">
      <c r="B20" s="14" t="s">
        <v>25</v>
      </c>
      <c r="C20" s="93" t="str">
        <f>IF(SUM(H20:H21)=0," ",SUM(H20:H21))</f>
        <v> </v>
      </c>
      <c r="D20" s="39"/>
      <c r="E20" s="34"/>
      <c r="F20" s="25"/>
      <c r="G20" s="26"/>
      <c r="H20" s="44" t="str">
        <f t="shared" si="0"/>
        <v> </v>
      </c>
      <c r="I20" s="44"/>
      <c r="J20" s="48"/>
    </row>
    <row r="21" spans="2:10" ht="21" customHeight="1">
      <c r="B21" s="31" t="s">
        <v>14</v>
      </c>
      <c r="C21" s="94"/>
      <c r="D21" s="41"/>
      <c r="E21" s="36"/>
      <c r="F21" s="32"/>
      <c r="G21" s="33"/>
      <c r="H21" s="46" t="str">
        <f t="shared" si="0"/>
        <v> </v>
      </c>
      <c r="I21" s="46"/>
      <c r="J21" s="50"/>
    </row>
    <row r="22" spans="2:10" ht="21" customHeight="1">
      <c r="B22" s="14" t="s">
        <v>23</v>
      </c>
      <c r="C22" s="93" t="str">
        <f>IF(SUM(H22:H23)=0," ",SUM(H22:H23))</f>
        <v> </v>
      </c>
      <c r="D22" s="39"/>
      <c r="E22" s="34"/>
      <c r="F22" s="25"/>
      <c r="G22" s="26"/>
      <c r="H22" s="44" t="str">
        <f t="shared" si="0"/>
        <v> </v>
      </c>
      <c r="I22" s="44"/>
      <c r="J22" s="48"/>
    </row>
    <row r="23" spans="2:10" ht="21" customHeight="1">
      <c r="B23" s="15"/>
      <c r="C23" s="94"/>
      <c r="D23" s="40"/>
      <c r="E23" s="35"/>
      <c r="F23" s="27"/>
      <c r="G23" s="28"/>
      <c r="H23" s="45" t="str">
        <f t="shared" si="0"/>
        <v> </v>
      </c>
      <c r="I23" s="45"/>
      <c r="J23" s="49"/>
    </row>
    <row r="24" spans="2:10" ht="21" customHeight="1">
      <c r="B24" s="14" t="s">
        <v>11</v>
      </c>
      <c r="C24" s="93" t="str">
        <f>IF(SUM(H24:H25)=0," ",SUM(H24:H25))</f>
        <v> </v>
      </c>
      <c r="D24" s="39"/>
      <c r="E24" s="34"/>
      <c r="F24" s="25"/>
      <c r="G24" s="26"/>
      <c r="H24" s="44" t="str">
        <f t="shared" si="0"/>
        <v> </v>
      </c>
      <c r="I24" s="44"/>
      <c r="J24" s="48"/>
    </row>
    <row r="25" spans="2:10" ht="21" customHeight="1">
      <c r="B25" s="15"/>
      <c r="C25" s="94"/>
      <c r="D25" s="40"/>
      <c r="E25" s="35"/>
      <c r="F25" s="27"/>
      <c r="G25" s="28"/>
      <c r="H25" s="45" t="str">
        <f t="shared" si="0"/>
        <v> </v>
      </c>
      <c r="I25" s="45"/>
      <c r="J25" s="49"/>
    </row>
    <row r="26" spans="2:10" ht="21" customHeight="1">
      <c r="B26" s="14" t="s">
        <v>22</v>
      </c>
      <c r="C26" s="93" t="str">
        <f>IF(SUM(H26:H27)=0," ",SUM(H26:H27))</f>
        <v> </v>
      </c>
      <c r="D26" s="39"/>
      <c r="E26" s="34"/>
      <c r="F26" s="25"/>
      <c r="G26" s="26"/>
      <c r="H26" s="44" t="str">
        <f t="shared" si="0"/>
        <v> </v>
      </c>
      <c r="I26" s="44"/>
      <c r="J26" s="48"/>
    </row>
    <row r="27" spans="2:10" ht="21" customHeight="1">
      <c r="B27" s="15" t="s">
        <v>12</v>
      </c>
      <c r="C27" s="94"/>
      <c r="D27" s="40"/>
      <c r="E27" s="35"/>
      <c r="F27" s="27"/>
      <c r="G27" s="28"/>
      <c r="H27" s="45" t="str">
        <f t="shared" si="0"/>
        <v> </v>
      </c>
      <c r="I27" s="45"/>
      <c r="J27" s="49"/>
    </row>
    <row r="28" spans="2:10" ht="21" customHeight="1">
      <c r="B28" s="14" t="s">
        <v>13</v>
      </c>
      <c r="C28" s="93" t="str">
        <f>IF(SUM(H28:H29)=0," ",SUM(H28:H29))</f>
        <v> </v>
      </c>
      <c r="D28" s="39"/>
      <c r="E28" s="34"/>
      <c r="F28" s="25"/>
      <c r="G28" s="26"/>
      <c r="H28" s="44" t="str">
        <f t="shared" si="0"/>
        <v> </v>
      </c>
      <c r="I28" s="44"/>
      <c r="J28" s="48"/>
    </row>
    <row r="29" spans="2:10" ht="21" customHeight="1">
      <c r="B29" s="15"/>
      <c r="C29" s="94"/>
      <c r="D29" s="40"/>
      <c r="E29" s="35"/>
      <c r="F29" s="27"/>
      <c r="G29" s="28"/>
      <c r="H29" s="45" t="str">
        <f t="shared" si="0"/>
        <v> </v>
      </c>
      <c r="I29" s="45"/>
      <c r="J29" s="49"/>
    </row>
    <row r="30" spans="2:10" ht="21" customHeight="1">
      <c r="B30" s="14" t="s">
        <v>26</v>
      </c>
      <c r="C30" s="95" t="str">
        <f>IF(SUM(H30:H32)=0," ",SUM(H30:H32))</f>
        <v> </v>
      </c>
      <c r="D30" s="39"/>
      <c r="E30" s="34"/>
      <c r="F30" s="25"/>
      <c r="G30" s="26"/>
      <c r="H30" s="44" t="str">
        <f t="shared" si="0"/>
        <v> </v>
      </c>
      <c r="I30" s="44"/>
      <c r="J30" s="48"/>
    </row>
    <row r="31" spans="2:10" ht="21" customHeight="1">
      <c r="B31" s="31" t="s">
        <v>16</v>
      </c>
      <c r="C31" s="96"/>
      <c r="D31" s="41"/>
      <c r="E31" s="36"/>
      <c r="F31" s="32"/>
      <c r="G31" s="33"/>
      <c r="H31" s="46" t="str">
        <f t="shared" si="0"/>
        <v> </v>
      </c>
      <c r="I31" s="46"/>
      <c r="J31" s="50"/>
    </row>
    <row r="32" spans="2:10" ht="21" customHeight="1">
      <c r="B32" s="31"/>
      <c r="C32" s="96"/>
      <c r="D32" s="41"/>
      <c r="E32" s="36"/>
      <c r="F32" s="32"/>
      <c r="G32" s="33"/>
      <c r="H32" s="46" t="str">
        <f t="shared" si="0"/>
        <v> </v>
      </c>
      <c r="I32" s="46"/>
      <c r="J32" s="50"/>
    </row>
    <row r="33" spans="2:10" ht="21" customHeight="1">
      <c r="B33" s="14" t="s">
        <v>15</v>
      </c>
      <c r="C33" s="93" t="str">
        <f>IF(SUM(H33:H34)=0," ",SUM(H33:H34))</f>
        <v> </v>
      </c>
      <c r="D33" s="39"/>
      <c r="E33" s="34"/>
      <c r="F33" s="25"/>
      <c r="G33" s="26"/>
      <c r="H33" s="44" t="str">
        <f t="shared" si="0"/>
        <v> </v>
      </c>
      <c r="I33" s="44"/>
      <c r="J33" s="48"/>
    </row>
    <row r="34" spans="2:10" ht="21" customHeight="1">
      <c r="B34" s="15"/>
      <c r="C34" s="94"/>
      <c r="D34" s="40"/>
      <c r="E34" s="35"/>
      <c r="F34" s="27"/>
      <c r="G34" s="28"/>
      <c r="H34" s="45" t="str">
        <f t="shared" si="0"/>
        <v> </v>
      </c>
      <c r="I34" s="45"/>
      <c r="J34" s="49"/>
    </row>
    <row r="35" spans="2:10" ht="21" customHeight="1">
      <c r="B35" s="14" t="s">
        <v>17</v>
      </c>
      <c r="C35" s="93" t="str">
        <f>IF(SUM(H35:H36)=0," ",SUM(H35:H36))</f>
        <v> </v>
      </c>
      <c r="D35" s="39"/>
      <c r="E35" s="37"/>
      <c r="F35" s="25"/>
      <c r="G35" s="25"/>
      <c r="H35" s="44" t="str">
        <f t="shared" si="0"/>
        <v> </v>
      </c>
      <c r="I35" s="44"/>
      <c r="J35" s="48"/>
    </row>
    <row r="36" spans="2:10" ht="21" customHeight="1" thickBot="1">
      <c r="B36" s="15"/>
      <c r="C36" s="94"/>
      <c r="D36" s="40"/>
      <c r="E36" s="35"/>
      <c r="F36" s="27"/>
      <c r="G36" s="28"/>
      <c r="H36" s="45" t="str">
        <f t="shared" si="0"/>
        <v> </v>
      </c>
      <c r="I36" s="84"/>
      <c r="J36" s="49"/>
    </row>
    <row r="37" spans="2:10" ht="21" customHeight="1" thickBot="1" thickTop="1">
      <c r="B37" s="29" t="s">
        <v>3</v>
      </c>
      <c r="C37" s="43" t="str">
        <f>IF(SUM(C16:C36)=0," ",SUM(C16:C36))</f>
        <v> </v>
      </c>
      <c r="D37" s="12"/>
      <c r="E37" s="38"/>
      <c r="F37" s="13"/>
      <c r="G37" s="30"/>
      <c r="H37" s="82" t="str">
        <f>IF(SUM(H16:H36)=0," ",SUM(H16:H36))</f>
        <v> </v>
      </c>
      <c r="I37" s="85" t="str">
        <f>IF(SUM(I16:I36)=0," ",SUM(I16:I36))</f>
        <v> </v>
      </c>
      <c r="J37" s="83"/>
    </row>
    <row r="38" spans="2:9" ht="13.5" thickTop="1">
      <c r="B38" s="5"/>
      <c r="C38" s="81" t="str">
        <f>IF(C37=C12," ","※収入合計と支出合計が一致していません。")</f>
        <v> </v>
      </c>
      <c r="H38" s="91" t="s">
        <v>87</v>
      </c>
      <c r="I38" s="92"/>
    </row>
    <row r="39" spans="2:10" ht="14.25" thickBot="1">
      <c r="B39" s="21" t="s">
        <v>29</v>
      </c>
      <c r="H39" s="92"/>
      <c r="I39" s="92"/>
      <c r="J39" s="9"/>
    </row>
    <row r="40" ht="21" customHeight="1" thickBot="1" thickTop="1">
      <c r="I40" s="85"/>
    </row>
    <row r="41" ht="13.5" thickTop="1">
      <c r="H41" s="86">
        <f>IF(C6=I40,"","※絆補助金の収支が一致していません。")</f>
      </c>
    </row>
    <row r="42" ht="7.5" customHeight="1"/>
  </sheetData>
  <sheetProtection/>
  <mergeCells count="30">
    <mergeCell ref="G5:J5"/>
    <mergeCell ref="G6:J6"/>
    <mergeCell ref="G7:J7"/>
    <mergeCell ref="G8:J8"/>
    <mergeCell ref="G9:J9"/>
    <mergeCell ref="D9:F9"/>
    <mergeCell ref="D10:F10"/>
    <mergeCell ref="D11:F11"/>
    <mergeCell ref="D12:F12"/>
    <mergeCell ref="G10:J10"/>
    <mergeCell ref="G11:J11"/>
    <mergeCell ref="G12:J12"/>
    <mergeCell ref="C18:C19"/>
    <mergeCell ref="C16:C17"/>
    <mergeCell ref="C9:C10"/>
    <mergeCell ref="C20:C21"/>
    <mergeCell ref="A2:J2"/>
    <mergeCell ref="C7:C8"/>
    <mergeCell ref="D5:F5"/>
    <mergeCell ref="D6:F6"/>
    <mergeCell ref="D7:F7"/>
    <mergeCell ref="D8:F8"/>
    <mergeCell ref="H38:I39"/>
    <mergeCell ref="C35:C36"/>
    <mergeCell ref="C33:C34"/>
    <mergeCell ref="C22:C23"/>
    <mergeCell ref="C28:C29"/>
    <mergeCell ref="C24:C25"/>
    <mergeCell ref="C26:C27"/>
    <mergeCell ref="C30:C32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3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1.37890625" style="2" customWidth="1"/>
    <col min="2" max="2" width="12.625" style="2" customWidth="1"/>
    <col min="3" max="3" width="11.625" style="4" customWidth="1"/>
    <col min="4" max="4" width="17.625" style="6" customWidth="1"/>
    <col min="5" max="5" width="9.625" style="2" customWidth="1"/>
    <col min="6" max="6" width="6.625" style="2" customWidth="1"/>
    <col min="7" max="7" width="5.625" style="2" customWidth="1"/>
    <col min="8" max="10" width="11.625" style="2" customWidth="1"/>
    <col min="11" max="16384" width="9.00390625" style="2" customWidth="1"/>
  </cols>
  <sheetData>
    <row r="1" ht="21" customHeight="1">
      <c r="A1" s="5" t="s">
        <v>30</v>
      </c>
    </row>
    <row r="2" spans="1:10" ht="21" customHeight="1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</row>
    <row r="3" ht="21" customHeight="1">
      <c r="A3" s="5"/>
    </row>
    <row r="4" spans="1:10" ht="21" customHeight="1">
      <c r="A4" s="5" t="s">
        <v>37</v>
      </c>
      <c r="D4" s="7"/>
      <c r="H4" s="3"/>
      <c r="J4" s="3" t="s">
        <v>38</v>
      </c>
    </row>
    <row r="5" spans="2:10" ht="21" customHeight="1">
      <c r="B5" s="55" t="s">
        <v>0</v>
      </c>
      <c r="C5" s="56" t="s">
        <v>21</v>
      </c>
      <c r="D5" s="141" t="s">
        <v>4</v>
      </c>
      <c r="E5" s="142"/>
      <c r="F5" s="142"/>
      <c r="G5" s="141" t="s">
        <v>5</v>
      </c>
      <c r="H5" s="142"/>
      <c r="I5" s="142"/>
      <c r="J5" s="143"/>
    </row>
    <row r="6" spans="2:10" ht="21" customHeight="1">
      <c r="B6" s="57" t="s">
        <v>35</v>
      </c>
      <c r="C6" s="58">
        <v>257000</v>
      </c>
      <c r="D6" s="102"/>
      <c r="E6" s="103"/>
      <c r="F6" s="103"/>
      <c r="G6" s="144" t="s">
        <v>39</v>
      </c>
      <c r="H6" s="145"/>
      <c r="I6" s="145"/>
      <c r="J6" s="146"/>
    </row>
    <row r="7" spans="2:10" ht="21" customHeight="1">
      <c r="B7" s="59" t="s">
        <v>7</v>
      </c>
      <c r="C7" s="126">
        <v>39000</v>
      </c>
      <c r="D7" s="104" t="s">
        <v>40</v>
      </c>
      <c r="E7" s="105"/>
      <c r="F7" s="105"/>
      <c r="G7" s="147" t="s">
        <v>41</v>
      </c>
      <c r="H7" s="148"/>
      <c r="I7" s="148"/>
      <c r="J7" s="149"/>
    </row>
    <row r="8" spans="2:10" ht="21" customHeight="1">
      <c r="B8" s="60"/>
      <c r="C8" s="127"/>
      <c r="D8" s="106" t="s">
        <v>42</v>
      </c>
      <c r="E8" s="107"/>
      <c r="F8" s="107"/>
      <c r="G8" s="138" t="s">
        <v>43</v>
      </c>
      <c r="H8" s="139"/>
      <c r="I8" s="139"/>
      <c r="J8" s="140"/>
    </row>
    <row r="9" spans="2:10" ht="21" customHeight="1">
      <c r="B9" s="59" t="s">
        <v>19</v>
      </c>
      <c r="C9" s="126">
        <v>15000</v>
      </c>
      <c r="D9" s="104" t="s">
        <v>44</v>
      </c>
      <c r="E9" s="105"/>
      <c r="F9" s="105"/>
      <c r="G9" s="135" t="s">
        <v>45</v>
      </c>
      <c r="H9" s="136"/>
      <c r="I9" s="136"/>
      <c r="J9" s="137"/>
    </row>
    <row r="10" spans="2:10" ht="21" customHeight="1">
      <c r="B10" s="60" t="s">
        <v>20</v>
      </c>
      <c r="C10" s="127"/>
      <c r="D10" s="106" t="s">
        <v>46</v>
      </c>
      <c r="E10" s="107"/>
      <c r="F10" s="107"/>
      <c r="G10" s="138" t="s">
        <v>47</v>
      </c>
      <c r="H10" s="139"/>
      <c r="I10" s="139"/>
      <c r="J10" s="140"/>
    </row>
    <row r="11" spans="2:15" ht="21" customHeight="1">
      <c r="B11" s="59" t="s">
        <v>18</v>
      </c>
      <c r="C11" s="61">
        <v>6700</v>
      </c>
      <c r="D11" s="102"/>
      <c r="E11" s="103"/>
      <c r="F11" s="103"/>
      <c r="G11" s="132"/>
      <c r="H11" s="133"/>
      <c r="I11" s="133"/>
      <c r="J11" s="134"/>
      <c r="O11" s="8"/>
    </row>
    <row r="12" spans="2:10" ht="21" customHeight="1">
      <c r="B12" s="62" t="s">
        <v>3</v>
      </c>
      <c r="C12" s="58">
        <f>SUM(C6:C11)</f>
        <v>317700</v>
      </c>
      <c r="D12" s="130"/>
      <c r="E12" s="131"/>
      <c r="F12" s="131"/>
      <c r="G12" s="132"/>
      <c r="H12" s="133"/>
      <c r="I12" s="133"/>
      <c r="J12" s="134"/>
    </row>
    <row r="13" spans="2:10" ht="21" customHeight="1">
      <c r="B13" s="63"/>
      <c r="C13" s="19"/>
      <c r="D13" s="20"/>
      <c r="E13" s="21"/>
      <c r="F13" s="21"/>
      <c r="G13" s="21"/>
      <c r="H13" s="21"/>
      <c r="I13" s="21"/>
      <c r="J13" s="21"/>
    </row>
    <row r="14" spans="1:10" ht="21" customHeight="1">
      <c r="A14" s="5" t="s">
        <v>48</v>
      </c>
      <c r="B14" s="21"/>
      <c r="C14" s="19"/>
      <c r="D14" s="22"/>
      <c r="E14" s="21"/>
      <c r="F14" s="21"/>
      <c r="G14" s="21"/>
      <c r="H14" s="21"/>
      <c r="I14" s="21"/>
      <c r="J14" s="23" t="s">
        <v>49</v>
      </c>
    </row>
    <row r="15" spans="2:10" ht="24.75">
      <c r="B15" s="55" t="s">
        <v>0</v>
      </c>
      <c r="C15" s="56" t="s">
        <v>21</v>
      </c>
      <c r="D15" s="64" t="s">
        <v>24</v>
      </c>
      <c r="E15" s="62" t="s">
        <v>1</v>
      </c>
      <c r="F15" s="62" t="s">
        <v>34</v>
      </c>
      <c r="G15" s="62" t="s">
        <v>8</v>
      </c>
      <c r="H15" s="62" t="s">
        <v>2</v>
      </c>
      <c r="I15" s="55" t="s">
        <v>6</v>
      </c>
      <c r="J15" s="55" t="s">
        <v>31</v>
      </c>
    </row>
    <row r="16" spans="2:10" ht="21" customHeight="1">
      <c r="B16" s="59" t="s">
        <v>9</v>
      </c>
      <c r="C16" s="126">
        <f>SUM(H16:H17)</f>
        <v>40000</v>
      </c>
      <c r="D16" s="51" t="s">
        <v>50</v>
      </c>
      <c r="E16" s="65">
        <v>20000</v>
      </c>
      <c r="F16" s="66">
        <v>1</v>
      </c>
      <c r="G16" s="67" t="s">
        <v>51</v>
      </c>
      <c r="H16" s="66">
        <f aca="true" t="shared" si="0" ref="H16:H36">IF(E16="","",E16*F16)</f>
        <v>20000</v>
      </c>
      <c r="I16" s="66">
        <v>20000</v>
      </c>
      <c r="J16" s="68" t="s">
        <v>52</v>
      </c>
    </row>
    <row r="17" spans="2:10" ht="21" customHeight="1">
      <c r="B17" s="60"/>
      <c r="C17" s="127"/>
      <c r="D17" s="52" t="s">
        <v>53</v>
      </c>
      <c r="E17" s="69">
        <v>5000</v>
      </c>
      <c r="F17" s="70">
        <v>4</v>
      </c>
      <c r="G17" s="71" t="s">
        <v>51</v>
      </c>
      <c r="H17" s="70">
        <f t="shared" si="0"/>
        <v>20000</v>
      </c>
      <c r="I17" s="70">
        <v>20000</v>
      </c>
      <c r="J17" s="72" t="s">
        <v>54</v>
      </c>
    </row>
    <row r="18" spans="2:10" ht="21" customHeight="1">
      <c r="B18" s="59" t="s">
        <v>10</v>
      </c>
      <c r="C18" s="126">
        <f>SUM(H18:H19)</f>
        <v>5000</v>
      </c>
      <c r="D18" s="51" t="s">
        <v>55</v>
      </c>
      <c r="E18" s="65">
        <v>1000</v>
      </c>
      <c r="F18" s="66">
        <v>1</v>
      </c>
      <c r="G18" s="67" t="s">
        <v>51</v>
      </c>
      <c r="H18" s="66">
        <f t="shared" si="0"/>
        <v>1000</v>
      </c>
      <c r="I18" s="66">
        <v>1000</v>
      </c>
      <c r="J18" s="68" t="s">
        <v>56</v>
      </c>
    </row>
    <row r="19" spans="2:10" ht="21" customHeight="1">
      <c r="B19" s="60"/>
      <c r="C19" s="127"/>
      <c r="D19" s="52" t="s">
        <v>57</v>
      </c>
      <c r="E19" s="69">
        <v>1000</v>
      </c>
      <c r="F19" s="70">
        <v>4</v>
      </c>
      <c r="G19" s="71" t="s">
        <v>51</v>
      </c>
      <c r="H19" s="70">
        <f t="shared" si="0"/>
        <v>4000</v>
      </c>
      <c r="I19" s="70">
        <v>4000</v>
      </c>
      <c r="J19" s="72" t="s">
        <v>58</v>
      </c>
    </row>
    <row r="20" spans="2:10" ht="21" customHeight="1">
      <c r="B20" s="59" t="s">
        <v>25</v>
      </c>
      <c r="C20" s="128">
        <f>SUM(H20:H21)</f>
        <v>14500</v>
      </c>
      <c r="D20" s="51" t="s">
        <v>59</v>
      </c>
      <c r="E20" s="65">
        <v>10000</v>
      </c>
      <c r="F20" s="66">
        <v>1</v>
      </c>
      <c r="G20" s="67" t="s">
        <v>60</v>
      </c>
      <c r="H20" s="66">
        <f t="shared" si="0"/>
        <v>10000</v>
      </c>
      <c r="I20" s="66">
        <v>10000</v>
      </c>
      <c r="J20" s="68" t="s">
        <v>61</v>
      </c>
    </row>
    <row r="21" spans="2:10" ht="21" customHeight="1">
      <c r="B21" s="73" t="s">
        <v>14</v>
      </c>
      <c r="C21" s="129"/>
      <c r="D21" s="53" t="s">
        <v>62</v>
      </c>
      <c r="E21" s="74">
        <v>100</v>
      </c>
      <c r="F21" s="75">
        <v>45</v>
      </c>
      <c r="G21" s="76" t="s">
        <v>63</v>
      </c>
      <c r="H21" s="75">
        <f t="shared" si="0"/>
        <v>4500</v>
      </c>
      <c r="I21" s="75">
        <v>3500</v>
      </c>
      <c r="J21" s="77" t="s">
        <v>64</v>
      </c>
    </row>
    <row r="22" spans="2:10" ht="21" customHeight="1">
      <c r="B22" s="59" t="s">
        <v>23</v>
      </c>
      <c r="C22" s="126">
        <f>SUM(H22:H23)</f>
        <v>0</v>
      </c>
      <c r="D22" s="51"/>
      <c r="E22" s="65"/>
      <c r="F22" s="66"/>
      <c r="G22" s="67"/>
      <c r="H22" s="66">
        <f t="shared" si="0"/>
      </c>
      <c r="I22" s="66"/>
      <c r="J22" s="68"/>
    </row>
    <row r="23" spans="2:10" ht="21" customHeight="1">
      <c r="B23" s="60"/>
      <c r="C23" s="127"/>
      <c r="D23" s="52"/>
      <c r="E23" s="69"/>
      <c r="F23" s="70"/>
      <c r="G23" s="71"/>
      <c r="H23" s="70">
        <f t="shared" si="0"/>
      </c>
      <c r="I23" s="70"/>
      <c r="J23" s="72"/>
    </row>
    <row r="24" spans="2:10" ht="21" customHeight="1">
      <c r="B24" s="59" t="s">
        <v>11</v>
      </c>
      <c r="C24" s="126">
        <f>SUM(H24:H25)</f>
        <v>100000</v>
      </c>
      <c r="D24" s="51" t="s">
        <v>65</v>
      </c>
      <c r="E24" s="65">
        <v>50000</v>
      </c>
      <c r="F24" s="66">
        <v>1</v>
      </c>
      <c r="G24" s="67" t="s">
        <v>60</v>
      </c>
      <c r="H24" s="66">
        <f t="shared" si="0"/>
        <v>50000</v>
      </c>
      <c r="I24" s="66">
        <v>50000</v>
      </c>
      <c r="J24" s="68" t="s">
        <v>66</v>
      </c>
    </row>
    <row r="25" spans="2:10" ht="21" customHeight="1">
      <c r="B25" s="60"/>
      <c r="C25" s="127"/>
      <c r="D25" s="52" t="s">
        <v>67</v>
      </c>
      <c r="E25" s="69">
        <v>50000</v>
      </c>
      <c r="F25" s="70">
        <v>1</v>
      </c>
      <c r="G25" s="71" t="s">
        <v>60</v>
      </c>
      <c r="H25" s="70">
        <f t="shared" si="0"/>
        <v>50000</v>
      </c>
      <c r="I25" s="70">
        <v>50000</v>
      </c>
      <c r="J25" s="72" t="s">
        <v>68</v>
      </c>
    </row>
    <row r="26" spans="2:10" ht="21" customHeight="1">
      <c r="B26" s="59" t="s">
        <v>22</v>
      </c>
      <c r="C26" s="126">
        <f>SUM(H26:H27)</f>
        <v>0</v>
      </c>
      <c r="D26" s="51"/>
      <c r="E26" s="65"/>
      <c r="F26" s="66"/>
      <c r="G26" s="67"/>
      <c r="H26" s="66">
        <f t="shared" si="0"/>
      </c>
      <c r="I26" s="66"/>
      <c r="J26" s="68"/>
    </row>
    <row r="27" spans="2:10" ht="21" customHeight="1">
      <c r="B27" s="60" t="s">
        <v>12</v>
      </c>
      <c r="C27" s="127"/>
      <c r="D27" s="52"/>
      <c r="E27" s="69"/>
      <c r="F27" s="70"/>
      <c r="G27" s="71"/>
      <c r="H27" s="70">
        <f t="shared" si="0"/>
      </c>
      <c r="I27" s="70"/>
      <c r="J27" s="72"/>
    </row>
    <row r="28" spans="2:10" ht="21" customHeight="1">
      <c r="B28" s="59" t="s">
        <v>13</v>
      </c>
      <c r="C28" s="126">
        <f>SUM(H28:H29)</f>
        <v>30000</v>
      </c>
      <c r="D28" s="51" t="s">
        <v>69</v>
      </c>
      <c r="E28" s="65">
        <v>30000</v>
      </c>
      <c r="F28" s="66">
        <v>1</v>
      </c>
      <c r="G28" s="67" t="s">
        <v>70</v>
      </c>
      <c r="H28" s="66">
        <f t="shared" si="0"/>
        <v>30000</v>
      </c>
      <c r="I28" s="66">
        <v>30000</v>
      </c>
      <c r="J28" s="68" t="s">
        <v>71</v>
      </c>
    </row>
    <row r="29" spans="2:10" ht="21" customHeight="1">
      <c r="B29" s="60"/>
      <c r="C29" s="127"/>
      <c r="D29" s="52"/>
      <c r="E29" s="69"/>
      <c r="F29" s="70"/>
      <c r="G29" s="71"/>
      <c r="H29" s="70">
        <f t="shared" si="0"/>
      </c>
      <c r="I29" s="70"/>
      <c r="J29" s="72"/>
    </row>
    <row r="30" spans="2:10" ht="21" customHeight="1">
      <c r="B30" s="59" t="s">
        <v>26</v>
      </c>
      <c r="C30" s="128">
        <f>SUM(H30:H32)</f>
        <v>25200</v>
      </c>
      <c r="D30" s="51" t="s">
        <v>72</v>
      </c>
      <c r="E30" s="65">
        <v>2500</v>
      </c>
      <c r="F30" s="66">
        <v>4</v>
      </c>
      <c r="G30" s="67" t="s">
        <v>73</v>
      </c>
      <c r="H30" s="66">
        <f t="shared" si="0"/>
        <v>10000</v>
      </c>
      <c r="I30" s="66">
        <v>10000</v>
      </c>
      <c r="J30" s="68" t="s">
        <v>74</v>
      </c>
    </row>
    <row r="31" spans="2:10" ht="21" customHeight="1">
      <c r="B31" s="73" t="s">
        <v>16</v>
      </c>
      <c r="C31" s="129"/>
      <c r="D31" s="53" t="s">
        <v>75</v>
      </c>
      <c r="E31" s="74">
        <v>1800</v>
      </c>
      <c r="F31" s="75">
        <v>4</v>
      </c>
      <c r="G31" s="76" t="s">
        <v>51</v>
      </c>
      <c r="H31" s="75">
        <f t="shared" si="0"/>
        <v>7200</v>
      </c>
      <c r="I31" s="75">
        <v>2000</v>
      </c>
      <c r="J31" s="77" t="s">
        <v>76</v>
      </c>
    </row>
    <row r="32" spans="2:10" ht="21" customHeight="1">
      <c r="B32" s="73"/>
      <c r="C32" s="129"/>
      <c r="D32" s="53" t="s">
        <v>77</v>
      </c>
      <c r="E32" s="74">
        <v>500</v>
      </c>
      <c r="F32" s="75">
        <v>16</v>
      </c>
      <c r="G32" s="76" t="s">
        <v>73</v>
      </c>
      <c r="H32" s="75">
        <f t="shared" si="0"/>
        <v>8000</v>
      </c>
      <c r="I32" s="75">
        <v>8000</v>
      </c>
      <c r="J32" s="77" t="s">
        <v>78</v>
      </c>
    </row>
    <row r="33" spans="2:10" ht="21" customHeight="1">
      <c r="B33" s="59" t="s">
        <v>15</v>
      </c>
      <c r="C33" s="126">
        <f>SUM(H33:H34)</f>
        <v>98000</v>
      </c>
      <c r="D33" s="51" t="s">
        <v>79</v>
      </c>
      <c r="E33" s="65">
        <v>80000</v>
      </c>
      <c r="F33" s="66">
        <v>1</v>
      </c>
      <c r="G33" s="67" t="s">
        <v>80</v>
      </c>
      <c r="H33" s="66">
        <f t="shared" si="0"/>
        <v>80000</v>
      </c>
      <c r="I33" s="66">
        <v>40000</v>
      </c>
      <c r="J33" s="68" t="s">
        <v>81</v>
      </c>
    </row>
    <row r="34" spans="2:10" ht="21" customHeight="1">
      <c r="B34" s="60"/>
      <c r="C34" s="127"/>
      <c r="D34" s="52" t="s">
        <v>82</v>
      </c>
      <c r="E34" s="69">
        <v>18000</v>
      </c>
      <c r="F34" s="70">
        <v>1</v>
      </c>
      <c r="G34" s="71" t="s">
        <v>80</v>
      </c>
      <c r="H34" s="70">
        <f t="shared" si="0"/>
        <v>18000</v>
      </c>
      <c r="I34" s="70">
        <v>9000</v>
      </c>
      <c r="J34" s="72" t="s">
        <v>83</v>
      </c>
    </row>
    <row r="35" spans="2:10" ht="21" customHeight="1">
      <c r="B35" s="59" t="s">
        <v>17</v>
      </c>
      <c r="C35" s="126">
        <f>SUM(H35:H36)</f>
        <v>5000</v>
      </c>
      <c r="D35" s="51" t="s">
        <v>84</v>
      </c>
      <c r="E35" s="66">
        <v>500</v>
      </c>
      <c r="F35" s="66">
        <v>10</v>
      </c>
      <c r="G35" s="66" t="s">
        <v>85</v>
      </c>
      <c r="H35" s="66">
        <f t="shared" si="0"/>
        <v>5000</v>
      </c>
      <c r="I35" s="66">
        <v>0</v>
      </c>
      <c r="J35" s="68" t="s">
        <v>86</v>
      </c>
    </row>
    <row r="36" spans="2:10" ht="21" customHeight="1" thickBot="1">
      <c r="B36" s="60"/>
      <c r="C36" s="127"/>
      <c r="D36" s="52"/>
      <c r="E36" s="69"/>
      <c r="F36" s="70"/>
      <c r="G36" s="71"/>
      <c r="H36" s="70">
        <f t="shared" si="0"/>
      </c>
      <c r="I36" s="89"/>
      <c r="J36" s="72"/>
    </row>
    <row r="37" spans="2:10" ht="21" customHeight="1" thickBot="1" thickTop="1">
      <c r="B37" s="78" t="s">
        <v>3</v>
      </c>
      <c r="C37" s="79">
        <f>SUM(C16:C36)</f>
        <v>317700</v>
      </c>
      <c r="D37" s="57"/>
      <c r="E37" s="79"/>
      <c r="F37" s="58"/>
      <c r="G37" s="80"/>
      <c r="H37" s="87">
        <f>SUM(H16:H36)</f>
        <v>317700</v>
      </c>
      <c r="I37" s="90">
        <f>SUM(I16:I36)</f>
        <v>257500</v>
      </c>
      <c r="J37" s="88"/>
    </row>
    <row r="38" spans="2:9" ht="13.5" thickTop="1">
      <c r="B38" s="5"/>
      <c r="C38" s="54"/>
      <c r="H38" s="91" t="s">
        <v>87</v>
      </c>
      <c r="I38" s="92"/>
    </row>
    <row r="39" spans="2:10" ht="14.25" thickBot="1">
      <c r="B39" s="21" t="s">
        <v>29</v>
      </c>
      <c r="H39" s="92"/>
      <c r="I39" s="92"/>
      <c r="J39" s="9"/>
    </row>
    <row r="40" ht="21" customHeight="1" thickBot="1" thickTop="1">
      <c r="I40" s="85">
        <v>257000</v>
      </c>
    </row>
    <row r="41" ht="13.5" thickTop="1">
      <c r="H41" s="86">
        <f>IF(C6=I40,"","※絆補助金の収支が一致していません。")</f>
      </c>
    </row>
    <row r="42" ht="7.5" customHeight="1"/>
  </sheetData>
  <sheetProtection/>
  <mergeCells count="30">
    <mergeCell ref="A2:J2"/>
    <mergeCell ref="D5:F5"/>
    <mergeCell ref="G5:J5"/>
    <mergeCell ref="D6:F6"/>
    <mergeCell ref="G6:J6"/>
    <mergeCell ref="C7:C8"/>
    <mergeCell ref="D7:F7"/>
    <mergeCell ref="G7:J7"/>
    <mergeCell ref="D8:F8"/>
    <mergeCell ref="G8:J8"/>
    <mergeCell ref="C9:C10"/>
    <mergeCell ref="D9:F9"/>
    <mergeCell ref="G9:J9"/>
    <mergeCell ref="D10:F10"/>
    <mergeCell ref="G10:J10"/>
    <mergeCell ref="D11:F11"/>
    <mergeCell ref="G11:J11"/>
    <mergeCell ref="D12:F12"/>
    <mergeCell ref="G12:J12"/>
    <mergeCell ref="C16:C17"/>
    <mergeCell ref="C18:C19"/>
    <mergeCell ref="C20:C21"/>
    <mergeCell ref="C22:C23"/>
    <mergeCell ref="H38:I39"/>
    <mergeCell ref="C24:C25"/>
    <mergeCell ref="C26:C27"/>
    <mergeCell ref="C28:C29"/>
    <mergeCell ref="C30:C32"/>
    <mergeCell ref="C33:C34"/>
    <mergeCell ref="C35:C36"/>
  </mergeCells>
  <printOptions horizontalCentered="1" verticalCentered="1"/>
  <pageMargins left="0.7874015748031497" right="0.7874015748031497" top="0.984251968503937" bottom="0.5905511811023623" header="0.5118110236220472" footer="0.5118110236220472"/>
  <pageSetup blackAndWhite="1" fitToHeight="3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C02075</dc:creator>
  <cp:keywords/>
  <dc:description/>
  <cp:lastModifiedBy>C19520</cp:lastModifiedBy>
  <cp:lastPrinted>2018-04-16T03:07:56Z</cp:lastPrinted>
  <dcterms:created xsi:type="dcterms:W3CDTF">2014-12-18T00:00:45Z</dcterms:created>
  <dcterms:modified xsi:type="dcterms:W3CDTF">2021-03-05T08:39:33Z</dcterms:modified>
  <cp:category/>
  <cp:version/>
  <cp:contentType/>
  <cp:contentStatus/>
</cp:coreProperties>
</file>