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11380" windowHeight="10910" firstSheet="1" activeTab="1"/>
  </bookViews>
  <sheets>
    <sheet name="入力用フォーム" sheetId="1" state="hidden" r:id="rId1"/>
    <sheet name="シート①" sheetId="2" r:id="rId2"/>
    <sheet name="シート②" sheetId="3" r:id="rId3"/>
    <sheet name="シート③" sheetId="4" r:id="rId4"/>
    <sheet name="シート④" sheetId="5" r:id="rId5"/>
    <sheet name="シート⑤" sheetId="6" r:id="rId6"/>
    <sheet name="プルダウンデータ" sheetId="7" state="hidden" r:id="rId7"/>
    <sheet name="受験者データ" sheetId="8" state="hidden" r:id="rId8"/>
  </sheets>
  <definedNames>
    <definedName name="_xlnm.Print_Area" localSheetId="1">'シート①'!$A$23:$AX$94,'シート①'!$BB$23:$CX$94</definedName>
    <definedName name="_xlnm.Print_Area" localSheetId="2">'シート②'!$A$23:$AX$94,'シート②'!$BB$23:$CX$94</definedName>
    <definedName name="_xlnm.Print_Area" localSheetId="3">'シート③'!$A$23:$AX$94,'シート③'!$BB$23:$CX$94</definedName>
    <definedName name="_xlnm.Print_Area" localSheetId="4">'シート④'!$A$23:$AX$94,'シート④'!$BB$23:$CX$94</definedName>
    <definedName name="_xlnm.Print_Area" localSheetId="5">'シート⑤'!$A$23:$AX$94,'シート⑤'!$BB$23:$CX$94</definedName>
    <definedName name="元号" localSheetId="7">'受験者データ'!$D$1:$D$3</definedName>
    <definedName name="元号">'プルダウンデータ'!$D$1:$D$3</definedName>
    <definedName name="試験区分" localSheetId="7">'受験者データ'!$A$1:$A$7</definedName>
    <definedName name="試験区分">'プルダウンデータ'!$A$1:$A$7</definedName>
    <definedName name="試験区分を選択">#REF!</definedName>
    <definedName name="性別" localSheetId="7">'受験者データ'!$C$1:$C$3</definedName>
    <definedName name="性別">'プルダウンデータ'!$C$1:$C$3</definedName>
    <definedName name="卒業区分" localSheetId="7">'受験者データ'!$F$1:$F$4</definedName>
    <definedName name="卒業区分">'プルダウンデータ'!$F$1:$F$4</definedName>
    <definedName name="都道府県" localSheetId="7">'受験者データ'!$E$1:$E$48</definedName>
    <definedName name="都道府県">'プルダウンデータ'!$E$1:$E$48</definedName>
  </definedNames>
  <calcPr fullCalcOnLoad="1"/>
</workbook>
</file>

<file path=xl/comments1.xml><?xml version="1.0" encoding="utf-8"?>
<comments xmlns="http://schemas.openxmlformats.org/spreadsheetml/2006/main">
  <authors>
    <author>C00013</author>
  </authors>
  <commentList>
    <comment ref="H8" authorId="0">
      <text>
        <r>
          <rPr>
            <b/>
            <sz val="9"/>
            <rFont val="ＭＳ Ｐゴシック"/>
            <family val="3"/>
          </rPr>
          <t>受験する試験区分を</t>
        </r>
        <r>
          <rPr>
            <b/>
            <sz val="9"/>
            <color indexed="10"/>
            <rFont val="ＭＳ Ｐゴシック"/>
            <family val="3"/>
          </rPr>
          <t>リストから選択</t>
        </r>
        <r>
          <rPr>
            <b/>
            <sz val="9"/>
            <rFont val="ＭＳ Ｐゴシック"/>
            <family val="3"/>
          </rPr>
          <t>してください。</t>
        </r>
      </text>
    </comment>
    <comment ref="H10" authorId="0">
      <text>
        <r>
          <rPr>
            <b/>
            <sz val="9"/>
            <rFont val="ＭＳ Ｐゴシック"/>
            <family val="3"/>
          </rPr>
          <t>姓と名はスペースで分けてください。</t>
        </r>
      </text>
    </comment>
    <comment ref="H13" authorId="0">
      <text>
        <r>
          <rPr>
            <b/>
            <sz val="9"/>
            <rFont val="ＭＳ Ｐゴシック"/>
            <family val="3"/>
          </rPr>
          <t>性別を</t>
        </r>
        <r>
          <rPr>
            <b/>
            <sz val="9"/>
            <color indexed="10"/>
            <rFont val="ＭＳ Ｐゴシック"/>
            <family val="3"/>
          </rPr>
          <t>リストから選択</t>
        </r>
        <r>
          <rPr>
            <b/>
            <sz val="9"/>
            <rFont val="ＭＳ Ｐゴシック"/>
            <family val="3"/>
          </rPr>
          <t>してください。</t>
        </r>
      </text>
    </comment>
    <comment ref="H15" authorId="0">
      <text>
        <r>
          <rPr>
            <b/>
            <sz val="9"/>
            <rFont val="ＭＳ Ｐゴシック"/>
            <family val="3"/>
          </rPr>
          <t>「S60.1.1」や「1985/1/1」などと入力してください。</t>
        </r>
      </text>
    </comment>
    <comment ref="H17" authorId="0">
      <text>
        <r>
          <rPr>
            <b/>
            <sz val="9"/>
            <rFont val="ＭＳ Ｐゴシック"/>
            <family val="3"/>
          </rPr>
          <t>「000-0000」と、</t>
        </r>
        <r>
          <rPr>
            <b/>
            <sz val="9"/>
            <color indexed="10"/>
            <rFont val="ＭＳ Ｐゴシック"/>
            <family val="3"/>
          </rPr>
          <t>ハイフンも入力</t>
        </r>
        <r>
          <rPr>
            <b/>
            <sz val="9"/>
            <rFont val="ＭＳ Ｐゴシック"/>
            <family val="3"/>
          </rPr>
          <t>してください。</t>
        </r>
      </text>
    </comment>
    <comment ref="H18" authorId="0">
      <text>
        <r>
          <rPr>
            <b/>
            <sz val="9"/>
            <rFont val="ＭＳ Ｐゴシック"/>
            <family val="3"/>
          </rPr>
          <t>都道府県を</t>
        </r>
        <r>
          <rPr>
            <b/>
            <sz val="9"/>
            <color indexed="10"/>
            <rFont val="ＭＳ Ｐゴシック"/>
            <family val="3"/>
          </rPr>
          <t>リストから選択</t>
        </r>
        <r>
          <rPr>
            <b/>
            <sz val="9"/>
            <rFont val="ＭＳ Ｐゴシック"/>
            <family val="3"/>
          </rPr>
          <t>してください。</t>
        </r>
      </text>
    </comment>
    <comment ref="H23" authorId="0">
      <text>
        <r>
          <rPr>
            <b/>
            <sz val="9"/>
            <rFont val="ＭＳ Ｐゴシック"/>
            <family val="3"/>
          </rPr>
          <t>「000-0000」と、</t>
        </r>
        <r>
          <rPr>
            <b/>
            <sz val="9"/>
            <color indexed="10"/>
            <rFont val="ＭＳ Ｐゴシック"/>
            <family val="3"/>
          </rPr>
          <t>ハイフンも入力</t>
        </r>
        <r>
          <rPr>
            <b/>
            <sz val="9"/>
            <rFont val="ＭＳ Ｐゴシック"/>
            <family val="3"/>
          </rPr>
          <t>してください。</t>
        </r>
      </text>
    </comment>
    <comment ref="H24" authorId="0">
      <text>
        <r>
          <rPr>
            <b/>
            <sz val="9"/>
            <rFont val="ＭＳ Ｐゴシック"/>
            <family val="3"/>
          </rPr>
          <t>都道府県を</t>
        </r>
        <r>
          <rPr>
            <b/>
            <sz val="9"/>
            <color indexed="10"/>
            <rFont val="ＭＳ Ｐゴシック"/>
            <family val="3"/>
          </rPr>
          <t>リストから選択</t>
        </r>
        <r>
          <rPr>
            <b/>
            <sz val="9"/>
            <rFont val="ＭＳ Ｐゴシック"/>
            <family val="3"/>
          </rPr>
          <t>してください。</t>
        </r>
      </text>
    </comment>
    <comment ref="H28" authorId="0">
      <text>
        <r>
          <rPr>
            <b/>
            <sz val="9"/>
            <rFont val="ＭＳ Ｐゴシック"/>
            <family val="3"/>
          </rPr>
          <t>申請者と異なる宛名の場合は記入してください。</t>
        </r>
      </text>
    </comment>
    <comment ref="H30" authorId="0">
      <text>
        <r>
          <rPr>
            <b/>
            <sz val="9"/>
            <rFont val="ＭＳ Ｐゴシック"/>
            <family val="3"/>
          </rPr>
          <t>「000-0000-0000」と、</t>
        </r>
        <r>
          <rPr>
            <b/>
            <sz val="9"/>
            <color indexed="10"/>
            <rFont val="ＭＳ Ｐゴシック"/>
            <family val="3"/>
          </rPr>
          <t>ハイフンも入力</t>
        </r>
        <r>
          <rPr>
            <b/>
            <sz val="9"/>
            <rFont val="ＭＳ Ｐゴシック"/>
            <family val="3"/>
          </rPr>
          <t>してください。</t>
        </r>
      </text>
    </comment>
    <comment ref="B36" authorId="0">
      <text>
        <r>
          <rPr>
            <b/>
            <sz val="9"/>
            <rFont val="ＭＳ Ｐゴシック"/>
            <family val="3"/>
          </rPr>
          <t>学歴は、最新のものから順に、</t>
        </r>
        <r>
          <rPr>
            <b/>
            <sz val="9"/>
            <color indexed="10"/>
            <rFont val="ＭＳ Ｐゴシック"/>
            <family val="3"/>
          </rPr>
          <t>高校まで</t>
        </r>
        <r>
          <rPr>
            <b/>
            <sz val="9"/>
            <rFont val="ＭＳ Ｐゴシック"/>
            <family val="3"/>
          </rPr>
          <t xml:space="preserve">の学歴と
</t>
        </r>
        <r>
          <rPr>
            <b/>
            <sz val="9"/>
            <color indexed="10"/>
            <rFont val="ＭＳ Ｐゴシック"/>
            <family val="3"/>
          </rPr>
          <t>中学校の卒業年月日</t>
        </r>
        <r>
          <rPr>
            <b/>
            <sz val="9"/>
            <rFont val="ＭＳ Ｐゴシック"/>
            <family val="3"/>
          </rPr>
          <t>を入力してください。</t>
        </r>
      </text>
    </comment>
    <comment ref="H43" authorId="0">
      <text>
        <r>
          <rPr>
            <b/>
            <sz val="9"/>
            <rFont val="ＭＳ Ｐゴシック"/>
            <family val="3"/>
          </rPr>
          <t>卒業区分を</t>
        </r>
        <r>
          <rPr>
            <b/>
            <sz val="9"/>
            <color indexed="10"/>
            <rFont val="ＭＳ Ｐゴシック"/>
            <family val="3"/>
          </rPr>
          <t>リストから選択</t>
        </r>
        <r>
          <rPr>
            <b/>
            <sz val="9"/>
            <rFont val="ＭＳ Ｐゴシック"/>
            <family val="3"/>
          </rPr>
          <t>してください。</t>
        </r>
      </text>
    </comment>
    <comment ref="J42" authorId="0">
      <text>
        <r>
          <rPr>
            <b/>
            <sz val="9"/>
            <rFont val="ＭＳ Ｐゴシック"/>
            <family val="3"/>
          </rPr>
          <t>在学期間を「自～至」で入力してください。</t>
        </r>
      </text>
    </comment>
    <comment ref="H66" authorId="0">
      <text>
        <r>
          <rPr>
            <b/>
            <sz val="9"/>
            <rFont val="ＭＳ Ｐゴシック"/>
            <family val="3"/>
          </rPr>
          <t>中学校の卒業年月日を忘れずに。</t>
        </r>
      </text>
    </comment>
    <comment ref="H73" authorId="0">
      <text>
        <r>
          <rPr>
            <b/>
            <sz val="9"/>
            <rFont val="ＭＳ Ｐゴシック"/>
            <family val="3"/>
          </rPr>
          <t>所在地は、市町村名まで入力してください。</t>
        </r>
      </text>
    </comment>
    <comment ref="H72" authorId="0">
      <text>
        <r>
          <rPr>
            <b/>
            <sz val="9"/>
            <rFont val="ＭＳ Ｐゴシック"/>
            <family val="3"/>
          </rPr>
          <t>職務内容は具体的に記入してください。</t>
        </r>
      </text>
    </comment>
  </commentList>
</comments>
</file>

<file path=xl/sharedStrings.xml><?xml version="1.0" encoding="utf-8"?>
<sst xmlns="http://schemas.openxmlformats.org/spreadsheetml/2006/main" count="1372" uniqueCount="222">
  <si>
    <t>平成</t>
  </si>
  <si>
    <t>年</t>
  </si>
  <si>
    <t>月</t>
  </si>
  <si>
    <t>日</t>
  </si>
  <si>
    <t>生年月日</t>
  </si>
  <si>
    <t>試験区分</t>
  </si>
  <si>
    <t>神奈川県</t>
  </si>
  <si>
    <t>電話番号</t>
  </si>
  <si>
    <t>事務職Ａ</t>
  </si>
  <si>
    <t>男</t>
  </si>
  <si>
    <t>昭和</t>
  </si>
  <si>
    <t>連絡先</t>
  </si>
  <si>
    <t>試験区分を選択</t>
  </si>
  <si>
    <t>土木職</t>
  </si>
  <si>
    <t>建築職</t>
  </si>
  <si>
    <t>機械職</t>
  </si>
  <si>
    <t>化学職</t>
  </si>
  <si>
    <t>女</t>
  </si>
  <si>
    <t>性別を選択</t>
  </si>
  <si>
    <t>元号を選択</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</si>
  <si>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</si>
  <si>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</si>
  <si>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</si>
  <si>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</si>
  <si>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</si>
  <si>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</si>
  <si>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</si>
  <si>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</si>
  <si>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</si>
  <si>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</si>
  <si>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</si>
  <si>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</si>
  <si>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</si>
  <si>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</si>
  <si>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</si>
  <si>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</si>
  <si>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</si>
  <si>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</si>
  <si>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</si>
  <si>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</si>
  <si>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</si>
  <si>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</si>
  <si>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</si>
  <si>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</si>
  <si>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</si>
  <si>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</si>
  <si>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</si>
  <si>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</si>
  <si>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</si>
  <si>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</si>
  <si>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</si>
  <si>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</si>
  <si>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</si>
  <si>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</si>
  <si>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</si>
  <si>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</si>
  <si>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</si>
  <si>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</si>
  <si>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</si>
  <si>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</si>
  <si>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</si>
  <si>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</si>
  <si>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</si>
  <si>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</si>
  <si>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</si>
  <si>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</si>
  <si>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 歴</t>
  </si>
  <si>
    <t>卒業見込</t>
  </si>
  <si>
    <t>在学期間</t>
  </si>
  <si>
    <t>卒業区分</t>
  </si>
  <si>
    <t>最終</t>
  </si>
  <si>
    <t>卒業</t>
  </si>
  <si>
    <t>中退</t>
  </si>
  <si>
    <t>その前</t>
  </si>
  <si>
    <t>職 歴</t>
  </si>
  <si>
    <t>現在</t>
  </si>
  <si>
    <t>在職期間</t>
  </si>
  <si>
    <t>職務内容</t>
  </si>
  <si>
    <t>取得年月日</t>
  </si>
  <si>
    <t>撮影</t>
  </si>
  <si>
    <t>記号</t>
  </si>
  <si>
    <t>Ａ</t>
  </si>
  <si>
    <t>Ｂ</t>
  </si>
  <si>
    <t>Ｃ</t>
  </si>
  <si>
    <t>Ｄ</t>
  </si>
  <si>
    <t>Ｅ</t>
  </si>
  <si>
    <t>電気職</t>
  </si>
  <si>
    <t>F</t>
  </si>
  <si>
    <t>現在まで</t>
  </si>
  <si>
    <t>氏名</t>
  </si>
  <si>
    <t>漢字</t>
  </si>
  <si>
    <t>性別</t>
  </si>
  <si>
    <t>住所</t>
  </si>
  <si>
    <t>都道府県</t>
  </si>
  <si>
    <t>建物名・部屋号数</t>
  </si>
  <si>
    <t>郵便番号</t>
  </si>
  <si>
    <t>都道府県を選択</t>
  </si>
  <si>
    <t>卒業区分を選択</t>
  </si>
  <si>
    <t>携帯</t>
  </si>
  <si>
    <t>自宅</t>
  </si>
  <si>
    <t>学校・会社</t>
  </si>
  <si>
    <t>緊急連絡先①</t>
  </si>
  <si>
    <t>緊急連絡先②</t>
  </si>
  <si>
    <t>あて名</t>
  </si>
  <si>
    <t>学歴</t>
  </si>
  <si>
    <t>学校名</t>
  </si>
  <si>
    <t>学部名</t>
  </si>
  <si>
    <t>学科名</t>
  </si>
  <si>
    <t>専攻名</t>
  </si>
  <si>
    <t>職歴</t>
  </si>
  <si>
    <t>所属部署</t>
  </si>
  <si>
    <t>所在地</t>
  </si>
  <si>
    <t>組織名</t>
  </si>
  <si>
    <t>フリガナ</t>
  </si>
  <si>
    <t>フリガナ</t>
  </si>
  <si>
    <t>受験申込入力フォーム</t>
  </si>
  <si>
    <t>市町村以下</t>
  </si>
  <si>
    <t>～</t>
  </si>
  <si>
    <t>中学校卒業年月日</t>
  </si>
  <si>
    <t>資 格 等</t>
  </si>
  <si>
    <t>基 本 情 報</t>
  </si>
  <si>
    <t>資格免許
等</t>
  </si>
  <si>
    <t>資格・免許名①</t>
  </si>
  <si>
    <t>資格・免許名②</t>
  </si>
  <si>
    <t>資格・免許名③</t>
  </si>
  <si>
    <t>写 真</t>
  </si>
  <si>
    <t>←この枠内に収まるように、写真データを添付してください。</t>
  </si>
  <si>
    <t>写真の撮影日を入力してください</t>
  </si>
  <si>
    <t>～</t>
  </si>
  <si>
    <t>番号</t>
  </si>
  <si>
    <t>フリガナ</t>
  </si>
  <si>
    <t>年齢</t>
  </si>
  <si>
    <t>連絡先郵便番号</t>
  </si>
  <si>
    <t>連絡先住所</t>
  </si>
  <si>
    <t>最終学歴</t>
  </si>
  <si>
    <t>学歴２</t>
  </si>
  <si>
    <t>学歴３</t>
  </si>
  <si>
    <t>学歴４</t>
  </si>
  <si>
    <t>中学卒業年</t>
  </si>
  <si>
    <t>最終職歴</t>
  </si>
  <si>
    <t>勤務内容</t>
  </si>
  <si>
    <t>職歴２</t>
  </si>
  <si>
    <t>職歴３</t>
  </si>
  <si>
    <t>職歴４</t>
  </si>
  <si>
    <t>資格１</t>
  </si>
  <si>
    <t>資格２</t>
  </si>
  <si>
    <t>資格３</t>
  </si>
  <si>
    <t>電場番号２</t>
  </si>
  <si>
    <t>電話番号３</t>
  </si>
  <si>
    <t>電話番号４</t>
  </si>
  <si>
    <t>電話番号５</t>
  </si>
  <si>
    <t>～</t>
  </si>
  <si>
    <t>日間</t>
  </si>
  <si>
    <t>休業等の種類</t>
  </si>
  <si>
    <t>（現在）</t>
  </si>
  <si>
    <t>※受験番号</t>
  </si>
  <si>
    <t>勤務先・部課名</t>
  </si>
  <si>
    <t>（その前）</t>
  </si>
  <si>
    <t>ふりがな</t>
  </si>
  <si>
    <t>歳</t>
  </si>
  <si>
    <t>満</t>
  </si>
  <si>
    <t>経歴プロフィール</t>
  </si>
  <si>
    <t>この報告書の記載事項について、事実に相違ありません。　　　　　　　　　　　　　　　　　　　　　　　　　　</t>
  </si>
  <si>
    <t>生年月日
年　　　齢</t>
  </si>
  <si>
    <t>役職
職務内容</t>
  </si>
  <si>
    <t>久留米　太郎</t>
  </si>
  <si>
    <t>くるめ　たろう</t>
  </si>
  <si>
    <t>生</t>
  </si>
  <si>
    <t>㈱○○プラント
営業部</t>
  </si>
  <si>
    <t>時間/週)</t>
  </si>
  <si>
    <t>(</t>
  </si>
  <si>
    <t>係長
係の統括</t>
  </si>
  <si>
    <t>無期雇用</t>
  </si>
  <si>
    <t>有期雇用</t>
  </si>
  <si>
    <t>△△商事
営業部</t>
  </si>
  <si>
    <t>××システム
開発部</t>
  </si>
  <si>
    <t>商品の営業</t>
  </si>
  <si>
    <t>システム開発</t>
  </si>
  <si>
    <t>久留米市</t>
  </si>
  <si>
    <t>福岡市</t>
  </si>
  <si>
    <t>有</t>
  </si>
  <si>
    <t>傷病休暇</t>
  </si>
  <si>
    <t>職務経験と自己PRを簡潔に記入してください。</t>
  </si>
  <si>
    <t>雇用形態を選択</t>
  </si>
  <si>
    <t>有無を選択</t>
  </si>
  <si>
    <t>（市区町村名まで）</t>
  </si>
  <si>
    <r>
      <t>雇用形態</t>
    </r>
    <r>
      <rPr>
        <b/>
        <sz val="5"/>
        <rFont val="ＭＳ Ｐゴシック"/>
        <family val="3"/>
      </rPr>
      <t xml:space="preserve">
(週あたりの勤務時間)</t>
    </r>
  </si>
  <si>
    <t>職務経験期間</t>
  </si>
  <si>
    <t>※ 受付日</t>
  </si>
  <si>
    <t>①</t>
  </si>
  <si>
    <t>②</t>
  </si>
  <si>
    <t>入力事項を確認のうえ、Ａ４サイズの無地の白色紙（感熱紙は不可）に、黒インクで印刷してください。</t>
  </si>
  <si>
    <t>③</t>
  </si>
  <si>
    <r>
      <t>用紙下欄に、日付、氏名を自筆</t>
    </r>
    <r>
      <rPr>
        <sz val="10"/>
        <rFont val="HG丸ｺﾞｼｯｸM-PRO"/>
        <family val="3"/>
      </rPr>
      <t>のうえ、「受験申込書」「受験票・受験番号票」等とともに、人事厚生課へ</t>
    </r>
  </si>
  <si>
    <t>提出してください。</t>
  </si>
  <si>
    <t>【電子申請の場合】</t>
  </si>
  <si>
    <t>※必ず、電子申請の手続きの前に、『職務経験報告書』を作成してください。</t>
  </si>
  <si>
    <t>入力事項を確認のうえ、一旦、各自のパソコンに保存してください。</t>
  </si>
  <si>
    <t>緑色のセルに必要事項を入力してください。（満年齢、在職期間が自動計算されます。）</t>
  </si>
  <si>
    <t>※入力に関しては、「入力例」をご覧ください</t>
  </si>
  <si>
    <r>
      <t>※</t>
    </r>
    <r>
      <rPr>
        <u val="single"/>
        <sz val="10"/>
        <rFont val="HG丸ｺﾞｼｯｸM-PRO"/>
        <family val="3"/>
      </rPr>
      <t>用紙下欄の『氏名（自筆）』は、空欄のままでかまいません</t>
    </r>
    <r>
      <rPr>
        <sz val="10"/>
        <rFont val="HG丸ｺﾞｼｯｸM-PRO"/>
        <family val="3"/>
      </rPr>
      <t>。</t>
    </r>
  </si>
  <si>
    <t>上記の合計期間（①）</t>
  </si>
  <si>
    <r>
      <t>受験資格該当期間（④）
（②-③）</t>
    </r>
    <r>
      <rPr>
        <b/>
        <sz val="8"/>
        <rFont val="ＭＳ Ｐゴシック"/>
        <family val="3"/>
      </rPr>
      <t xml:space="preserve">
注)30日未満は切捨てます</t>
    </r>
  </si>
  <si>
    <t>電子申請の詳しい手続きを確認のうえ、電子申請時にファイルを添付してください。</t>
  </si>
  <si>
    <t>受験資格に該当する期間内の休業等の期間（③）</t>
  </si>
  <si>
    <t>受験資格に該当する期間中の休業等の有無
（有の場合は下の欄も記入してください）</t>
  </si>
  <si>
    <t>①のうち受験資格に該当
する職務経験期間(②)</t>
  </si>
  <si>
    <t>　××システムにおいてソフト開発に従事し･･･</t>
  </si>
  <si>
    <t>○○市</t>
  </si>
  <si>
    <t>勤務地</t>
  </si>
  <si>
    <t>職務経験報告書</t>
  </si>
  <si>
    <r>
      <t xml:space="preserve">① この報告書には、民間企業等で就業した期間（会社員、公務員、自営業者等として、週あたり30時間以上の勤務に就業した期間）
　　についてのみ記入してください。
② 職務経験は、最新のものから順に上から記入してください。なお、上記①に該当する職務経験については全て記入してください。
　　（枠が足りない場合は、「シート②」以降を使用してください。）
③ </t>
    </r>
    <r>
      <rPr>
        <u val="single"/>
        <sz val="9"/>
        <color indexed="8"/>
        <rFont val="ＭＳ Ｐゴシック"/>
        <family val="3"/>
      </rPr>
      <t xml:space="preserve">休業等（傷病等による休暇休職、介護休業等）で、実際に職務に従事しなかった期間が連続して３０日以上ある場合は、
</t>
    </r>
    <r>
      <rPr>
        <sz val="9"/>
        <color indexed="8"/>
        <rFont val="ＭＳ Ｐゴシック"/>
        <family val="3"/>
      </rPr>
      <t>　　</t>
    </r>
    <r>
      <rPr>
        <u val="single"/>
        <sz val="9"/>
        <color indexed="8"/>
        <rFont val="ＭＳ Ｐゴシック"/>
        <family val="3"/>
      </rPr>
      <t xml:space="preserve">その全期間を職務経験期間から除きます。ただし、産前産後休暇及び育児休業、勤務先の都合による休業は、職務経験
</t>
    </r>
    <r>
      <rPr>
        <sz val="9"/>
        <color indexed="8"/>
        <rFont val="ＭＳ Ｐゴシック"/>
        <family val="3"/>
      </rPr>
      <t>　　</t>
    </r>
    <r>
      <rPr>
        <u val="single"/>
        <sz val="9"/>
        <color indexed="8"/>
        <rFont val="ＭＳ Ｐゴシック"/>
        <family val="3"/>
      </rPr>
      <t>期間に含みます。</t>
    </r>
    <r>
      <rPr>
        <sz val="9"/>
        <color indexed="8"/>
        <rFont val="ＭＳ Ｐ明朝"/>
        <family val="1"/>
      </rPr>
      <t xml:space="preserve">
④ 同一期間内に複数の職務に従事した場合は、いずれか一方の職歴に限ります。
⑤ 役職・職務内容には、勤務先で現に従事した役職や業務内容を具体的に記入してください。
⑥ 申込み記載事項に不正がある場合、公務員として相応しくない非違行為等が判明した場合は、採用される資格を失うことがあります。
    また、採用後に不正が発覚した場合、非違行為等が判明した場合は、免職等になることがあります。</t>
    </r>
  </si>
  <si>
    <t>令和</t>
  </si>
  <si>
    <t>なし</t>
  </si>
  <si>
    <r>
      <t>※</t>
    </r>
    <r>
      <rPr>
        <u val="single"/>
        <sz val="10"/>
        <rFont val="HG丸ｺﾞｼｯｸM-PRO"/>
        <family val="3"/>
      </rPr>
      <t>「職務経験期間」は、半角で『R2.4.1』や『2020/4/1』などと入力</t>
    </r>
    <r>
      <rPr>
        <sz val="10"/>
        <rFont val="HG丸ｺﾞｼｯｸM-PRO"/>
        <family val="3"/>
      </rPr>
      <t>してください。『令和2年4月1日』と表示されます。</t>
    </r>
  </si>
  <si>
    <t>【郵送の場合】</t>
  </si>
  <si>
    <t>事務(一般事務)</t>
  </si>
  <si>
    <r>
      <t xml:space="preserve">① この報告書には、民間企業等で就業した期間（会社員、公務員、自営業者等として、週あたり30時間以上の勤務に就業した期間）
　　についてのみ記入してください。
② 職務経験は、最新のものから順に上から記入してください。なお、上記①に該当する職務経験については全て記入してください。
　　（枠が足りない場合は、「シート②」以降を使用してください。）
③ </t>
    </r>
    <r>
      <rPr>
        <u val="single"/>
        <sz val="9"/>
        <color indexed="8"/>
        <rFont val="ＭＳ Ｐゴシック"/>
        <family val="3"/>
      </rPr>
      <t xml:space="preserve">休業等（傷病等による休暇休職、介護休業等）で、実際に職務に従事しなかった期間が連続して３０日以上ある場合は、
</t>
    </r>
    <r>
      <rPr>
        <sz val="9"/>
        <color indexed="8"/>
        <rFont val="ＭＳ Ｐゴシック"/>
        <family val="3"/>
      </rPr>
      <t>　　</t>
    </r>
    <r>
      <rPr>
        <u val="single"/>
        <sz val="9"/>
        <color indexed="8"/>
        <rFont val="ＭＳ Ｐゴシック"/>
        <family val="3"/>
      </rPr>
      <t xml:space="preserve">その全期間を職務経験期間から除きます。ただし、産前産後休暇及び育児休業、勤務先の都合による休業は、職務経験
</t>
    </r>
    <r>
      <rPr>
        <sz val="9"/>
        <color indexed="8"/>
        <rFont val="ＭＳ Ｐゴシック"/>
        <family val="3"/>
      </rPr>
      <t>　　</t>
    </r>
    <r>
      <rPr>
        <u val="single"/>
        <sz val="9"/>
        <color indexed="8"/>
        <rFont val="ＭＳ Ｐゴシック"/>
        <family val="3"/>
      </rPr>
      <t>期間に含みます。</t>
    </r>
    <r>
      <rPr>
        <sz val="9"/>
        <color indexed="8"/>
        <rFont val="ＭＳ Ｐ明朝"/>
        <family val="1"/>
      </rPr>
      <t xml:space="preserve">
④ 同一期間内に複数の職務に従事した場合は、いずれか一方の職歴に限ります。
⑤ 役職・職務内容には、勤務先で現に従事した役職や業務内容を具体的に記入してください。
⑥ 申込み記載事項に不正がある場合、公務員として相応しくない非違行為等が判明した場合は、採用される資格を失うことがあります。
　　また、採用後に不正が発覚した場合、非違行為等が判明した場合は、免職等になることがあります。</t>
    </r>
  </si>
  <si>
    <t>試験区分を選択</t>
  </si>
  <si>
    <t>令和4年度　夏期　久留米市職員採用試験</t>
  </si>
  <si>
    <t>令和4年</t>
  </si>
  <si>
    <r>
      <t>※</t>
    </r>
    <r>
      <rPr>
        <u val="single"/>
        <sz val="10"/>
        <rFont val="HG丸ｺﾞｼｯｸM-PRO"/>
        <family val="3"/>
      </rPr>
      <t>「職務経験期間」は、半角で『R4.4.1』や『2022/4/1』などと入力</t>
    </r>
    <r>
      <rPr>
        <sz val="10"/>
        <rFont val="HG丸ｺﾞｼｯｸM-PRO"/>
        <family val="3"/>
      </rPr>
      <t>してください。『令和4年4月1日』と表示されます。</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</si>
</sst>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gge&quot;年&quot;m&quot;月&quot;d&quot;日&quot;;@"/>
    <numFmt numFmtId="178" formatCode="[$-411]ggge&quot;年&quot;"/>
    <numFmt numFmtId="179" formatCode="[$-411]ggge&quot;年&quot;&quot;現&quot;&quot;在&quot;"/>
    <numFmt numFmtId="180" formatCode="[$-411]ggge&quot;年&quot;m&quot;月&quot;d&quot;日&quot;&quot;現&quot;&quot;在&quot;"/>
    <numFmt numFmtId="181" formatCode="General&quot;歳&quot;"/>
    <numFmt numFmtId="182" formatCode="[$-411]\(ggge&quot;年&quot;m&quot;月&quot;d&quot;日&quot;&quot;現&quot;&quot;在&quot;\)"/>
    <numFmt numFmtId="183" formatCode="[$-411]ggge&quot;年&quot;&quot;度&quot;\ &quot;夏&quot;&quot;期&quot;\ &quot;久&quot;&quot;留&quot;&quot;米&quot;&quot;市&quot;&quot;職&quot;&quot;員&quot;&quot;採&quot;&quot;用&quot;&quot;試&quot;&quot;験&quot;"/>
    <numFmt numFmtId="184" formatCode="&quot;平&quot;&quot;成&quot;##&quot;年&quot;&quot;度&quot;\ &quot;夏&quot;&quot;期&quot;\ &quot;久&quot;&quot;留&quot;&quot;米&quot;&quot;市&quot;&quot;職&quot;&quot;員&quot;&quot;採&quot;&quot;用&quot;&quot;試&quot;&quot;験&quot;"/>
    <numFmt numFmtId="185" formatCode="[DBNum3]&quot;平&quot;&quot;成&quot;##&quot;年&quot;&quot;度&quot;\ &quot;夏&quot;&quot;期&quot;\ &quot;久&quot;&quot;留&quot;&quot;米&quot;&quot;市&quot;&quot;職&quot;&quot;員&quot;&quot;採&quot;&quot;用&quot;&quot;試&quot;&quot;験&quot;"/>
    <numFmt numFmtId="186" formatCode="&quot;平&quot;&quot;成&quot;##&quot;年&quot;\3&quot;月&quot;\3\1&quot;日&quot;&quot;現&quot;&quot;在&quot;"/>
    <numFmt numFmtId="187" formatCode="\(&quot;平&quot;&quot;成&quot;##&quot;年&quot;\3&quot;月&quot;\3\1&quot;日&quot;&quot;現&quot;&quot;在&quot;\)"/>
    <numFmt numFmtId="188" formatCode="[DBNum3][$-411]gggyy&quot;年&quot;&quot;度&quot;\ &quot;夏&quot;&quot;期&quot;\ &quot;久&quot;&quot;留&quot;&quot;米&quot;&quot;市&quot;&quot;職&quot;&quot;員&quot;&quot;採&quot;&quot;用&quot;&quot;試&quot;&quot;験&quot;"/>
    <numFmt numFmtId="189" formatCode="[$-411]gggyy&quot;年&quot;m&quot;月&quot;d&quot;日&quot;&quot;現&quot;&quot;在&quot;"/>
    <numFmt numFmtId="190" formatCode="[$-411]gggyy"/>
    <numFmt numFmtId="191" formatCode="[$-411]gggyy&quot;年&quot;"/>
    <numFmt numFmtId="192" formatCode="&quot;平&quot;&quot;成&quot;##&quot;年&quot;"/>
    <numFmt numFmtId="193" formatCode="&quot;満&quot;\ General\ &quot;歳&quot;"/>
    <numFmt numFmtId="194" formatCode="\([$-411]gggyy&quot;年&quot;m&quot;月&quot;d&quot;日&quot;&quot;現&quot;&quot;在&quot;\)"/>
    <numFmt numFmtId="195" formatCode="[$-411]&quot;平&quot;&quot;成&quot;gggyy&quot;年&quot;"/>
    <numFmt numFmtId="196" formatCode="[&lt;=999]000;[&lt;=99999]000\-00;000\-0000"/>
    <numFmt numFmtId="197" formatCode="000\-0000\-0000"/>
    <numFmt numFmtId="198" formatCode="[DBNum3][$-411]gggyy&quot;年&quot;&quot;度&quot;&quot;久&quot;&quot;留&quot;&quot;米&quot;&quot;市&quot;&quot;任&quot;&quot;期&quot;&quot;付&quot;&quot;職&quot;&quot;員&quot;&quot;採&quot;&quot;用&quot;&quot;試&quot;&quot;験&quot;"/>
    <numFmt numFmtId="199" formatCode="[DBNum3][$-411]gggyy&quot;年&quot;&quot;度&quot;\ &quot;久&quot;&quot;留&quot;&quot;米&quot;&quot;市&quot;&quot;任&quot;&quot;期&quot;&quot;付&quot;&quot;職&quot;&quot;員&quot;\ &quot;採&quot;&quot;用&quot;&quot;試&quot;&quot;験&quot;"/>
    <numFmt numFmtId="200" formatCode="[DBNum3][$-411]gggyy&quot;年&quot;&quot;度&quot;\ &quot;久&quot;&quot;留&quot;&quot;米&quot;&quot;市&quot;&quot;任&quot;&quot;期&quot;&quot;付&quot;&quot;フ&quot;&quot;ル&quot;&quot;タ&quot;&quot;イ&quot;&quot;ム&quot;&quot;職&quot;&quot;員&quot;\ &quot;採&quot;&quot;用&quot;&quot;試&quot;&quot;験&quot;"/>
    <numFmt numFmtId="201" formatCode="[DBNum3][$-411]gggyy&quot;年&quot;&quot;度&quot;\ &quot;久&quot;&quot;留&quot;&quot;米&quot;&quot;市&quot;&quot;任&quot;&quot;期&quot;&quot;付&quot;&quot;職&quot;&quot;員&quot;\(&quot;フ&quot;&quot;ル&quot;&quot;タ&quot;&quot;イ&quot;&quot;ム&quot;\)\ &quot;採&quot;&quot;用&quot;&quot;試&quot;&quot;験&quot;"/>
    <numFmt numFmtId="202" formatCode="&quot;(&quot;#,##0&quot;時間/週)&quot;"/>
    <numFmt numFmtId="203" formatCode="0&quot;年&quot;"/>
    <numFmt numFmtId="204" formatCode="0&quot;月&quot;"/>
    <numFmt numFmtId="205" formatCode="0&quot;日&quot;"/>
    <numFmt numFmtId="206" formatCode="[DBNum3][$-411]gggyy&quot;年&quot;&quot;度&quot;\ &quot;久&quot;&quot;留&quot;&quot;米&quot;&quot;市&quot;&quot;職&quot;&quot;員&quot;\(&quot;フ&quot;&quot;ル&quot;&quot;タ&quot;&quot;イ&quot;&quot;ム&quot;\)\ &quot;選&quot;&quot;考&quot;&quot;受&quot;&quot;験&quot;&quot;申&quot;&quot;込&quot;&quot;書&quot;"/>
    <numFmt numFmtId="207" formatCode="[DBNum3][$-411]gggyy&quot;年&quot;&quot;度&quot;\ &quot;久&quot;&quot;留&quot;&quot;米&quot;&quot;市&quot;&quot;任&quot;&quot;期&quot;&quot;付&quot;&quot;職&quot;&quot;員&quot;\(&quot;フ&quot;&quot;ル&quot;&quot;タ&quot;&quot;イ&quot;&quot;ム&quot;\)\ &quot;選&quot;&quot;考&quot;&quot;受&quot;&quot;験&quot;&quot;申&quot;&quot;込&quot;&quot;書&quot;"/>
    <numFmt numFmtId="208" formatCode="[DBNum3][$-411]gggyy&quot;年&quot;&quot;度&quot;\ &quot;久&quot;&quot;留&quot;&quot;米&quot;&quot;市&quot;&quot;任&quot;&quot;期&quot;&quot;付&quot;&quot;職&quot;&quot;員&quot;\(&quot;フ&quot;&quot;ル&quot;&quot;タ&quot;&quot;イ&quot;&quot;ム&quot;\)\ &quot;選&quot;&quot;考&quot;&quot;試&quot;&quot;験&quot;&quot;申&quot;&quot;込&quot;&quot;書&quot;"/>
    <numFmt numFmtId="209" formatCode="[DBNum3][$-411]gggyy&quot;年&quot;&quot;度&quot;\ &quot;久&quot;&quot;留&quot;&quot;米&quot;&quot;市&quot;&quot;任&quot;&quot;期&quot;&quot;付&quot;&quot;職&quot;&quot;員&quot;\(&quot;フ&quot;&quot;ル&quot;&quot;タ&quot;&quot;イ&quot;&quot;ム&quot;\)\ &quot;選&quot;&quot;考&quot;&quot;申&quot;&quot;込&quot;&quot;書&quot;"/>
    <numFmt numFmtId="210" formatCode="[DBNum3][$-411]gggyy&quot;年&quot;&quot;度&quot;\ &quot;久&quot;&quot;留&quot;&quot;米&quot;&quot;市&quot;&quot;任&quot;&quot;期&quot;&quot;付&quot;&quot;フ&quot;&quot;ル&quot;&quot;タ&quot;&quot;イ&quot;&quot;ム&quot;&quot;職&quot;&quot;員&quot;&quot;選&quot;&quot;考&quot;&quot;申&quot;&quot;込&quot;&quot;書&quot;"/>
    <numFmt numFmtId="211" formatCode="[DBNum3][$-411]gggyy&quot;年&quot;&quot;度&quot;\ &quot;久&quot;&quot;留&quot;&quot;米&quot;&quot;市&quot;\(&quot;任&quot;&quot;期&quot;&quot;付&quot;&quot;フ&quot;&quot;ル&quot;&quot;タ&quot;&quot;イ&quot;&quot;ム&quot;&quot;職&quot;&quot;員&quot;&quot;選&quot;&quot;考&quot;&quot;申&quot;&quot;込&quot;&quot;書&quot;"/>
    <numFmt numFmtId="212" formatCode="[DBNum3][$-411]gggyy&quot;年&quot;&quot;度&quot;\ &quot;久&quot;&quot;留&quot;&quot;米&quot;&quot;市&quot;\(&quot;任&quot;&quot;期&quot;&quot;付&quot;\)&quot;職&quot;&quot;員&quot;&quot;選&quot;&quot;考&quot;&quot;申&quot;&quot;込&quot;&quot;書&quot;"/>
    <numFmt numFmtId="213" formatCode="[DBNum3][$-411]gggyy&quot;年&quot;&quot;度&quot;\ &quot;久&quot;&quot;留&quot;&quot;米&quot;&quot;市&quot;\(&quot;任&quot;&quot;期&quot;&quot;付&quot;\)&quot;職&quot;&quot;員&quot;&quot;選&quot;&quot;考&quot;"/>
    <numFmt numFmtId="214" formatCode="[DBNum3][$-411]gggyy&quot;年&quot;&quot;度&quot;\ &quot;久&quot;&quot;留&quot;&quot;米&quot;&quot;市&quot;&quot;職&quot;&quot;員&quot;\(&quot;任&quot;&quot;期&quot;&quot;付&quot;\)&quot;選&quot;&quot;考&quot;&quot;申&quot;&quot;込&quot;&quot;書&quot;"/>
    <numFmt numFmtId="215" formatCode="[DBNum3][$-411]gggyy&quot;年&quot;&quot;度&quot;\ &quot;久&quot;&quot;留&quot;&quot;米&quot;&quot;市&quot;&quot;職&quot;&quot;員&quot;\(&quot;任&quot;&quot;期&quot;&quot;付&quot;\)&quot;選&quot;&quot;考&quot;"/>
    <numFmt numFmtId="216" formatCode="[DBNum3][$-411]gggyy&quot;年&quot;&quot;度&quot;\ &quot;秋&quot;&quot;期&quot;\ &quot;久&quot;&quot;留&quot;&quot;米&quot;&quot;市&quot;&quot;職&quot;&quot;員&quot;&quot;採&quot;&quot;用&quot;&quot;試&quot;&quot;験&quot;"/>
    <numFmt numFmtId="217" formatCode="yyyy/m/d&quot;現&quot;&quot;在&quot;"/>
    <numFmt numFmtId="218" formatCode="[$-411]ggge&quot;年&quot;m&quot;月&quot;d&quot;日&quot;;@&quot;現&quot;&quot;在&quot;"/>
    <numFmt numFmtId="219" formatCode="[$-411]ggge&quot;年&quot;m&quot;月&quot;d&quot;日&quot;;&quot;現&quot;&quot;在&quot;"/>
  </numFmts>
  <fonts count="79">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HGｺﾞｼｯｸE"/>
      <family val="3"/>
    </font>
    <font>
      <sz val="12"/>
      <name val="ＭＳ Ｐゴシック"/>
      <family val="3"/>
    </font>
    <font>
      <sz val="6"/>
      <name val="ＭＳ Ｐ明朝"/>
      <family val="1"/>
    </font>
    <font>
      <sz val="12"/>
      <name val="ＭＳ Ｐ明朝"/>
      <family val="1"/>
    </font>
    <font>
      <b/>
      <sz val="11"/>
      <name val="ＭＳ Ｐゴシック"/>
      <family val="3"/>
    </font>
    <font>
      <b/>
      <sz val="9"/>
      <name val="ＭＳ Ｐゴシック"/>
      <family val="3"/>
    </font>
    <font>
      <b/>
      <sz val="9"/>
      <color indexed="10"/>
      <name val="ＭＳ Ｐゴシック"/>
      <family val="3"/>
    </font>
    <font>
      <sz val="9"/>
      <name val="ＭＳ 明朝"/>
      <family val="1"/>
    </font>
    <font>
      <sz val="16"/>
      <name val="ＭＳ Ｐゴシック"/>
      <family val="3"/>
    </font>
    <font>
      <b/>
      <sz val="8"/>
      <name val="ＭＳ Ｐゴシック"/>
      <family val="3"/>
    </font>
    <font>
      <sz val="10"/>
      <name val="ＭＳ Ｐ明朝"/>
      <family val="1"/>
    </font>
    <font>
      <sz val="11"/>
      <name val="HG丸ｺﾞｼｯｸM-PRO"/>
      <family val="3"/>
    </font>
    <font>
      <sz val="14"/>
      <name val="HG正楷書体-PRO"/>
      <family val="4"/>
    </font>
    <font>
      <b/>
      <sz val="5"/>
      <name val="ＭＳ Ｐゴシック"/>
      <family val="3"/>
    </font>
    <font>
      <b/>
      <sz val="14"/>
      <name val="HG丸ｺﾞｼｯｸM-PRO"/>
      <family val="3"/>
    </font>
    <font>
      <sz val="6"/>
      <name val="明朝"/>
      <family val="3"/>
    </font>
    <font>
      <sz val="9"/>
      <color indexed="9"/>
      <name val="明朝"/>
      <family val="3"/>
    </font>
    <font>
      <sz val="11"/>
      <color indexed="9"/>
      <name val="明朝"/>
      <family val="3"/>
    </font>
    <font>
      <b/>
      <sz val="16"/>
      <name val="HG丸ｺﾞｼｯｸM-PRO"/>
      <family val="3"/>
    </font>
    <font>
      <sz val="10"/>
      <name val="明朝"/>
      <family val="3"/>
    </font>
    <font>
      <sz val="10"/>
      <name val="HG丸ｺﾞｼｯｸM-PRO"/>
      <family val="3"/>
    </font>
    <font>
      <sz val="10"/>
      <color indexed="9"/>
      <name val="明朝"/>
      <family val="3"/>
    </font>
    <font>
      <u val="single"/>
      <sz val="10"/>
      <name val="HG丸ｺﾞｼｯｸM-PRO"/>
      <family val="3"/>
    </font>
    <font>
      <b/>
      <sz val="11"/>
      <color indexed="10"/>
      <name val="明朝"/>
      <family val="3"/>
    </font>
    <font>
      <sz val="9"/>
      <color indexed="10"/>
      <name val="ＭＳ 明朝"/>
      <family val="1"/>
    </font>
    <font>
      <sz val="9"/>
      <color indexed="10"/>
      <name val="ＭＳ Ｐ明朝"/>
      <family val="1"/>
    </font>
    <font>
      <sz val="10"/>
      <color indexed="10"/>
      <name val="ＭＳ Ｐ明朝"/>
      <family val="1"/>
    </font>
    <font>
      <sz val="9"/>
      <color indexed="10"/>
      <name val="明朝"/>
      <family val="3"/>
    </font>
    <font>
      <sz val="9"/>
      <color indexed="10"/>
      <name val="ＭＳ Ｐゴシック"/>
      <family val="3"/>
    </font>
    <font>
      <b/>
      <sz val="8"/>
      <color indexed="10"/>
      <name val="ＭＳ Ｐ明朝"/>
      <family val="1"/>
    </font>
    <font>
      <sz val="10"/>
      <color indexed="10"/>
      <name val="HG丸ｺﾞｼｯｸM-PRO"/>
      <family val="3"/>
    </font>
    <font>
      <b/>
      <sz val="10"/>
      <name val="ＭＳ Ｐゴシック"/>
      <family val="3"/>
    </font>
    <font>
      <sz val="16"/>
      <name val="ＭＳ Ｐ明朝"/>
      <family val="1"/>
    </font>
    <font>
      <sz val="11"/>
      <color indexed="8"/>
      <name val="ＭＳ Ｐゴシック"/>
      <family val="3"/>
    </font>
    <font>
      <sz val="9"/>
      <color indexed="8"/>
      <name val="ＭＳ Ｐ明朝"/>
      <family val="1"/>
    </font>
    <font>
      <sz val="8"/>
      <color indexed="8"/>
      <name val="ＭＳ Ｐ明朝"/>
      <family val="1"/>
    </font>
    <font>
      <u val="single"/>
      <sz val="9"/>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8"/>
      <color indexed="8"/>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Dashed"/>
      <bottom style="medium"/>
    </border>
    <border>
      <left style="thin"/>
      <right style="thin"/>
      <top style="dashed"/>
      <bottom style="thin"/>
    </border>
    <border>
      <left style="thin"/>
      <right style="thin"/>
      <top style="thin"/>
      <bottom style="dashed"/>
    </border>
    <border>
      <left style="medium"/>
      <right style="medium"/>
      <top style="medium"/>
      <bottom style="mediumDashed"/>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dashed"/>
      <top>
        <color indexed="63"/>
      </top>
      <bottom>
        <color indexed="63"/>
      </bottom>
    </border>
    <border>
      <left style="thin"/>
      <right>
        <color indexed="63"/>
      </right>
      <top>
        <color indexed="63"/>
      </top>
      <bottom style="thin"/>
    </border>
    <border>
      <left>
        <color indexed="63"/>
      </left>
      <right style="dashed"/>
      <top>
        <color indexed="63"/>
      </top>
      <bottom style="thin"/>
    </border>
    <border>
      <left>
        <color indexed="63"/>
      </left>
      <right style="dashed"/>
      <top style="thin"/>
      <bottom>
        <color indexed="63"/>
      </bottom>
    </border>
    <border>
      <left style="dashed"/>
      <right>
        <color indexed="63"/>
      </right>
      <top style="thin"/>
      <bottom>
        <color indexed="63"/>
      </bottom>
    </border>
    <border>
      <left>
        <color indexed="63"/>
      </left>
      <right style="medium"/>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dashed"/>
    </border>
    <border>
      <left>
        <color indexed="63"/>
      </left>
      <right style="thin"/>
      <top style="dashed"/>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dashed"/>
    </border>
    <border>
      <left>
        <color indexed="63"/>
      </left>
      <right style="thin"/>
      <top style="thin"/>
      <bottom style="dashed"/>
    </border>
    <border>
      <left style="thin"/>
      <right style="thin"/>
      <top>
        <color indexed="63"/>
      </top>
      <bottom style="mediu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418">
    <xf numFmtId="0" fontId="0" fillId="0" borderId="0" xfId="0" applyAlignment="1">
      <alignment/>
    </xf>
    <xf numFmtId="0" fontId="2" fillId="33" borderId="0" xfId="0" applyFont="1" applyFill="1" applyAlignment="1">
      <alignment vertical="center"/>
    </xf>
    <xf numFmtId="0" fontId="0" fillId="0" borderId="0" xfId="0" applyAlignment="1">
      <alignment wrapText="1"/>
    </xf>
    <xf numFmtId="0" fontId="6" fillId="33" borderId="0" xfId="0" applyFont="1" applyFill="1" applyAlignment="1">
      <alignment vertical="center"/>
    </xf>
    <xf numFmtId="0" fontId="0" fillId="33" borderId="0" xfId="0" applyFill="1" applyAlignment="1">
      <alignment vertical="center"/>
    </xf>
    <xf numFmtId="188"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0" fontId="6" fillId="34" borderId="10" xfId="0" applyFont="1" applyFill="1" applyBorder="1" applyAlignment="1">
      <alignment vertical="center"/>
    </xf>
    <xf numFmtId="0" fontId="8" fillId="33" borderId="0" xfId="0" applyFont="1" applyFill="1" applyAlignment="1">
      <alignment horizontal="center" vertical="center"/>
    </xf>
    <xf numFmtId="0" fontId="8" fillId="33" borderId="11" xfId="0" applyFont="1" applyFill="1" applyBorder="1" applyAlignment="1">
      <alignment horizontal="center" vertical="center"/>
    </xf>
    <xf numFmtId="177" fontId="8" fillId="33" borderId="12" xfId="0" applyNumberFormat="1" applyFont="1" applyFill="1" applyBorder="1" applyAlignment="1">
      <alignment horizontal="center" vertical="center"/>
    </xf>
    <xf numFmtId="177" fontId="8" fillId="33" borderId="13" xfId="0" applyNumberFormat="1" applyFont="1" applyFill="1" applyBorder="1" applyAlignment="1">
      <alignment horizontal="center" vertical="center"/>
    </xf>
    <xf numFmtId="0" fontId="2" fillId="0" borderId="0" xfId="0" applyFont="1" applyAlignment="1" applyProtection="1">
      <alignment vertical="center"/>
      <protection/>
    </xf>
    <xf numFmtId="177" fontId="8" fillId="33" borderId="0" xfId="0" applyNumberFormat="1" applyFont="1" applyFill="1" applyBorder="1" applyAlignment="1">
      <alignment horizontal="center" vertical="center"/>
    </xf>
    <xf numFmtId="177" fontId="0" fillId="33" borderId="0" xfId="0" applyNumberFormat="1" applyFont="1" applyFill="1" applyBorder="1" applyAlignment="1">
      <alignment horizontal="left" vertical="center"/>
    </xf>
    <xf numFmtId="177" fontId="8" fillId="33" borderId="12" xfId="0" applyNumberFormat="1" applyFont="1" applyFill="1" applyBorder="1" applyAlignment="1" applyProtection="1">
      <alignment horizontal="center" vertical="center"/>
      <protection locked="0"/>
    </xf>
    <xf numFmtId="177" fontId="8" fillId="33" borderId="13" xfId="0" applyNumberFormat="1" applyFont="1" applyFill="1" applyBorder="1" applyAlignment="1" applyProtection="1">
      <alignment horizontal="center" vertical="center"/>
      <protection locked="0"/>
    </xf>
    <xf numFmtId="0" fontId="0" fillId="35" borderId="10" xfId="0" applyFill="1" applyBorder="1" applyAlignment="1">
      <alignment/>
    </xf>
    <xf numFmtId="0" fontId="0" fillId="35" borderId="10" xfId="0" applyFill="1" applyBorder="1" applyAlignment="1">
      <alignment wrapText="1"/>
    </xf>
    <xf numFmtId="0" fontId="0" fillId="0" borderId="10" xfId="0" applyBorder="1" applyAlignment="1">
      <alignment/>
    </xf>
    <xf numFmtId="49" fontId="0" fillId="0" borderId="10" xfId="0" applyNumberFormat="1" applyBorder="1" applyAlignment="1">
      <alignment/>
    </xf>
    <xf numFmtId="0" fontId="2" fillId="0" borderId="0" xfId="0" applyFont="1" applyAlignment="1" applyProtection="1">
      <alignment vertical="top"/>
      <protection/>
    </xf>
    <xf numFmtId="0" fontId="0" fillId="0" borderId="0" xfId="0" applyBorder="1" applyAlignment="1">
      <alignment/>
    </xf>
    <xf numFmtId="0" fontId="4" fillId="0" borderId="0" xfId="0" applyFont="1" applyBorder="1" applyAlignment="1" applyProtection="1">
      <alignment horizontal="center" vertical="center"/>
      <protection/>
    </xf>
    <xf numFmtId="0" fontId="12" fillId="0" borderId="0" xfId="0" applyFont="1" applyFill="1" applyBorder="1" applyAlignment="1" applyProtection="1">
      <alignment horizontal="left" vertical="center" wrapText="1"/>
      <protection/>
    </xf>
    <xf numFmtId="0" fontId="9" fillId="36" borderId="0"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216" fontId="4" fillId="33"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wrapText="1"/>
      <protection/>
    </xf>
    <xf numFmtId="0" fontId="12" fillId="37" borderId="0" xfId="0" applyFont="1" applyFill="1" applyBorder="1" applyAlignment="1" applyProtection="1">
      <alignment horizontal="center" vertical="center" wrapText="1"/>
      <protection/>
    </xf>
    <xf numFmtId="0" fontId="0" fillId="0" borderId="0" xfId="0" applyBorder="1" applyAlignment="1">
      <alignment horizontal="left"/>
    </xf>
    <xf numFmtId="0" fontId="0" fillId="0" borderId="0" xfId="0" applyFont="1" applyBorder="1" applyAlignment="1" applyProtection="1">
      <alignment horizontal="left" vertical="center"/>
      <protection/>
    </xf>
    <xf numFmtId="0" fontId="12" fillId="0" borderId="0" xfId="0" applyFont="1" applyFill="1" applyBorder="1" applyAlignment="1" applyProtection="1">
      <alignment horizontal="center" vertical="center" wrapText="1"/>
      <protection/>
    </xf>
    <xf numFmtId="0" fontId="3" fillId="38" borderId="0" xfId="0" applyFont="1" applyFill="1" applyBorder="1" applyAlignment="1" applyProtection="1">
      <alignment horizontal="left" vertical="center"/>
      <protection/>
    </xf>
    <xf numFmtId="0" fontId="19"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1" fillId="0" borderId="0" xfId="0" applyFont="1" applyBorder="1" applyAlignment="1">
      <alignment vertical="center"/>
    </xf>
    <xf numFmtId="57" fontId="21" fillId="0" borderId="0" xfId="0" applyNumberFormat="1" applyFont="1" applyBorder="1" applyAlignment="1">
      <alignment vertical="center"/>
    </xf>
    <xf numFmtId="57" fontId="22" fillId="0" borderId="0" xfId="0" applyNumberFormat="1"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6" fillId="0" borderId="0" xfId="0" applyFont="1" applyBorder="1" applyAlignment="1">
      <alignment vertical="center"/>
    </xf>
    <xf numFmtId="57" fontId="26" fillId="0" borderId="0" xfId="0" applyNumberFormat="1" applyFont="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34" borderId="0" xfId="0" applyFont="1" applyFill="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 fillId="0" borderId="0" xfId="0" applyFont="1" applyBorder="1" applyAlignment="1" applyProtection="1">
      <alignment vertical="center"/>
      <protection/>
    </xf>
    <xf numFmtId="0" fontId="1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vertical="center"/>
    </xf>
    <xf numFmtId="0" fontId="28" fillId="0" borderId="0" xfId="0" applyFont="1" applyBorder="1" applyAlignment="1">
      <alignment vertical="center"/>
    </xf>
    <xf numFmtId="0" fontId="32" fillId="0" borderId="0" xfId="0" applyNumberFormat="1" applyFont="1" applyFill="1" applyBorder="1" applyAlignment="1">
      <alignment vertical="center"/>
    </xf>
    <xf numFmtId="0" fontId="33" fillId="0" borderId="0" xfId="0" applyNumberFormat="1" applyFont="1" applyFill="1" applyBorder="1" applyAlignment="1">
      <alignment vertical="center"/>
    </xf>
    <xf numFmtId="57" fontId="33" fillId="0" borderId="0" xfId="0" applyNumberFormat="1" applyFont="1" applyAlignment="1" applyProtection="1">
      <alignment vertical="center"/>
      <protection/>
    </xf>
    <xf numFmtId="0" fontId="33" fillId="0" borderId="0" xfId="0" applyFont="1" applyAlignment="1" applyProtection="1">
      <alignment vertical="center"/>
      <protection/>
    </xf>
    <xf numFmtId="0" fontId="33" fillId="0" borderId="14" xfId="0" applyFont="1" applyBorder="1" applyAlignment="1" applyProtection="1">
      <alignment vertical="center"/>
      <protection/>
    </xf>
    <xf numFmtId="0" fontId="33" fillId="0" borderId="0" xfId="0" applyFont="1" applyBorder="1" applyAlignment="1" applyProtection="1">
      <alignment vertical="center"/>
      <protection/>
    </xf>
    <xf numFmtId="57" fontId="33" fillId="0" borderId="14" xfId="0" applyNumberFormat="1" applyFont="1" applyBorder="1" applyAlignment="1" applyProtection="1">
      <alignment vertical="center"/>
      <protection/>
    </xf>
    <xf numFmtId="0" fontId="35" fillId="0" borderId="0" xfId="0" applyFont="1" applyBorder="1" applyAlignment="1">
      <alignment horizontal="center" vertical="center"/>
    </xf>
    <xf numFmtId="0" fontId="35" fillId="0" borderId="0" xfId="0" applyFont="1" applyFill="1" applyBorder="1" applyAlignment="1">
      <alignment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8" fillId="33" borderId="12"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77" fontId="8" fillId="33" borderId="12" xfId="0" applyNumberFormat="1" applyFont="1" applyFill="1" applyBorder="1" applyAlignment="1">
      <alignment horizontal="center" vertical="center"/>
    </xf>
    <xf numFmtId="177" fontId="8" fillId="33" borderId="11" xfId="0" applyNumberFormat="1" applyFont="1" applyFill="1" applyBorder="1" applyAlignment="1">
      <alignment horizontal="center" vertical="center"/>
    </xf>
    <xf numFmtId="177" fontId="8" fillId="33" borderId="13" xfId="0" applyNumberFormat="1" applyFont="1" applyFill="1" applyBorder="1" applyAlignment="1">
      <alignment horizontal="center" vertical="center"/>
    </xf>
    <xf numFmtId="0" fontId="6" fillId="36" borderId="12"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3" xfId="0" applyFont="1" applyFill="1" applyBorder="1" applyAlignment="1">
      <alignment horizontal="center" vertical="center"/>
    </xf>
    <xf numFmtId="188" fontId="5" fillId="33" borderId="0" xfId="0" applyNumberFormat="1" applyFont="1" applyFill="1" applyBorder="1" applyAlignment="1">
      <alignment horizontal="center" vertical="center"/>
    </xf>
    <xf numFmtId="0" fontId="6" fillId="39" borderId="12"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49" fontId="8" fillId="33" borderId="1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0" fontId="8" fillId="33" borderId="12"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176" fontId="8" fillId="33" borderId="12" xfId="0" applyNumberFormat="1" applyFont="1" applyFill="1" applyBorder="1" applyAlignment="1">
      <alignment horizontal="center" vertical="center"/>
    </xf>
    <xf numFmtId="176" fontId="8" fillId="33" borderId="11" xfId="0" applyNumberFormat="1" applyFont="1" applyFill="1" applyBorder="1" applyAlignment="1">
      <alignment horizontal="center" vertical="center"/>
    </xf>
    <xf numFmtId="176" fontId="8" fillId="33" borderId="13" xfId="0" applyNumberFormat="1" applyFont="1" applyFill="1" applyBorder="1" applyAlignment="1">
      <alignment horizontal="center" vertical="center"/>
    </xf>
    <xf numFmtId="0" fontId="6" fillId="34" borderId="18"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177" fontId="8" fillId="33" borderId="12" xfId="0" applyNumberFormat="1" applyFont="1" applyFill="1" applyBorder="1" applyAlignment="1" applyProtection="1">
      <alignment horizontal="center" vertical="center" wrapText="1"/>
      <protection locked="0"/>
    </xf>
    <xf numFmtId="177" fontId="8" fillId="33" borderId="11" xfId="0" applyNumberFormat="1" applyFont="1" applyFill="1" applyBorder="1" applyAlignment="1" applyProtection="1">
      <alignment horizontal="center" vertical="center" wrapText="1"/>
      <protection locked="0"/>
    </xf>
    <xf numFmtId="177" fontId="8" fillId="33" borderId="13" xfId="0" applyNumberFormat="1" applyFont="1" applyFill="1" applyBorder="1" applyAlignment="1" applyProtection="1">
      <alignment horizontal="center" vertical="center" wrapText="1"/>
      <protection locked="0"/>
    </xf>
    <xf numFmtId="177" fontId="8" fillId="33" borderId="21" xfId="0" applyNumberFormat="1"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0" fillId="33" borderId="12"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9" fillId="33" borderId="0" xfId="0" applyFont="1" applyFill="1" applyAlignment="1">
      <alignment horizontal="left" vertical="center"/>
    </xf>
    <xf numFmtId="0" fontId="6" fillId="34" borderId="22"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23" xfId="0" applyFont="1" applyFill="1" applyBorder="1" applyAlignment="1">
      <alignment horizontal="center" vertical="center"/>
    </xf>
    <xf numFmtId="0" fontId="8" fillId="33" borderId="24"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2" fillId="0" borderId="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28" xfId="0" applyFont="1" applyBorder="1" applyAlignment="1" applyProtection="1">
      <alignment horizontal="right" vertical="center"/>
      <protection/>
    </xf>
    <xf numFmtId="0" fontId="17" fillId="0" borderId="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2" fillId="0" borderId="14"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4" fillId="0" borderId="14"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17" fillId="40" borderId="0" xfId="0" applyFont="1" applyFill="1" applyBorder="1" applyAlignment="1" applyProtection="1">
      <alignment horizontal="center" vertical="center"/>
      <protection locked="0"/>
    </xf>
    <xf numFmtId="0" fontId="17" fillId="40" borderId="29" xfId="0" applyFont="1" applyFill="1" applyBorder="1" applyAlignment="1" applyProtection="1">
      <alignment horizontal="center" vertical="center"/>
      <protection locked="0"/>
    </xf>
    <xf numFmtId="0" fontId="17" fillId="40" borderId="28" xfId="0" applyFont="1" applyFill="1" applyBorder="1" applyAlignment="1" applyProtection="1">
      <alignment horizontal="center" vertical="center"/>
      <protection locked="0"/>
    </xf>
    <xf numFmtId="0" fontId="17" fillId="40" borderId="30" xfId="0" applyFont="1" applyFill="1" applyBorder="1" applyAlignment="1" applyProtection="1">
      <alignment horizontal="center" vertical="center"/>
      <protection locked="0"/>
    </xf>
    <xf numFmtId="0" fontId="2" fillId="38" borderId="0" xfId="0" applyFont="1" applyFill="1" applyBorder="1" applyAlignment="1" applyProtection="1">
      <alignment horizontal="center" vertical="center"/>
      <protection locked="0"/>
    </xf>
    <xf numFmtId="0" fontId="2" fillId="38" borderId="28" xfId="0" applyFont="1" applyFill="1" applyBorder="1" applyAlignment="1" applyProtection="1">
      <alignment horizontal="center" vertical="center"/>
      <protection locked="0"/>
    </xf>
    <xf numFmtId="0" fontId="3" fillId="38" borderId="33" xfId="0" applyFont="1" applyFill="1" applyBorder="1" applyAlignment="1" applyProtection="1">
      <alignment horizontal="left" vertical="center" shrinkToFit="1"/>
      <protection locked="0"/>
    </xf>
    <xf numFmtId="0" fontId="3" fillId="38" borderId="34" xfId="0" applyFont="1" applyFill="1" applyBorder="1" applyAlignment="1" applyProtection="1">
      <alignment horizontal="left" vertical="center" shrinkToFit="1"/>
      <protection locked="0"/>
    </xf>
    <xf numFmtId="0" fontId="3" fillId="38" borderId="35" xfId="0" applyFont="1" applyFill="1" applyBorder="1" applyAlignment="1" applyProtection="1">
      <alignment horizontal="left" vertical="center" shrinkToFit="1"/>
      <protection locked="0"/>
    </xf>
    <xf numFmtId="0" fontId="3" fillId="38" borderId="14" xfId="0" applyFont="1" applyFill="1" applyBorder="1" applyAlignment="1" applyProtection="1">
      <alignment horizontal="left" vertical="center" shrinkToFit="1"/>
      <protection locked="0"/>
    </xf>
    <xf numFmtId="0" fontId="3" fillId="38" borderId="0" xfId="0" applyFont="1" applyFill="1" applyBorder="1" applyAlignment="1" applyProtection="1">
      <alignment horizontal="left" vertical="center" shrinkToFit="1"/>
      <protection locked="0"/>
    </xf>
    <xf numFmtId="0" fontId="3" fillId="38" borderId="29" xfId="0" applyFont="1" applyFill="1" applyBorder="1" applyAlignment="1" applyProtection="1">
      <alignment horizontal="left" vertical="center" shrinkToFit="1"/>
      <protection locked="0"/>
    </xf>
    <xf numFmtId="0" fontId="3" fillId="0" borderId="33"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4" fillId="0" borderId="39"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3" fillId="38" borderId="42" xfId="0" applyFont="1" applyFill="1" applyBorder="1" applyAlignment="1" applyProtection="1">
      <alignment horizontal="left" vertical="center" shrinkToFit="1"/>
      <protection locked="0"/>
    </xf>
    <xf numFmtId="0" fontId="3" fillId="38" borderId="43" xfId="0" applyFont="1" applyFill="1" applyBorder="1" applyAlignment="1" applyProtection="1">
      <alignment horizontal="left" vertical="center" shrinkToFit="1"/>
      <protection locked="0"/>
    </xf>
    <xf numFmtId="0" fontId="3" fillId="38" borderId="44" xfId="0" applyFont="1" applyFill="1" applyBorder="1" applyAlignment="1" applyProtection="1">
      <alignment horizontal="left" vertical="center" shrinkToFit="1"/>
      <protection locked="0"/>
    </xf>
    <xf numFmtId="0" fontId="3" fillId="0" borderId="42" xfId="0" applyFont="1" applyBorder="1" applyAlignment="1" applyProtection="1">
      <alignment horizontal="left" vertical="center"/>
      <protection/>
    </xf>
    <xf numFmtId="0" fontId="3" fillId="0" borderId="43" xfId="0" applyFont="1" applyBorder="1" applyAlignment="1" applyProtection="1">
      <alignment horizontal="left" vertical="center"/>
      <protection/>
    </xf>
    <xf numFmtId="0" fontId="3" fillId="0" borderId="44" xfId="0" applyFont="1" applyBorder="1" applyAlignment="1" applyProtection="1">
      <alignment horizontal="left" vertical="center"/>
      <protection/>
    </xf>
    <xf numFmtId="0" fontId="9" fillId="36" borderId="36"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wrapText="1"/>
      <protection/>
    </xf>
    <xf numFmtId="0" fontId="9" fillId="36" borderId="45" xfId="0" applyFont="1" applyFill="1" applyBorder="1" applyAlignment="1" applyProtection="1">
      <alignment horizontal="center" vertical="center" wrapText="1"/>
      <protection/>
    </xf>
    <xf numFmtId="0" fontId="9" fillId="36" borderId="31" xfId="0" applyFont="1" applyFill="1" applyBorder="1" applyAlignment="1" applyProtection="1">
      <alignment horizontal="center" vertical="center" wrapText="1"/>
      <protection/>
    </xf>
    <xf numFmtId="0" fontId="9" fillId="36" borderId="25"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12" fillId="0" borderId="46" xfId="0" applyFont="1" applyFill="1" applyBorder="1" applyAlignment="1" applyProtection="1">
      <alignment horizontal="left" vertical="center" wrapText="1"/>
      <protection/>
    </xf>
    <xf numFmtId="0" fontId="12" fillId="0" borderId="37"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center" wrapText="1"/>
      <protection/>
    </xf>
    <xf numFmtId="0" fontId="12" fillId="0" borderId="47"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29" xfId="0" applyFont="1" applyFill="1" applyBorder="1" applyAlignment="1" applyProtection="1">
      <alignment horizontal="left" vertical="center" wrapText="1"/>
      <protection/>
    </xf>
    <xf numFmtId="0" fontId="3" fillId="38" borderId="48" xfId="0" applyFont="1" applyFill="1" applyBorder="1" applyAlignment="1" applyProtection="1">
      <alignment horizontal="left" vertical="center" shrinkToFit="1"/>
      <protection locked="0"/>
    </xf>
    <xf numFmtId="0" fontId="3" fillId="38" borderId="49" xfId="0" applyFont="1" applyFill="1" applyBorder="1" applyAlignment="1" applyProtection="1">
      <alignment horizontal="left" vertical="center" shrinkToFit="1"/>
      <protection locked="0"/>
    </xf>
    <xf numFmtId="0" fontId="3" fillId="38" borderId="50" xfId="0" applyFont="1" applyFill="1" applyBorder="1" applyAlignment="1" applyProtection="1">
      <alignment horizontal="left" vertical="center" shrinkToFit="1"/>
      <protection locked="0"/>
    </xf>
    <xf numFmtId="0" fontId="3" fillId="0" borderId="48" xfId="0" applyFont="1" applyBorder="1" applyAlignment="1" applyProtection="1">
      <alignment horizontal="left" vertical="center"/>
      <protection/>
    </xf>
    <xf numFmtId="0" fontId="3" fillId="0" borderId="49" xfId="0" applyFont="1" applyBorder="1" applyAlignment="1" applyProtection="1">
      <alignment horizontal="left" vertical="center"/>
      <protection/>
    </xf>
    <xf numFmtId="0" fontId="3" fillId="0" borderId="50" xfId="0" applyFont="1" applyBorder="1" applyAlignment="1" applyProtection="1">
      <alignment horizontal="left" vertical="center"/>
      <protection/>
    </xf>
    <xf numFmtId="0" fontId="7" fillId="0" borderId="47" xfId="0" applyFont="1" applyBorder="1" applyAlignment="1" applyProtection="1">
      <alignment horizontal="center" textRotation="255"/>
      <protection/>
    </xf>
    <xf numFmtId="0" fontId="7" fillId="0" borderId="0" xfId="0" applyFont="1" applyBorder="1" applyAlignment="1" applyProtection="1">
      <alignment horizontal="center" textRotation="255"/>
      <protection/>
    </xf>
    <xf numFmtId="0" fontId="7" fillId="0" borderId="51" xfId="0" applyFont="1" applyBorder="1" applyAlignment="1" applyProtection="1">
      <alignment horizontal="center" textRotation="255"/>
      <protection/>
    </xf>
    <xf numFmtId="177" fontId="3" fillId="38" borderId="47" xfId="0" applyNumberFormat="1" applyFont="1" applyFill="1" applyBorder="1" applyAlignment="1" applyProtection="1">
      <alignment horizontal="center" vertical="center" wrapText="1"/>
      <protection locked="0"/>
    </xf>
    <xf numFmtId="177" fontId="3" fillId="38" borderId="0" xfId="0" applyNumberFormat="1" applyFont="1" applyFill="1" applyBorder="1" applyAlignment="1" applyProtection="1">
      <alignment horizontal="center" vertical="center" wrapText="1"/>
      <protection locked="0"/>
    </xf>
    <xf numFmtId="177" fontId="3" fillId="38" borderId="51" xfId="0" applyNumberFormat="1" applyFont="1" applyFill="1" applyBorder="1" applyAlignment="1" applyProtection="1">
      <alignment horizontal="center" vertical="center" wrapText="1"/>
      <protection locked="0"/>
    </xf>
    <xf numFmtId="177" fontId="3" fillId="38" borderId="52" xfId="0" applyNumberFormat="1" applyFont="1" applyFill="1" applyBorder="1" applyAlignment="1" applyProtection="1">
      <alignment horizontal="center" vertical="center" wrapText="1"/>
      <protection locked="0"/>
    </xf>
    <xf numFmtId="177" fontId="3" fillId="38" borderId="25" xfId="0" applyNumberFormat="1" applyFont="1" applyFill="1" applyBorder="1" applyAlignment="1" applyProtection="1">
      <alignment horizontal="center" vertical="center" wrapText="1"/>
      <protection locked="0"/>
    </xf>
    <xf numFmtId="177" fontId="3" fillId="38" borderId="53" xfId="0" applyNumberFormat="1" applyFont="1" applyFill="1" applyBorder="1" applyAlignment="1" applyProtection="1">
      <alignment horizontal="center" vertical="center" wrapText="1"/>
      <protection locked="0"/>
    </xf>
    <xf numFmtId="177" fontId="3" fillId="0" borderId="47" xfId="0" applyNumberFormat="1" applyFont="1" applyBorder="1" applyAlignment="1" applyProtection="1">
      <alignment horizontal="center" vertical="center" wrapText="1"/>
      <protection/>
    </xf>
    <xf numFmtId="177" fontId="3" fillId="0" borderId="0" xfId="0" applyNumberFormat="1" applyFont="1" applyBorder="1" applyAlignment="1" applyProtection="1">
      <alignment horizontal="center" vertical="center" wrapText="1"/>
      <protection/>
    </xf>
    <xf numFmtId="177" fontId="3" fillId="0" borderId="51" xfId="0" applyNumberFormat="1" applyFont="1" applyBorder="1" applyAlignment="1" applyProtection="1">
      <alignment horizontal="center" vertical="center" wrapText="1"/>
      <protection/>
    </xf>
    <xf numFmtId="177" fontId="3" fillId="0" borderId="52" xfId="0" applyNumberFormat="1" applyFont="1" applyBorder="1" applyAlignment="1" applyProtection="1">
      <alignment horizontal="center" vertical="center" wrapText="1"/>
      <protection/>
    </xf>
    <xf numFmtId="177" fontId="3" fillId="0" borderId="25" xfId="0" applyNumberFormat="1" applyFont="1" applyBorder="1" applyAlignment="1" applyProtection="1">
      <alignment horizontal="center" vertical="center" wrapText="1"/>
      <protection/>
    </xf>
    <xf numFmtId="177" fontId="3" fillId="0" borderId="53" xfId="0" applyNumberFormat="1" applyFont="1" applyBorder="1" applyAlignment="1" applyProtection="1">
      <alignment horizontal="center" vertical="center" wrapText="1"/>
      <protection/>
    </xf>
    <xf numFmtId="0" fontId="37" fillId="0" borderId="37"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37" fillId="0" borderId="38" xfId="0" applyFont="1" applyBorder="1" applyAlignment="1" applyProtection="1">
      <alignment horizontal="center" vertical="center"/>
      <protection/>
    </xf>
    <xf numFmtId="0" fontId="37" fillId="0" borderId="29"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177" fontId="3" fillId="0" borderId="46" xfId="0" applyNumberFormat="1" applyFont="1" applyBorder="1" applyAlignment="1" applyProtection="1">
      <alignment horizontal="center" vertical="center" wrapText="1"/>
      <protection/>
    </xf>
    <xf numFmtId="177" fontId="3" fillId="0" borderId="37" xfId="0" applyNumberFormat="1" applyFont="1" applyBorder="1" applyAlignment="1" applyProtection="1">
      <alignment horizontal="center" vertical="center" wrapText="1"/>
      <protection/>
    </xf>
    <xf numFmtId="177" fontId="3" fillId="0" borderId="54" xfId="0" applyNumberFormat="1" applyFont="1" applyBorder="1" applyAlignment="1" applyProtection="1">
      <alignment horizontal="center" vertical="center" wrapText="1"/>
      <protection/>
    </xf>
    <xf numFmtId="0" fontId="37" fillId="0" borderId="46" xfId="0" applyFont="1" applyBorder="1" applyAlignment="1" applyProtection="1">
      <alignment horizontal="center" vertical="center"/>
      <protection/>
    </xf>
    <xf numFmtId="0" fontId="37" fillId="0" borderId="4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4" fillId="0" borderId="55" xfId="0" applyFont="1" applyBorder="1" applyAlignment="1" applyProtection="1">
      <alignment horizontal="left" vertical="center"/>
      <protection/>
    </xf>
    <xf numFmtId="0" fontId="34" fillId="0" borderId="37" xfId="0" applyFont="1" applyBorder="1" applyAlignment="1" applyProtection="1">
      <alignment horizontal="left" vertical="center"/>
      <protection/>
    </xf>
    <xf numFmtId="0" fontId="34" fillId="0" borderId="45" xfId="0" applyFont="1" applyBorder="1" applyAlignment="1" applyProtection="1">
      <alignment horizontal="left" vertical="center"/>
      <protection/>
    </xf>
    <xf numFmtId="0" fontId="36" fillId="36" borderId="37"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protection/>
    </xf>
    <xf numFmtId="0" fontId="9" fillId="36" borderId="45" xfId="0" applyFont="1" applyFill="1" applyBorder="1" applyAlignment="1" applyProtection="1">
      <alignment horizontal="center" vertical="center"/>
      <protection/>
    </xf>
    <xf numFmtId="0" fontId="9" fillId="36" borderId="0" xfId="0" applyFont="1" applyFill="1" applyBorder="1" applyAlignment="1" applyProtection="1">
      <alignment horizontal="center" vertical="center"/>
      <protection/>
    </xf>
    <xf numFmtId="0" fontId="9" fillId="36" borderId="26" xfId="0" applyFont="1" applyFill="1" applyBorder="1" applyAlignment="1" applyProtection="1">
      <alignment horizontal="center" vertical="center"/>
      <protection/>
    </xf>
    <xf numFmtId="0" fontId="9" fillId="36" borderId="36" xfId="0" applyFont="1" applyFill="1" applyBorder="1" applyAlignment="1" applyProtection="1">
      <alignment horizontal="center" vertical="center"/>
      <protection/>
    </xf>
    <xf numFmtId="0" fontId="9" fillId="36" borderId="31" xfId="0" applyFont="1" applyFill="1" applyBorder="1" applyAlignment="1" applyProtection="1">
      <alignment horizontal="center" vertical="center"/>
      <protection/>
    </xf>
    <xf numFmtId="0" fontId="9" fillId="36" borderId="25" xfId="0" applyFont="1" applyFill="1" applyBorder="1" applyAlignment="1" applyProtection="1">
      <alignment horizontal="center" vertical="center"/>
      <protection/>
    </xf>
    <xf numFmtId="0" fontId="9" fillId="36" borderId="27" xfId="0" applyFont="1" applyFill="1" applyBorder="1" applyAlignment="1" applyProtection="1">
      <alignment horizontal="center" vertical="center"/>
      <protection/>
    </xf>
    <xf numFmtId="0" fontId="36" fillId="36" borderId="46" xfId="0" applyFont="1" applyFill="1" applyBorder="1" applyAlignment="1" applyProtection="1">
      <alignment horizontal="center" vertical="center"/>
      <protection/>
    </xf>
    <xf numFmtId="0" fontId="36" fillId="36" borderId="37" xfId="0" applyFont="1" applyFill="1" applyBorder="1" applyAlignment="1" applyProtection="1">
      <alignment horizontal="center" vertical="center"/>
      <protection/>
    </xf>
    <xf numFmtId="0" fontId="36" fillId="36" borderId="45" xfId="0" applyFont="1" applyFill="1" applyBorder="1" applyAlignment="1" applyProtection="1">
      <alignment horizontal="center" vertical="center"/>
      <protection/>
    </xf>
    <xf numFmtId="0" fontId="36" fillId="36" borderId="52" xfId="0" applyFont="1" applyFill="1" applyBorder="1" applyAlignment="1" applyProtection="1">
      <alignment horizontal="center" vertical="center"/>
      <protection/>
    </xf>
    <xf numFmtId="0" fontId="36" fillId="36" borderId="25" xfId="0" applyFont="1" applyFill="1" applyBorder="1" applyAlignment="1" applyProtection="1">
      <alignment horizontal="center" vertical="center"/>
      <protection/>
    </xf>
    <xf numFmtId="0" fontId="36" fillId="36" borderId="27" xfId="0" applyFont="1" applyFill="1" applyBorder="1" applyAlignment="1" applyProtection="1">
      <alignment horizontal="center" vertical="center"/>
      <protection/>
    </xf>
    <xf numFmtId="0" fontId="2" fillId="38" borderId="36" xfId="0" applyFont="1" applyFill="1" applyBorder="1" applyAlignment="1" applyProtection="1">
      <alignment horizontal="center" vertical="center"/>
      <protection locked="0"/>
    </xf>
    <xf numFmtId="0" fontId="2" fillId="38" borderId="37" xfId="0" applyFont="1" applyFill="1" applyBorder="1" applyAlignment="1" applyProtection="1">
      <alignment horizontal="center" vertical="center"/>
      <protection locked="0"/>
    </xf>
    <xf numFmtId="0" fontId="2" fillId="38" borderId="45" xfId="0" applyFont="1" applyFill="1" applyBorder="1" applyAlignment="1" applyProtection="1">
      <alignment horizontal="center" vertical="center"/>
      <protection locked="0"/>
    </xf>
    <xf numFmtId="0" fontId="2" fillId="38" borderId="14" xfId="0" applyFont="1" applyFill="1" applyBorder="1" applyAlignment="1" applyProtection="1">
      <alignment horizontal="center" vertical="center"/>
      <protection locked="0"/>
    </xf>
    <xf numFmtId="0" fontId="2" fillId="38" borderId="26" xfId="0" applyFont="1" applyFill="1" applyBorder="1" applyAlignment="1" applyProtection="1">
      <alignment horizontal="center" vertical="center"/>
      <protection locked="0"/>
    </xf>
    <xf numFmtId="177" fontId="3" fillId="38" borderId="46" xfId="0" applyNumberFormat="1" applyFont="1" applyFill="1" applyBorder="1" applyAlignment="1" applyProtection="1">
      <alignment horizontal="center" vertical="center" wrapText="1"/>
      <protection locked="0"/>
    </xf>
    <xf numFmtId="177" fontId="3" fillId="38" borderId="37" xfId="0" applyNumberFormat="1" applyFont="1" applyFill="1" applyBorder="1" applyAlignment="1" applyProtection="1">
      <alignment horizontal="center" vertical="center" wrapText="1"/>
      <protection locked="0"/>
    </xf>
    <xf numFmtId="177" fontId="3" fillId="38" borderId="54" xfId="0" applyNumberFormat="1" applyFont="1" applyFill="1" applyBorder="1" applyAlignment="1" applyProtection="1">
      <alignment horizontal="center" vertical="center" wrapText="1"/>
      <protection locked="0"/>
    </xf>
    <xf numFmtId="0" fontId="2" fillId="0" borderId="46"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52"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2" fillId="0" borderId="37"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4" fillId="0" borderId="3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14" fillId="36" borderId="14" xfId="0" applyFont="1" applyFill="1" applyBorder="1" applyAlignment="1" applyProtection="1">
      <alignment horizontal="center" vertical="center" wrapText="1"/>
      <protection/>
    </xf>
    <xf numFmtId="0" fontId="9" fillId="36" borderId="14" xfId="0" applyFont="1" applyFill="1" applyBorder="1" applyAlignment="1" applyProtection="1">
      <alignment horizontal="center" vertical="center"/>
      <protection/>
    </xf>
    <xf numFmtId="0" fontId="15" fillId="0" borderId="47"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52"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9" fillId="36" borderId="46" xfId="0" applyFont="1" applyFill="1" applyBorder="1" applyAlignment="1" applyProtection="1">
      <alignment horizontal="center" vertical="center" wrapText="1"/>
      <protection/>
    </xf>
    <xf numFmtId="0" fontId="9" fillId="36" borderId="52" xfId="0" applyFont="1" applyFill="1" applyBorder="1" applyAlignment="1" applyProtection="1">
      <alignment horizontal="center" vertical="center" wrapText="1"/>
      <protection/>
    </xf>
    <xf numFmtId="0" fontId="10" fillId="36" borderId="46" xfId="0" applyFont="1" applyFill="1" applyBorder="1" applyAlignment="1" applyProtection="1">
      <alignment horizontal="center" vertical="center" wrapText="1"/>
      <protection/>
    </xf>
    <xf numFmtId="0" fontId="10" fillId="36" borderId="37" xfId="0" applyFont="1" applyFill="1" applyBorder="1" applyAlignment="1" applyProtection="1">
      <alignment horizontal="center" vertical="center" wrapText="1"/>
      <protection/>
    </xf>
    <xf numFmtId="0" fontId="10" fillId="36" borderId="45" xfId="0" applyFont="1" applyFill="1" applyBorder="1" applyAlignment="1" applyProtection="1">
      <alignment horizontal="center" vertical="center" wrapText="1"/>
      <protection/>
    </xf>
    <xf numFmtId="0" fontId="10" fillId="36" borderId="47"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10" fillId="36" borderId="26" xfId="0" applyFont="1" applyFill="1" applyBorder="1" applyAlignment="1" applyProtection="1">
      <alignment horizontal="center" vertical="center" wrapText="1"/>
      <protection/>
    </xf>
    <xf numFmtId="0" fontId="10" fillId="36" borderId="52" xfId="0" applyFont="1" applyFill="1" applyBorder="1" applyAlignment="1" applyProtection="1">
      <alignment horizontal="center" vertical="center" wrapText="1"/>
      <protection/>
    </xf>
    <xf numFmtId="0" fontId="10" fillId="36" borderId="25" xfId="0" applyFont="1" applyFill="1" applyBorder="1" applyAlignment="1" applyProtection="1">
      <alignment horizontal="center" vertical="center" wrapText="1"/>
      <protection/>
    </xf>
    <xf numFmtId="0" fontId="10" fillId="36" borderId="27"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52"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31" fillId="38" borderId="47" xfId="0" applyFont="1" applyFill="1" applyBorder="1" applyAlignment="1" applyProtection="1">
      <alignment horizontal="center" vertical="center"/>
      <protection locked="0"/>
    </xf>
    <xf numFmtId="0" fontId="31" fillId="38" borderId="0" xfId="0" applyFont="1" applyFill="1" applyBorder="1" applyAlignment="1" applyProtection="1">
      <alignment horizontal="center" vertical="center"/>
      <protection locked="0"/>
    </xf>
    <xf numFmtId="0" fontId="31" fillId="38" borderId="26" xfId="0" applyFont="1" applyFill="1" applyBorder="1" applyAlignment="1" applyProtection="1">
      <alignment horizontal="center" vertical="center"/>
      <protection locked="0"/>
    </xf>
    <xf numFmtId="0" fontId="31" fillId="38" borderId="52" xfId="0" applyFont="1" applyFill="1" applyBorder="1" applyAlignment="1" applyProtection="1">
      <alignment horizontal="center" vertical="center"/>
      <protection locked="0"/>
    </xf>
    <xf numFmtId="0" fontId="31" fillId="38" borderId="25" xfId="0" applyFont="1" applyFill="1" applyBorder="1" applyAlignment="1" applyProtection="1">
      <alignment horizontal="center" vertical="center"/>
      <protection locked="0"/>
    </xf>
    <xf numFmtId="0" fontId="31" fillId="38" borderId="27"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177" fontId="3" fillId="0" borderId="47"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177" fontId="3" fillId="0" borderId="51" xfId="0" applyNumberFormat="1" applyFont="1" applyFill="1" applyBorder="1" applyAlignment="1" applyProtection="1">
      <alignment horizontal="center" vertical="center" wrapText="1"/>
      <protection locked="0"/>
    </xf>
    <xf numFmtId="177" fontId="3" fillId="0" borderId="52" xfId="0" applyNumberFormat="1" applyFont="1" applyFill="1" applyBorder="1" applyAlignment="1" applyProtection="1">
      <alignment horizontal="center" vertical="center" wrapText="1"/>
      <protection locked="0"/>
    </xf>
    <xf numFmtId="177" fontId="3" fillId="0" borderId="25" xfId="0" applyNumberFormat="1" applyFont="1" applyFill="1" applyBorder="1" applyAlignment="1" applyProtection="1">
      <alignment horizontal="center" vertical="center" wrapText="1"/>
      <protection locked="0"/>
    </xf>
    <xf numFmtId="177" fontId="3" fillId="0" borderId="53"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3" fillId="38" borderId="0" xfId="0" applyFont="1" applyFill="1" applyBorder="1" applyAlignment="1" applyProtection="1">
      <alignment horizontal="center" vertical="center"/>
      <protection locked="0"/>
    </xf>
    <xf numFmtId="0" fontId="3" fillId="38" borderId="25" xfId="0" applyFont="1" applyFill="1" applyBorder="1" applyAlignment="1" applyProtection="1">
      <alignment horizontal="center" vertical="center"/>
      <protection locked="0"/>
    </xf>
    <xf numFmtId="0" fontId="4" fillId="0" borderId="46"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45" xfId="0" applyFont="1" applyBorder="1" applyAlignment="1" applyProtection="1">
      <alignment horizontal="left" vertical="center"/>
      <protection/>
    </xf>
    <xf numFmtId="0" fontId="3" fillId="0" borderId="4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4" fillId="0" borderId="38"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 fillId="0" borderId="46"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2" fillId="38" borderId="14" xfId="0" applyFont="1" applyFill="1" applyBorder="1" applyAlignment="1" applyProtection="1">
      <alignment horizontal="left" vertical="center"/>
      <protection locked="0"/>
    </xf>
    <xf numFmtId="0" fontId="2" fillId="38" borderId="0" xfId="0" applyFont="1" applyFill="1" applyBorder="1" applyAlignment="1" applyProtection="1">
      <alignment horizontal="left" vertical="center"/>
      <protection locked="0"/>
    </xf>
    <xf numFmtId="0" fontId="2" fillId="38" borderId="31" xfId="0" applyFont="1" applyFill="1" applyBorder="1" applyAlignment="1" applyProtection="1">
      <alignment horizontal="left" vertical="center"/>
      <protection locked="0"/>
    </xf>
    <xf numFmtId="0" fontId="2" fillId="38" borderId="25" xfId="0" applyFont="1" applyFill="1" applyBorder="1" applyAlignment="1" applyProtection="1">
      <alignment horizontal="left" vertical="center"/>
      <protection locked="0"/>
    </xf>
    <xf numFmtId="0" fontId="2" fillId="38" borderId="47" xfId="0" applyFont="1" applyFill="1" applyBorder="1" applyAlignment="1" applyProtection="1">
      <alignment horizontal="left" vertical="center"/>
      <protection locked="0"/>
    </xf>
    <xf numFmtId="0" fontId="2" fillId="38" borderId="26" xfId="0" applyFont="1" applyFill="1" applyBorder="1" applyAlignment="1" applyProtection="1">
      <alignment horizontal="left" vertical="center"/>
      <protection locked="0"/>
    </xf>
    <xf numFmtId="0" fontId="2" fillId="38" borderId="52" xfId="0" applyFont="1" applyFill="1" applyBorder="1" applyAlignment="1" applyProtection="1">
      <alignment horizontal="left" vertical="center"/>
      <protection locked="0"/>
    </xf>
    <xf numFmtId="0" fontId="2" fillId="38" borderId="27" xfId="0" applyFont="1" applyFill="1" applyBorder="1" applyAlignment="1" applyProtection="1">
      <alignment horizontal="left" vertical="center"/>
      <protection locked="0"/>
    </xf>
    <xf numFmtId="0" fontId="2" fillId="38" borderId="46" xfId="0" applyFont="1" applyFill="1" applyBorder="1" applyAlignment="1" applyProtection="1">
      <alignment horizontal="left" vertical="center"/>
      <protection locked="0"/>
    </xf>
    <xf numFmtId="0" fontId="2" fillId="38" borderId="37" xfId="0" applyFont="1" applyFill="1" applyBorder="1" applyAlignment="1" applyProtection="1">
      <alignment horizontal="left" vertical="center"/>
      <protection locked="0"/>
    </xf>
    <xf numFmtId="0" fontId="2" fillId="38" borderId="45" xfId="0" applyFont="1" applyFill="1" applyBorder="1" applyAlignment="1" applyProtection="1">
      <alignment horizontal="left" vertical="center"/>
      <protection locked="0"/>
    </xf>
    <xf numFmtId="0" fontId="30" fillId="38" borderId="46" xfId="0" applyFont="1" applyFill="1" applyBorder="1" applyAlignment="1" applyProtection="1">
      <alignment horizontal="center" vertical="center" wrapText="1"/>
      <protection locked="0"/>
    </xf>
    <xf numFmtId="0" fontId="30" fillId="38" borderId="37" xfId="0" applyFont="1" applyFill="1" applyBorder="1" applyAlignment="1" applyProtection="1">
      <alignment horizontal="center" vertical="center" wrapText="1"/>
      <protection locked="0"/>
    </xf>
    <xf numFmtId="0" fontId="30" fillId="38" borderId="45" xfId="0" applyFont="1" applyFill="1" applyBorder="1" applyAlignment="1" applyProtection="1">
      <alignment horizontal="center" vertical="center" wrapText="1"/>
      <protection locked="0"/>
    </xf>
    <xf numFmtId="0" fontId="30" fillId="38" borderId="47" xfId="0" applyFont="1" applyFill="1" applyBorder="1" applyAlignment="1" applyProtection="1">
      <alignment horizontal="center" vertical="center" wrapText="1"/>
      <protection locked="0"/>
    </xf>
    <xf numFmtId="0" fontId="30" fillId="38" borderId="0" xfId="0" applyFont="1" applyFill="1" applyBorder="1" applyAlignment="1" applyProtection="1">
      <alignment horizontal="center" vertical="center" wrapText="1"/>
      <protection locked="0"/>
    </xf>
    <xf numFmtId="0" fontId="30" fillId="38" borderId="26" xfId="0" applyFont="1" applyFill="1" applyBorder="1" applyAlignment="1" applyProtection="1">
      <alignment horizontal="center" vertical="center" wrapText="1"/>
      <protection locked="0"/>
    </xf>
    <xf numFmtId="0" fontId="2" fillId="38" borderId="14" xfId="0" applyFont="1" applyFill="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xf>
    <xf numFmtId="180" fontId="3" fillId="0" borderId="47" xfId="0" applyNumberFormat="1" applyFont="1" applyBorder="1" applyAlignment="1" applyProtection="1">
      <alignment horizontal="center" vertical="center" wrapText="1"/>
      <protection/>
    </xf>
    <xf numFmtId="180" fontId="3" fillId="0" borderId="0" xfId="0" applyNumberFormat="1" applyFont="1" applyBorder="1" applyAlignment="1" applyProtection="1">
      <alignment horizontal="center" vertical="center" wrapText="1"/>
      <protection/>
    </xf>
    <xf numFmtId="180" fontId="3" fillId="0" borderId="51" xfId="0" applyNumberFormat="1" applyFont="1" applyBorder="1" applyAlignment="1" applyProtection="1">
      <alignment horizontal="center" vertical="center" wrapText="1"/>
      <protection/>
    </xf>
    <xf numFmtId="180" fontId="3" fillId="0" borderId="52" xfId="0" applyNumberFormat="1" applyFont="1" applyBorder="1" applyAlignment="1" applyProtection="1">
      <alignment horizontal="center" vertical="center" wrapText="1"/>
      <protection/>
    </xf>
    <xf numFmtId="180" fontId="3" fillId="0" borderId="25" xfId="0" applyNumberFormat="1" applyFont="1" applyBorder="1" applyAlignment="1" applyProtection="1">
      <alignment horizontal="center" vertical="center" wrapText="1"/>
      <protection/>
    </xf>
    <xf numFmtId="180" fontId="3" fillId="0" borderId="53" xfId="0" applyNumberFormat="1" applyFont="1" applyBorder="1" applyAlignment="1" applyProtection="1">
      <alignment horizontal="center" vertical="center" wrapText="1"/>
      <protection/>
    </xf>
    <xf numFmtId="0" fontId="2" fillId="38" borderId="46" xfId="0" applyFont="1" applyFill="1" applyBorder="1" applyAlignment="1" applyProtection="1">
      <alignment horizontal="left" vertical="center" wrapText="1"/>
      <protection locked="0"/>
    </xf>
    <xf numFmtId="0" fontId="7" fillId="0" borderId="46"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9" fillId="36" borderId="52" xfId="0" applyFont="1" applyFill="1" applyBorder="1" applyAlignment="1" applyProtection="1">
      <alignment horizontal="center" vertical="center"/>
      <protection/>
    </xf>
    <xf numFmtId="0" fontId="9" fillId="36" borderId="46" xfId="0" applyFont="1" applyFill="1" applyBorder="1" applyAlignment="1" applyProtection="1">
      <alignment horizontal="center" vertical="center"/>
      <protection/>
    </xf>
    <xf numFmtId="0" fontId="9" fillId="36" borderId="38" xfId="0" applyFont="1" applyFill="1" applyBorder="1" applyAlignment="1" applyProtection="1">
      <alignment horizontal="center" vertical="center"/>
      <protection/>
    </xf>
    <xf numFmtId="0" fontId="9" fillId="36" borderId="56" xfId="0" applyFont="1" applyFill="1" applyBorder="1" applyAlignment="1" applyProtection="1">
      <alignment horizontal="center" vertical="center"/>
      <protection/>
    </xf>
    <xf numFmtId="180" fontId="40" fillId="0" borderId="57" xfId="0" applyNumberFormat="1" applyFont="1" applyFill="1" applyBorder="1" applyAlignment="1" applyProtection="1">
      <alignment horizontal="center" vertical="center" wrapText="1"/>
      <protection/>
    </xf>
    <xf numFmtId="180" fontId="40" fillId="0" borderId="34" xfId="0" applyNumberFormat="1" applyFont="1" applyFill="1" applyBorder="1" applyAlignment="1" applyProtection="1">
      <alignment horizontal="center" vertical="center" wrapText="1"/>
      <protection/>
    </xf>
    <xf numFmtId="0" fontId="12" fillId="0" borderId="34" xfId="0" applyFont="1" applyFill="1" applyBorder="1" applyAlignment="1" applyProtection="1">
      <alignment horizontal="center" vertical="center" wrapText="1"/>
      <protection/>
    </xf>
    <xf numFmtId="0" fontId="12" fillId="0" borderId="35" xfId="0" applyFont="1" applyFill="1" applyBorder="1" applyAlignment="1" applyProtection="1">
      <alignment horizontal="center" vertical="center" wrapText="1"/>
      <protection/>
    </xf>
    <xf numFmtId="177" fontId="12" fillId="0" borderId="46" xfId="0" applyNumberFormat="1" applyFont="1" applyFill="1" applyBorder="1" applyAlignment="1" applyProtection="1">
      <alignment horizontal="center" vertical="center" wrapText="1"/>
      <protection/>
    </xf>
    <xf numFmtId="177" fontId="12" fillId="0" borderId="37" xfId="0" applyNumberFormat="1" applyFont="1" applyFill="1" applyBorder="1" applyAlignment="1" applyProtection="1">
      <alignment horizontal="center" vertical="center" wrapText="1"/>
      <protection/>
    </xf>
    <xf numFmtId="177" fontId="12" fillId="0" borderId="58" xfId="0" applyNumberFormat="1" applyFont="1" applyFill="1" applyBorder="1" applyAlignment="1" applyProtection="1">
      <alignment horizontal="center" vertical="center" wrapText="1"/>
      <protection/>
    </xf>
    <xf numFmtId="177" fontId="12" fillId="0" borderId="49" xfId="0" applyNumberFormat="1" applyFont="1" applyFill="1" applyBorder="1" applyAlignment="1" applyProtection="1">
      <alignment horizontal="center" vertical="center" wrapText="1"/>
      <protection/>
    </xf>
    <xf numFmtId="0" fontId="12" fillId="0" borderId="59" xfId="0" applyFont="1" applyFill="1" applyBorder="1" applyAlignment="1" applyProtection="1">
      <alignment horizontal="center" vertical="center" wrapText="1"/>
      <protection/>
    </xf>
    <xf numFmtId="0" fontId="12" fillId="0" borderId="60"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12" fillId="0" borderId="44" xfId="0" applyFont="1" applyFill="1" applyBorder="1" applyAlignment="1" applyProtection="1">
      <alignment horizontal="center" vertical="center" wrapText="1"/>
      <protection/>
    </xf>
    <xf numFmtId="0" fontId="9" fillId="36" borderId="42" xfId="0" applyFont="1" applyFill="1" applyBorder="1" applyAlignment="1" applyProtection="1">
      <alignment horizontal="center" vertical="center"/>
      <protection/>
    </xf>
    <xf numFmtId="0" fontId="9" fillId="36" borderId="43" xfId="0" applyFont="1" applyFill="1" applyBorder="1" applyAlignment="1" applyProtection="1">
      <alignment horizontal="center" vertical="center"/>
      <protection/>
    </xf>
    <xf numFmtId="0" fontId="9" fillId="36" borderId="61" xfId="0" applyFont="1" applyFill="1" applyBorder="1" applyAlignment="1" applyProtection="1">
      <alignment horizontal="center" vertical="center"/>
      <protection/>
    </xf>
    <xf numFmtId="0" fontId="9" fillId="36" borderId="33" xfId="0" applyFont="1" applyFill="1" applyBorder="1" applyAlignment="1" applyProtection="1">
      <alignment horizontal="center" vertical="center"/>
      <protection/>
    </xf>
    <xf numFmtId="0" fontId="9" fillId="36" borderId="34" xfId="0" applyFont="1" applyFill="1" applyBorder="1" applyAlignment="1" applyProtection="1">
      <alignment horizontal="center" vertical="center"/>
      <protection/>
    </xf>
    <xf numFmtId="0" fontId="9" fillId="36" borderId="62" xfId="0" applyFont="1" applyFill="1" applyBorder="1" applyAlignment="1" applyProtection="1">
      <alignment horizontal="center" vertical="center"/>
      <protection/>
    </xf>
    <xf numFmtId="0" fontId="8" fillId="38" borderId="43" xfId="0" applyFont="1" applyFill="1" applyBorder="1" applyAlignment="1" applyProtection="1">
      <alignment horizontal="center" vertical="center"/>
      <protection locked="0"/>
    </xf>
    <xf numFmtId="0" fontId="8" fillId="38" borderId="61" xfId="0" applyFont="1" applyFill="1" applyBorder="1" applyAlignment="1" applyProtection="1">
      <alignment horizontal="center" vertical="center"/>
      <protection locked="0"/>
    </xf>
    <xf numFmtId="0" fontId="8" fillId="38" borderId="34" xfId="0" applyFont="1" applyFill="1" applyBorder="1" applyAlignment="1" applyProtection="1">
      <alignment horizontal="center" vertical="center"/>
      <protection locked="0"/>
    </xf>
    <xf numFmtId="0" fontId="8" fillId="38" borderId="6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xf>
    <xf numFmtId="0" fontId="8" fillId="0" borderId="61"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62" xfId="0" applyFont="1" applyFill="1" applyBorder="1" applyAlignment="1" applyProtection="1">
      <alignment horizontal="center" vertical="center"/>
      <protection/>
    </xf>
    <xf numFmtId="0" fontId="9" fillId="41" borderId="41" xfId="0" applyFont="1" applyFill="1" applyBorder="1" applyAlignment="1" applyProtection="1">
      <alignment horizontal="center" vertical="center" wrapText="1"/>
      <protection/>
    </xf>
    <xf numFmtId="0" fontId="9" fillId="41" borderId="63" xfId="0" applyFont="1" applyFill="1" applyBorder="1" applyAlignment="1" applyProtection="1">
      <alignment horizontal="center" vertical="center"/>
      <protection/>
    </xf>
    <xf numFmtId="0" fontId="9" fillId="41" borderId="27" xfId="0" applyFont="1" applyFill="1" applyBorder="1" applyAlignment="1" applyProtection="1">
      <alignment horizontal="center" vertical="center"/>
      <protection/>
    </xf>
    <xf numFmtId="0" fontId="9" fillId="41" borderId="19" xfId="0" applyFont="1" applyFill="1" applyBorder="1" applyAlignment="1" applyProtection="1">
      <alignment horizontal="center" vertical="center"/>
      <protection/>
    </xf>
    <xf numFmtId="0" fontId="29" fillId="37" borderId="64" xfId="0" applyFont="1" applyFill="1" applyBorder="1" applyAlignment="1" applyProtection="1">
      <alignment horizontal="center" vertical="center" wrapText="1"/>
      <protection locked="0"/>
    </xf>
    <xf numFmtId="0" fontId="29" fillId="37" borderId="40" xfId="0" applyFont="1" applyFill="1" applyBorder="1" applyAlignment="1" applyProtection="1">
      <alignment horizontal="center" vertical="center" wrapText="1"/>
      <protection locked="0"/>
    </xf>
    <xf numFmtId="0" fontId="29" fillId="37" borderId="65" xfId="0" applyFont="1" applyFill="1" applyBorder="1" applyAlignment="1" applyProtection="1">
      <alignment horizontal="center" vertical="center" wrapText="1"/>
      <protection locked="0"/>
    </xf>
    <xf numFmtId="0" fontId="29" fillId="37" borderId="52" xfId="0" applyFont="1" applyFill="1" applyBorder="1" applyAlignment="1" applyProtection="1">
      <alignment horizontal="center" vertical="center" wrapText="1"/>
      <protection locked="0"/>
    </xf>
    <xf numFmtId="0" fontId="29" fillId="37" borderId="25" xfId="0" applyFont="1" applyFill="1" applyBorder="1" applyAlignment="1" applyProtection="1">
      <alignment horizontal="center" vertical="center" wrapText="1"/>
      <protection locked="0"/>
    </xf>
    <xf numFmtId="0" fontId="29" fillId="37" borderId="56" xfId="0" applyFont="1" applyFill="1" applyBorder="1" applyAlignment="1" applyProtection="1">
      <alignment horizontal="center" vertical="center" wrapText="1"/>
      <protection locked="0"/>
    </xf>
    <xf numFmtId="0" fontId="9" fillId="36" borderId="48" xfId="0" applyFont="1" applyFill="1" applyBorder="1" applyAlignment="1" applyProtection="1">
      <alignment horizontal="center" vertical="center"/>
      <protection/>
    </xf>
    <xf numFmtId="0" fontId="9" fillId="36" borderId="49" xfId="0" applyFont="1" applyFill="1" applyBorder="1" applyAlignment="1" applyProtection="1">
      <alignment horizontal="center" vertical="center"/>
      <protection/>
    </xf>
    <xf numFmtId="0" fontId="9" fillId="36" borderId="66" xfId="0" applyFont="1" applyFill="1" applyBorder="1" applyAlignment="1" applyProtection="1">
      <alignment horizontal="center" vertical="center"/>
      <protection/>
    </xf>
    <xf numFmtId="0" fontId="4" fillId="38" borderId="49" xfId="0" applyFont="1" applyFill="1" applyBorder="1" applyAlignment="1" applyProtection="1">
      <alignment horizontal="center" vertical="center"/>
      <protection locked="0"/>
    </xf>
    <xf numFmtId="0" fontId="4" fillId="38" borderId="59" xfId="0" applyFont="1" applyFill="1" applyBorder="1" applyAlignment="1" applyProtection="1">
      <alignment horizontal="center" vertical="center"/>
      <protection locked="0"/>
    </xf>
    <xf numFmtId="0" fontId="4" fillId="38" borderId="67" xfId="0" applyFont="1" applyFill="1" applyBorder="1" applyAlignment="1" applyProtection="1">
      <alignment horizontal="center" vertical="center"/>
      <protection locked="0"/>
    </xf>
    <xf numFmtId="0" fontId="9" fillId="36" borderId="47" xfId="0" applyFont="1" applyFill="1" applyBorder="1" applyAlignment="1" applyProtection="1">
      <alignment horizontal="center" vertical="center" wrapText="1"/>
      <protection/>
    </xf>
    <xf numFmtId="0" fontId="9" fillId="36" borderId="47" xfId="0" applyFont="1" applyFill="1" applyBorder="1" applyAlignment="1" applyProtection="1">
      <alignment horizontal="center" vertical="center"/>
      <protection/>
    </xf>
    <xf numFmtId="177" fontId="12" fillId="38" borderId="46" xfId="0" applyNumberFormat="1" applyFont="1" applyFill="1" applyBorder="1" applyAlignment="1" applyProtection="1">
      <alignment horizontal="center" vertical="center" wrapText="1"/>
      <protection locked="0"/>
    </xf>
    <xf numFmtId="177" fontId="12" fillId="38" borderId="37" xfId="0" applyNumberFormat="1" applyFont="1" applyFill="1" applyBorder="1" applyAlignment="1" applyProtection="1">
      <alignment horizontal="center" vertical="center" wrapText="1"/>
      <protection locked="0"/>
    </xf>
    <xf numFmtId="177" fontId="12" fillId="38" borderId="58" xfId="0" applyNumberFormat="1" applyFont="1" applyFill="1" applyBorder="1" applyAlignment="1" applyProtection="1">
      <alignment horizontal="center" vertical="center" wrapText="1"/>
      <protection locked="0"/>
    </xf>
    <xf numFmtId="177" fontId="12" fillId="38" borderId="49" xfId="0" applyNumberFormat="1"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9" fillId="36" borderId="18" xfId="0" applyFont="1" applyFill="1" applyBorder="1" applyAlignment="1" applyProtection="1">
      <alignment horizontal="center" vertical="center"/>
      <protection/>
    </xf>
    <xf numFmtId="0" fontId="9" fillId="36" borderId="68" xfId="0"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8" fillId="33" borderId="38" xfId="0" applyFont="1" applyFill="1" applyBorder="1" applyAlignment="1" applyProtection="1">
      <alignment horizontal="center" vertical="center"/>
      <protection/>
    </xf>
    <xf numFmtId="0" fontId="8" fillId="33" borderId="69"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216" fontId="40" fillId="33"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39" fillId="33" borderId="0" xfId="0" applyFont="1" applyFill="1" applyBorder="1" applyAlignment="1" applyProtection="1">
      <alignment horizontal="left" vertical="center" wrapText="1"/>
      <protection/>
    </xf>
    <xf numFmtId="0" fontId="3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rgb="FFFFFFFF"/>
      </font>
      <border/>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115</xdr:row>
      <xdr:rowOff>0</xdr:rowOff>
    </xdr:from>
    <xdr:to>
      <xdr:col>11</xdr:col>
      <xdr:colOff>0</xdr:colOff>
      <xdr:row>115</xdr:row>
      <xdr:rowOff>0</xdr:rowOff>
    </xdr:to>
    <xdr:sp>
      <xdr:nvSpPr>
        <xdr:cNvPr id="1" name="AutoShape 16"/>
        <xdr:cNvSpPr>
          <a:spLocks/>
        </xdr:cNvSpPr>
      </xdr:nvSpPr>
      <xdr:spPr>
        <a:xfrm>
          <a:off x="6457950" y="25527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106</xdr:row>
      <xdr:rowOff>0</xdr:rowOff>
    </xdr:from>
    <xdr:to>
      <xdr:col>5</xdr:col>
      <xdr:colOff>0</xdr:colOff>
      <xdr:row>114</xdr:row>
      <xdr:rowOff>0</xdr:rowOff>
    </xdr:to>
    <xdr:pic>
      <xdr:nvPicPr>
        <xdr:cNvPr id="2" name="Picture 20"/>
        <xdr:cNvPicPr preferRelativeResize="1">
          <a:picLocks noChangeAspect="1"/>
        </xdr:cNvPicPr>
      </xdr:nvPicPr>
      <xdr:blipFill>
        <a:blip r:embed="rId1"/>
        <a:stretch>
          <a:fillRect/>
        </a:stretch>
      </xdr:blipFill>
      <xdr:spPr>
        <a:xfrm>
          <a:off x="276225" y="23298150"/>
          <a:ext cx="1666875" cy="1981200"/>
        </a:xfrm>
        <a:prstGeom prst="rect">
          <a:avLst/>
        </a:prstGeom>
        <a:noFill/>
        <a:ln w="9525" cmpd="sng">
          <a:solidFill>
            <a:srgbClr val="000000"/>
          </a:solidFill>
          <a:headEnd type="none"/>
          <a:tailEnd type="none"/>
        </a:ln>
      </xdr:spPr>
    </xdr:pic>
    <xdr:clientData/>
  </xdr:twoCellAnchor>
  <xdr:oneCellAnchor>
    <xdr:from>
      <xdr:col>1</xdr:col>
      <xdr:colOff>104775</xdr:colOff>
      <xdr:row>110</xdr:row>
      <xdr:rowOff>76200</xdr:rowOff>
    </xdr:from>
    <xdr:ext cx="1409700" cy="600075"/>
    <xdr:sp>
      <xdr:nvSpPr>
        <xdr:cNvPr id="3" name="Text Box 21"/>
        <xdr:cNvSpPr txBox="1">
          <a:spLocks noChangeArrowheads="1"/>
        </xdr:cNvSpPr>
      </xdr:nvSpPr>
      <xdr:spPr>
        <a:xfrm>
          <a:off x="381000" y="24364950"/>
          <a:ext cx="1409700" cy="600075"/>
        </a:xfrm>
        <a:prstGeom prst="rect">
          <a:avLst/>
        </a:prstGeom>
        <a:noFill/>
        <a:ln w="9525" cmpd="sng">
          <a:noFill/>
        </a:ln>
      </xdr:spPr>
      <xdr:txBody>
        <a:bodyPr vertOverflow="clip" wrap="square" lIns="36576" tIns="22860" rIns="0" bIns="0"/>
        <a:p>
          <a:pPr algn="l">
            <a:defRPr/>
          </a:pPr>
          <a:r>
            <a:rPr lang="en-US" cap="none" sz="900" b="0" i="0" u="none" baseline="0">
              <a:solidFill>
                <a:srgbClr val="000000"/>
              </a:solidFill>
              <a:latin typeface="ＭＳ Ｐ明朝"/>
              <a:ea typeface="ＭＳ Ｐ明朝"/>
              <a:cs typeface="ＭＳ Ｐ明朝"/>
            </a:rPr>
            <a:t>試験日の１ヶ月以内に無帽、上半身正面向きに撮ったもの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（縦４㎝×横３㎝</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程度）</a:t>
          </a:r>
        </a:p>
      </xdr:txBody>
    </xdr:sp>
    <xdr:clientData/>
  </xdr:oneCellAnchor>
  <xdr:oneCellAnchor>
    <xdr:from>
      <xdr:col>1</xdr:col>
      <xdr:colOff>104775</xdr:colOff>
      <xdr:row>107</xdr:row>
      <xdr:rowOff>76200</xdr:rowOff>
    </xdr:from>
    <xdr:ext cx="1447800" cy="666750"/>
    <xdr:sp>
      <xdr:nvSpPr>
        <xdr:cNvPr id="4" name="Text Box 22"/>
        <xdr:cNvSpPr txBox="1">
          <a:spLocks noChangeArrowheads="1"/>
        </xdr:cNvSpPr>
      </xdr:nvSpPr>
      <xdr:spPr>
        <a:xfrm>
          <a:off x="381000" y="23622000"/>
          <a:ext cx="1447800" cy="666750"/>
        </a:xfrm>
        <a:prstGeom prst="rect">
          <a:avLst/>
        </a:prstGeom>
        <a:noFill/>
        <a:ln w="9525" cmpd="sng">
          <a:noFill/>
        </a:ln>
      </xdr:spPr>
      <xdr:txBody>
        <a:bodyPr vertOverflow="clip" wrap="square" lIns="45720" tIns="27432" rIns="0" bIns="0"/>
        <a:p>
          <a:pPr algn="l">
            <a:defRPr/>
          </a:pPr>
          <a:r>
            <a:rPr lang="en-US" cap="none" sz="1400" b="1" i="0" u="none" baseline="0">
              <a:solidFill>
                <a:srgbClr val="FF0000"/>
              </a:solidFill>
              <a:latin typeface="ＭＳ Ｐゴシック"/>
              <a:ea typeface="ＭＳ Ｐゴシック"/>
              <a:cs typeface="ＭＳ Ｐゴシック"/>
            </a:rPr>
            <a:t>顔写真のデータを貼り付けてください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D115"/>
  <sheetViews>
    <sheetView zoomScalePageLayoutView="0" workbookViewId="0" topLeftCell="A1">
      <selection activeCell="B2" sqref="B2:E2"/>
    </sheetView>
  </sheetViews>
  <sheetFormatPr defaultColWidth="0" defaultRowHeight="0" customHeight="1" zeroHeight="1"/>
  <cols>
    <col min="1" max="1" width="3.625" style="4" customWidth="1"/>
    <col min="2" max="2" width="12.50390625" style="3" bestFit="1" customWidth="1"/>
    <col min="3" max="3" width="1.12109375" style="3" customWidth="1"/>
    <col min="4" max="4" width="7.125" style="3" bestFit="1" customWidth="1"/>
    <col min="5" max="5" width="1.12109375" style="3" customWidth="1"/>
    <col min="6" max="6" width="10.00390625" style="3" bestFit="1" customWidth="1"/>
    <col min="7" max="7" width="1.12109375" style="4" customWidth="1"/>
    <col min="8" max="8" width="20.50390625" style="1" customWidth="1"/>
    <col min="9" max="9" width="3.50390625" style="4" bestFit="1" customWidth="1"/>
    <col min="10" max="10" width="20.50390625" style="4" customWidth="1"/>
    <col min="11" max="12" width="3.625" style="4" customWidth="1"/>
    <col min="13" max="17" width="8.875" style="4" customWidth="1"/>
    <col min="18" max="16384" width="8.875" style="4" hidden="1" customWidth="1"/>
  </cols>
  <sheetData>
    <row r="1" spans="2:30" ht="19.5" customHeight="1" thickBot="1">
      <c r="B1" s="4"/>
      <c r="C1" s="4"/>
      <c r="D1" s="4"/>
      <c r="E1" s="4"/>
      <c r="F1" s="4"/>
      <c r="I1" s="5"/>
      <c r="J1" s="5"/>
      <c r="K1" s="5"/>
      <c r="L1" s="5"/>
      <c r="M1" s="5"/>
      <c r="N1" s="5"/>
      <c r="O1" s="5"/>
      <c r="P1" s="5"/>
      <c r="Q1" s="5"/>
      <c r="R1" s="5"/>
      <c r="S1" s="5"/>
      <c r="T1" s="5"/>
      <c r="U1" s="5"/>
      <c r="V1" s="5"/>
      <c r="W1" s="5"/>
      <c r="X1" s="5"/>
      <c r="Y1" s="5"/>
      <c r="Z1" s="5"/>
      <c r="AA1" s="5"/>
      <c r="AB1" s="5"/>
      <c r="AC1" s="5"/>
      <c r="AD1" s="5"/>
    </row>
    <row r="2" spans="2:30" ht="19.5" customHeight="1" thickBot="1">
      <c r="B2" s="82" t="s">
        <v>115</v>
      </c>
      <c r="C2" s="83"/>
      <c r="D2" s="83"/>
      <c r="E2" s="84"/>
      <c r="F2" s="4"/>
      <c r="I2" s="5"/>
      <c r="J2" s="5"/>
      <c r="K2" s="5"/>
      <c r="L2" s="5"/>
      <c r="M2" s="5"/>
      <c r="N2" s="5"/>
      <c r="O2" s="5"/>
      <c r="P2" s="5"/>
      <c r="Q2" s="5"/>
      <c r="R2" s="5"/>
      <c r="S2" s="5"/>
      <c r="T2" s="5"/>
      <c r="U2" s="5"/>
      <c r="V2" s="5"/>
      <c r="W2" s="5"/>
      <c r="X2" s="5"/>
      <c r="Y2" s="5"/>
      <c r="Z2" s="5"/>
      <c r="AA2" s="5"/>
      <c r="AB2" s="5"/>
      <c r="AC2" s="5"/>
      <c r="AD2" s="5"/>
    </row>
    <row r="3" spans="2:30" ht="15" customHeight="1">
      <c r="B3" s="6"/>
      <c r="C3" s="6"/>
      <c r="D3" s="6"/>
      <c r="E3" s="6"/>
      <c r="F3" s="4"/>
      <c r="I3" s="5"/>
      <c r="J3" s="5"/>
      <c r="K3" s="5"/>
      <c r="L3" s="5"/>
      <c r="M3" s="5"/>
      <c r="N3" s="5"/>
      <c r="O3" s="5"/>
      <c r="P3" s="5"/>
      <c r="Q3" s="5"/>
      <c r="R3" s="5"/>
      <c r="S3" s="5"/>
      <c r="T3" s="5"/>
      <c r="U3" s="5"/>
      <c r="V3" s="5"/>
      <c r="W3" s="5"/>
      <c r="X3" s="5"/>
      <c r="Y3" s="5"/>
      <c r="Z3" s="5"/>
      <c r="AA3" s="5"/>
      <c r="AB3" s="5"/>
      <c r="AC3" s="5"/>
      <c r="AD3" s="5"/>
    </row>
    <row r="4" spans="2:30" ht="19.5" customHeight="1">
      <c r="B4" s="85">
        <v>41364</v>
      </c>
      <c r="C4" s="85"/>
      <c r="D4" s="85"/>
      <c r="E4" s="85"/>
      <c r="F4" s="85"/>
      <c r="G4" s="85"/>
      <c r="H4" s="85"/>
      <c r="I4" s="85"/>
      <c r="J4" s="85"/>
      <c r="K4" s="85"/>
      <c r="L4" s="5"/>
      <c r="M4" s="5"/>
      <c r="N4" s="5"/>
      <c r="O4" s="5"/>
      <c r="P4" s="5"/>
      <c r="Q4" s="5"/>
      <c r="R4" s="5"/>
      <c r="S4" s="5"/>
      <c r="T4" s="5"/>
      <c r="U4" s="5"/>
      <c r="V4" s="5"/>
      <c r="W4" s="5"/>
      <c r="X4" s="5"/>
      <c r="Y4" s="5"/>
      <c r="Z4" s="5"/>
      <c r="AA4" s="5"/>
      <c r="AB4" s="5"/>
      <c r="AC4" s="5"/>
      <c r="AD4" s="5"/>
    </row>
    <row r="5" ht="19.5" customHeight="1" thickBot="1"/>
    <row r="6" spans="2:30" ht="19.5" customHeight="1" thickBot="1">
      <c r="B6" s="86" t="s">
        <v>120</v>
      </c>
      <c r="C6" s="87"/>
      <c r="D6" s="87"/>
      <c r="E6" s="87"/>
      <c r="F6" s="87"/>
      <c r="G6" s="87"/>
      <c r="H6" s="87"/>
      <c r="I6" s="87"/>
      <c r="J6" s="88"/>
      <c r="K6" s="5"/>
      <c r="L6" s="5"/>
      <c r="M6" s="5"/>
      <c r="N6" s="5"/>
      <c r="O6" s="5"/>
      <c r="P6" s="5"/>
      <c r="Q6" s="5"/>
      <c r="R6" s="5"/>
      <c r="S6" s="5"/>
      <c r="T6" s="5"/>
      <c r="U6" s="5"/>
      <c r="V6" s="5"/>
      <c r="W6" s="5"/>
      <c r="X6" s="5"/>
      <c r="Y6" s="5"/>
      <c r="Z6" s="5"/>
      <c r="AA6" s="5"/>
      <c r="AB6" s="5"/>
      <c r="AC6" s="5"/>
      <c r="AD6" s="5"/>
    </row>
    <row r="7" ht="7.5" customHeight="1" thickBot="1">
      <c r="H7" s="8"/>
    </row>
    <row r="8" spans="2:10" ht="19.5" customHeight="1" thickBot="1">
      <c r="B8" s="70" t="s">
        <v>5</v>
      </c>
      <c r="C8" s="71"/>
      <c r="D8" s="71"/>
      <c r="E8" s="71"/>
      <c r="F8" s="72"/>
      <c r="H8" s="73" t="s">
        <v>12</v>
      </c>
      <c r="I8" s="74"/>
      <c r="J8" s="75"/>
    </row>
    <row r="9" ht="7.5" customHeight="1" thickBot="1">
      <c r="H9" s="8"/>
    </row>
    <row r="10" spans="2:10" ht="19.5" customHeight="1" thickBot="1">
      <c r="B10" s="89" t="s">
        <v>89</v>
      </c>
      <c r="D10" s="70" t="s">
        <v>90</v>
      </c>
      <c r="E10" s="71"/>
      <c r="F10" s="72"/>
      <c r="H10" s="76"/>
      <c r="I10" s="77"/>
      <c r="J10" s="78"/>
    </row>
    <row r="11" spans="2:10" ht="19.5" customHeight="1" thickBot="1">
      <c r="B11" s="90"/>
      <c r="D11" s="70" t="s">
        <v>113</v>
      </c>
      <c r="E11" s="71"/>
      <c r="F11" s="72"/>
      <c r="H11" s="76"/>
      <c r="I11" s="77"/>
      <c r="J11" s="78"/>
    </row>
    <row r="12" ht="7.5" customHeight="1" thickBot="1">
      <c r="H12" s="8"/>
    </row>
    <row r="13" spans="2:10" ht="19.5" customHeight="1" thickBot="1">
      <c r="B13" s="70" t="s">
        <v>91</v>
      </c>
      <c r="C13" s="71"/>
      <c r="D13" s="71"/>
      <c r="E13" s="71"/>
      <c r="F13" s="72"/>
      <c r="H13" s="73" t="s">
        <v>18</v>
      </c>
      <c r="I13" s="74"/>
      <c r="J13" s="75"/>
    </row>
    <row r="14" ht="7.5" customHeight="1" thickBot="1">
      <c r="H14" s="8"/>
    </row>
    <row r="15" spans="2:10" ht="19.5" customHeight="1" thickBot="1">
      <c r="B15" s="70" t="s">
        <v>4</v>
      </c>
      <c r="C15" s="71"/>
      <c r="D15" s="71"/>
      <c r="E15" s="71"/>
      <c r="F15" s="72"/>
      <c r="H15" s="79"/>
      <c r="I15" s="80"/>
      <c r="J15" s="81"/>
    </row>
    <row r="16" ht="7.5" customHeight="1" thickBot="1">
      <c r="H16" s="8"/>
    </row>
    <row r="17" spans="2:10" ht="19.5" customHeight="1" thickBot="1">
      <c r="B17" s="89" t="s">
        <v>92</v>
      </c>
      <c r="D17" s="70" t="s">
        <v>95</v>
      </c>
      <c r="E17" s="71"/>
      <c r="F17" s="72"/>
      <c r="H17" s="92"/>
      <c r="I17" s="93"/>
      <c r="J17" s="94"/>
    </row>
    <row r="18" spans="2:10" ht="19.5" customHeight="1" thickBot="1">
      <c r="B18" s="91"/>
      <c r="D18" s="70" t="s">
        <v>93</v>
      </c>
      <c r="E18" s="71"/>
      <c r="F18" s="72"/>
      <c r="H18" s="95" t="s">
        <v>96</v>
      </c>
      <c r="I18" s="96"/>
      <c r="J18" s="97"/>
    </row>
    <row r="19" spans="2:10" ht="19.5" customHeight="1" thickBot="1">
      <c r="B19" s="91"/>
      <c r="D19" s="70" t="s">
        <v>116</v>
      </c>
      <c r="E19" s="71"/>
      <c r="F19" s="72"/>
      <c r="H19" s="76"/>
      <c r="I19" s="77"/>
      <c r="J19" s="78"/>
    </row>
    <row r="20" spans="2:10" ht="19.5" customHeight="1" thickBot="1">
      <c r="B20" s="91"/>
      <c r="D20" s="70" t="s">
        <v>114</v>
      </c>
      <c r="E20" s="71"/>
      <c r="F20" s="72"/>
      <c r="H20" s="76"/>
      <c r="I20" s="77"/>
      <c r="J20" s="78"/>
    </row>
    <row r="21" spans="2:10" ht="19.5" customHeight="1" thickBot="1">
      <c r="B21" s="90"/>
      <c r="D21" s="70" t="s">
        <v>94</v>
      </c>
      <c r="E21" s="71"/>
      <c r="F21" s="72"/>
      <c r="H21" s="76"/>
      <c r="I21" s="77"/>
      <c r="J21" s="78"/>
    </row>
    <row r="22" ht="7.5" customHeight="1" thickBot="1">
      <c r="H22" s="8"/>
    </row>
    <row r="23" spans="2:10" ht="19.5" customHeight="1" thickBot="1">
      <c r="B23" s="89" t="s">
        <v>11</v>
      </c>
      <c r="D23" s="70" t="s">
        <v>95</v>
      </c>
      <c r="E23" s="71"/>
      <c r="F23" s="72"/>
      <c r="H23" s="98"/>
      <c r="I23" s="99"/>
      <c r="J23" s="100"/>
    </row>
    <row r="24" spans="2:10" ht="19.5" customHeight="1" thickBot="1">
      <c r="B24" s="91"/>
      <c r="D24" s="70" t="s">
        <v>93</v>
      </c>
      <c r="E24" s="71"/>
      <c r="F24" s="72"/>
      <c r="H24" s="95" t="s">
        <v>96</v>
      </c>
      <c r="I24" s="96"/>
      <c r="J24" s="97"/>
    </row>
    <row r="25" spans="2:10" ht="19.5" customHeight="1" thickBot="1">
      <c r="B25" s="91"/>
      <c r="D25" s="70" t="s">
        <v>116</v>
      </c>
      <c r="E25" s="71"/>
      <c r="F25" s="72"/>
      <c r="H25" s="76"/>
      <c r="I25" s="77"/>
      <c r="J25" s="78"/>
    </row>
    <row r="26" spans="2:10" ht="19.5" customHeight="1" thickBot="1">
      <c r="B26" s="91"/>
      <c r="D26" s="70" t="s">
        <v>114</v>
      </c>
      <c r="E26" s="71"/>
      <c r="F26" s="72"/>
      <c r="H26" s="76"/>
      <c r="I26" s="77"/>
      <c r="J26" s="78"/>
    </row>
    <row r="27" spans="2:10" ht="19.5" customHeight="1" thickBot="1">
      <c r="B27" s="91"/>
      <c r="D27" s="70" t="s">
        <v>94</v>
      </c>
      <c r="E27" s="71"/>
      <c r="F27" s="72"/>
      <c r="H27" s="76"/>
      <c r="I27" s="77"/>
      <c r="J27" s="78"/>
    </row>
    <row r="28" spans="2:10" ht="19.5" customHeight="1" thickBot="1">
      <c r="B28" s="90"/>
      <c r="D28" s="70" t="s">
        <v>103</v>
      </c>
      <c r="E28" s="71"/>
      <c r="F28" s="72"/>
      <c r="H28" s="76"/>
      <c r="I28" s="77"/>
      <c r="J28" s="78"/>
    </row>
    <row r="29" ht="7.5" customHeight="1" thickBot="1">
      <c r="H29" s="8"/>
    </row>
    <row r="30" spans="2:10" ht="19.5" customHeight="1" thickBot="1">
      <c r="B30" s="89" t="s">
        <v>7</v>
      </c>
      <c r="D30" s="70" t="s">
        <v>98</v>
      </c>
      <c r="E30" s="71"/>
      <c r="F30" s="72"/>
      <c r="H30" s="92"/>
      <c r="I30" s="93"/>
      <c r="J30" s="94"/>
    </row>
    <row r="31" spans="2:10" ht="19.5" customHeight="1" thickBot="1">
      <c r="B31" s="91"/>
      <c r="D31" s="70" t="s">
        <v>99</v>
      </c>
      <c r="E31" s="71"/>
      <c r="F31" s="72"/>
      <c r="H31" s="92"/>
      <c r="I31" s="93"/>
      <c r="J31" s="94"/>
    </row>
    <row r="32" spans="2:10" ht="19.5" customHeight="1" thickBot="1">
      <c r="B32" s="91"/>
      <c r="D32" s="70" t="s">
        <v>100</v>
      </c>
      <c r="E32" s="71"/>
      <c r="F32" s="72"/>
      <c r="H32" s="92"/>
      <c r="I32" s="93"/>
      <c r="J32" s="94"/>
    </row>
    <row r="33" spans="2:10" ht="19.5" customHeight="1" thickBot="1">
      <c r="B33" s="91"/>
      <c r="D33" s="70" t="s">
        <v>101</v>
      </c>
      <c r="E33" s="71"/>
      <c r="F33" s="72"/>
      <c r="H33" s="92"/>
      <c r="I33" s="93"/>
      <c r="J33" s="94"/>
    </row>
    <row r="34" spans="2:10" ht="19.5" customHeight="1" thickBot="1">
      <c r="B34" s="90"/>
      <c r="D34" s="70" t="s">
        <v>102</v>
      </c>
      <c r="E34" s="71"/>
      <c r="F34" s="72"/>
      <c r="H34" s="92"/>
      <c r="I34" s="93"/>
      <c r="J34" s="94"/>
    </row>
    <row r="35" ht="19.5" customHeight="1" thickBot="1">
      <c r="H35" s="8"/>
    </row>
    <row r="36" spans="2:30" ht="19.5" customHeight="1" thickBot="1">
      <c r="B36" s="86" t="s">
        <v>66</v>
      </c>
      <c r="C36" s="87"/>
      <c r="D36" s="87"/>
      <c r="E36" s="87"/>
      <c r="F36" s="87"/>
      <c r="G36" s="87"/>
      <c r="H36" s="87"/>
      <c r="I36" s="87"/>
      <c r="J36" s="88"/>
      <c r="K36" s="5"/>
      <c r="L36" s="5"/>
      <c r="M36" s="5"/>
      <c r="N36" s="5"/>
      <c r="O36" s="5"/>
      <c r="P36" s="5"/>
      <c r="Q36" s="5"/>
      <c r="R36" s="5"/>
      <c r="S36" s="5"/>
      <c r="T36" s="5"/>
      <c r="U36" s="5"/>
      <c r="V36" s="5"/>
      <c r="W36" s="5"/>
      <c r="X36" s="5"/>
      <c r="Y36" s="5"/>
      <c r="Z36" s="5"/>
      <c r="AA36" s="5"/>
      <c r="AB36" s="5"/>
      <c r="AC36" s="5"/>
      <c r="AD36" s="5"/>
    </row>
    <row r="37" ht="7.5" customHeight="1" thickBot="1">
      <c r="H37" s="8"/>
    </row>
    <row r="38" spans="2:10" ht="19.5" customHeight="1" thickBot="1">
      <c r="B38" s="89" t="s">
        <v>104</v>
      </c>
      <c r="D38" s="101" t="s">
        <v>70</v>
      </c>
      <c r="F38" s="7" t="s">
        <v>105</v>
      </c>
      <c r="H38" s="76"/>
      <c r="I38" s="77"/>
      <c r="J38" s="78"/>
    </row>
    <row r="39" spans="2:10" ht="19.5" customHeight="1" thickBot="1">
      <c r="B39" s="91"/>
      <c r="D39" s="102"/>
      <c r="F39" s="7" t="s">
        <v>106</v>
      </c>
      <c r="H39" s="76"/>
      <c r="I39" s="77"/>
      <c r="J39" s="78"/>
    </row>
    <row r="40" spans="2:10" ht="19.5" customHeight="1" thickBot="1">
      <c r="B40" s="91"/>
      <c r="D40" s="102"/>
      <c r="F40" s="7" t="s">
        <v>107</v>
      </c>
      <c r="H40" s="76"/>
      <c r="I40" s="77"/>
      <c r="J40" s="78"/>
    </row>
    <row r="41" spans="2:10" ht="19.5" customHeight="1" thickBot="1">
      <c r="B41" s="91"/>
      <c r="D41" s="102"/>
      <c r="F41" s="7" t="s">
        <v>108</v>
      </c>
      <c r="H41" s="76"/>
      <c r="I41" s="77"/>
      <c r="J41" s="78"/>
    </row>
    <row r="42" spans="2:10" ht="19.5" customHeight="1" thickBot="1">
      <c r="B42" s="91"/>
      <c r="D42" s="102"/>
      <c r="F42" s="7" t="s">
        <v>68</v>
      </c>
      <c r="H42" s="10"/>
      <c r="I42" s="9" t="s">
        <v>117</v>
      </c>
      <c r="J42" s="11"/>
    </row>
    <row r="43" spans="2:10" ht="19.5" customHeight="1" thickBot="1">
      <c r="B43" s="91"/>
      <c r="D43" s="103"/>
      <c r="F43" s="7" t="s">
        <v>69</v>
      </c>
      <c r="H43" s="95" t="s">
        <v>97</v>
      </c>
      <c r="I43" s="96"/>
      <c r="J43" s="97"/>
    </row>
    <row r="44" spans="2:8" ht="7.5" customHeight="1" thickBot="1">
      <c r="B44" s="91"/>
      <c r="H44" s="8"/>
    </row>
    <row r="45" spans="2:10" ht="19.5" customHeight="1" thickBot="1">
      <c r="B45" s="91"/>
      <c r="D45" s="101" t="s">
        <v>73</v>
      </c>
      <c r="F45" s="7" t="s">
        <v>105</v>
      </c>
      <c r="H45" s="76"/>
      <c r="I45" s="77"/>
      <c r="J45" s="78"/>
    </row>
    <row r="46" spans="2:10" ht="19.5" customHeight="1" thickBot="1">
      <c r="B46" s="91"/>
      <c r="D46" s="102"/>
      <c r="F46" s="7" t="s">
        <v>106</v>
      </c>
      <c r="H46" s="76"/>
      <c r="I46" s="77"/>
      <c r="J46" s="78"/>
    </row>
    <row r="47" spans="2:10" ht="19.5" customHeight="1" thickBot="1">
      <c r="B47" s="91"/>
      <c r="D47" s="102"/>
      <c r="F47" s="7" t="s">
        <v>107</v>
      </c>
      <c r="H47" s="76"/>
      <c r="I47" s="77"/>
      <c r="J47" s="78"/>
    </row>
    <row r="48" spans="2:10" ht="19.5" customHeight="1" thickBot="1">
      <c r="B48" s="91"/>
      <c r="D48" s="102"/>
      <c r="F48" s="7" t="s">
        <v>108</v>
      </c>
      <c r="H48" s="76"/>
      <c r="I48" s="77"/>
      <c r="J48" s="78"/>
    </row>
    <row r="49" spans="2:10" ht="19.5" customHeight="1" thickBot="1">
      <c r="B49" s="91"/>
      <c r="D49" s="102"/>
      <c r="F49" s="7" t="s">
        <v>68</v>
      </c>
      <c r="H49" s="10"/>
      <c r="I49" s="9" t="s">
        <v>117</v>
      </c>
      <c r="J49" s="11"/>
    </row>
    <row r="50" spans="2:10" ht="19.5" customHeight="1" thickBot="1">
      <c r="B50" s="91"/>
      <c r="D50" s="103"/>
      <c r="F50" s="7" t="s">
        <v>69</v>
      </c>
      <c r="H50" s="95" t="s">
        <v>97</v>
      </c>
      <c r="I50" s="96"/>
      <c r="J50" s="97"/>
    </row>
    <row r="51" spans="2:8" ht="7.5" customHeight="1" thickBot="1">
      <c r="B51" s="91"/>
      <c r="H51" s="8"/>
    </row>
    <row r="52" spans="2:10" ht="19.5" customHeight="1" thickBot="1">
      <c r="B52" s="91"/>
      <c r="D52" s="101" t="s">
        <v>73</v>
      </c>
      <c r="F52" s="7" t="s">
        <v>105</v>
      </c>
      <c r="H52" s="76"/>
      <c r="I52" s="77"/>
      <c r="J52" s="78"/>
    </row>
    <row r="53" spans="2:10" ht="19.5" customHeight="1" thickBot="1">
      <c r="B53" s="91"/>
      <c r="D53" s="102"/>
      <c r="F53" s="7" t="s">
        <v>106</v>
      </c>
      <c r="H53" s="76"/>
      <c r="I53" s="77"/>
      <c r="J53" s="78"/>
    </row>
    <row r="54" spans="2:10" ht="19.5" customHeight="1" thickBot="1">
      <c r="B54" s="91"/>
      <c r="D54" s="102"/>
      <c r="F54" s="7" t="s">
        <v>107</v>
      </c>
      <c r="H54" s="76"/>
      <c r="I54" s="77"/>
      <c r="J54" s="78"/>
    </row>
    <row r="55" spans="2:10" ht="19.5" customHeight="1" thickBot="1">
      <c r="B55" s="91"/>
      <c r="D55" s="102"/>
      <c r="F55" s="7" t="s">
        <v>108</v>
      </c>
      <c r="H55" s="76"/>
      <c r="I55" s="77"/>
      <c r="J55" s="78"/>
    </row>
    <row r="56" spans="2:10" ht="19.5" customHeight="1" thickBot="1">
      <c r="B56" s="91"/>
      <c r="D56" s="102"/>
      <c r="F56" s="7" t="s">
        <v>68</v>
      </c>
      <c r="H56" s="10"/>
      <c r="I56" s="9" t="s">
        <v>117</v>
      </c>
      <c r="J56" s="11"/>
    </row>
    <row r="57" spans="2:10" ht="19.5" customHeight="1" thickBot="1">
      <c r="B57" s="91"/>
      <c r="D57" s="103"/>
      <c r="F57" s="7" t="s">
        <v>69</v>
      </c>
      <c r="H57" s="95" t="s">
        <v>97</v>
      </c>
      <c r="I57" s="96"/>
      <c r="J57" s="97"/>
    </row>
    <row r="58" spans="2:8" ht="7.5" customHeight="1" thickBot="1">
      <c r="B58" s="91"/>
      <c r="H58" s="8"/>
    </row>
    <row r="59" spans="2:10" ht="19.5" customHeight="1" thickBot="1">
      <c r="B59" s="91"/>
      <c r="D59" s="101" t="s">
        <v>73</v>
      </c>
      <c r="F59" s="7" t="s">
        <v>105</v>
      </c>
      <c r="H59" s="76"/>
      <c r="I59" s="77"/>
      <c r="J59" s="78"/>
    </row>
    <row r="60" spans="2:10" ht="19.5" customHeight="1" thickBot="1">
      <c r="B60" s="91"/>
      <c r="D60" s="102"/>
      <c r="F60" s="7" t="s">
        <v>106</v>
      </c>
      <c r="H60" s="76"/>
      <c r="I60" s="77"/>
      <c r="J60" s="78"/>
    </row>
    <row r="61" spans="2:10" ht="19.5" customHeight="1" thickBot="1">
      <c r="B61" s="91"/>
      <c r="D61" s="102"/>
      <c r="F61" s="7" t="s">
        <v>107</v>
      </c>
      <c r="H61" s="76"/>
      <c r="I61" s="77"/>
      <c r="J61" s="78"/>
    </row>
    <row r="62" spans="2:10" ht="19.5" customHeight="1" thickBot="1">
      <c r="B62" s="91"/>
      <c r="D62" s="102"/>
      <c r="F62" s="7" t="s">
        <v>108</v>
      </c>
      <c r="H62" s="76"/>
      <c r="I62" s="77"/>
      <c r="J62" s="78"/>
    </row>
    <row r="63" spans="2:10" ht="19.5" customHeight="1" thickBot="1">
      <c r="B63" s="91"/>
      <c r="D63" s="102"/>
      <c r="F63" s="7" t="s">
        <v>68</v>
      </c>
      <c r="H63" s="10"/>
      <c r="I63" s="9" t="s">
        <v>128</v>
      </c>
      <c r="J63" s="11"/>
    </row>
    <row r="64" spans="2:10" ht="19.5" customHeight="1" thickBot="1">
      <c r="B64" s="91"/>
      <c r="D64" s="103"/>
      <c r="F64" s="7" t="s">
        <v>69</v>
      </c>
      <c r="H64" s="95" t="s">
        <v>97</v>
      </c>
      <c r="I64" s="96"/>
      <c r="J64" s="97"/>
    </row>
    <row r="65" spans="2:8" ht="7.5" customHeight="1" thickBot="1">
      <c r="B65" s="91"/>
      <c r="H65" s="8"/>
    </row>
    <row r="66" spans="2:10" ht="19.5" customHeight="1" thickBot="1">
      <c r="B66" s="90"/>
      <c r="D66" s="70" t="s">
        <v>118</v>
      </c>
      <c r="E66" s="71"/>
      <c r="F66" s="72"/>
      <c r="H66" s="104"/>
      <c r="I66" s="105"/>
      <c r="J66" s="106"/>
    </row>
    <row r="67" ht="19.5" customHeight="1" thickBot="1">
      <c r="H67" s="8"/>
    </row>
    <row r="68" spans="2:30" ht="19.5" customHeight="1" thickBot="1">
      <c r="B68" s="86" t="s">
        <v>74</v>
      </c>
      <c r="C68" s="87"/>
      <c r="D68" s="87"/>
      <c r="E68" s="87"/>
      <c r="F68" s="87"/>
      <c r="G68" s="87"/>
      <c r="H68" s="87"/>
      <c r="I68" s="87"/>
      <c r="J68" s="88"/>
      <c r="K68" s="5"/>
      <c r="L68" s="5"/>
      <c r="M68" s="5"/>
      <c r="N68" s="5"/>
      <c r="O68" s="5"/>
      <c r="P68" s="5"/>
      <c r="Q68" s="5"/>
      <c r="R68" s="5"/>
      <c r="S68" s="5"/>
      <c r="T68" s="5"/>
      <c r="U68" s="5"/>
      <c r="V68" s="5"/>
      <c r="W68" s="5"/>
      <c r="X68" s="5"/>
      <c r="Y68" s="5"/>
      <c r="Z68" s="5"/>
      <c r="AA68" s="5"/>
      <c r="AB68" s="5"/>
      <c r="AC68" s="5"/>
      <c r="AD68" s="5"/>
    </row>
    <row r="69" ht="7.5" customHeight="1" thickBot="1">
      <c r="H69" s="8"/>
    </row>
    <row r="70" spans="2:10" ht="19.5" customHeight="1" thickBot="1">
      <c r="B70" s="89" t="s">
        <v>109</v>
      </c>
      <c r="D70" s="101" t="s">
        <v>75</v>
      </c>
      <c r="F70" s="7" t="s">
        <v>112</v>
      </c>
      <c r="H70" s="73"/>
      <c r="I70" s="74"/>
      <c r="J70" s="75"/>
    </row>
    <row r="71" spans="2:10" ht="19.5" customHeight="1" thickBot="1">
      <c r="B71" s="91"/>
      <c r="D71" s="102"/>
      <c r="F71" s="7" t="s">
        <v>110</v>
      </c>
      <c r="H71" s="73"/>
      <c r="I71" s="74"/>
      <c r="J71" s="75"/>
    </row>
    <row r="72" spans="2:10" ht="19.5" customHeight="1" thickBot="1">
      <c r="B72" s="91"/>
      <c r="D72" s="102"/>
      <c r="F72" s="7" t="s">
        <v>77</v>
      </c>
      <c r="H72" s="73"/>
      <c r="I72" s="74"/>
      <c r="J72" s="75"/>
    </row>
    <row r="73" spans="2:10" ht="19.5" customHeight="1" thickBot="1">
      <c r="B73" s="91"/>
      <c r="D73" s="102"/>
      <c r="F73" s="7" t="s">
        <v>111</v>
      </c>
      <c r="H73" s="73"/>
      <c r="I73" s="74"/>
      <c r="J73" s="75"/>
    </row>
    <row r="74" spans="2:10" ht="19.5" customHeight="1" thickBot="1">
      <c r="B74" s="91"/>
      <c r="D74" s="103"/>
      <c r="F74" s="7" t="s">
        <v>76</v>
      </c>
      <c r="H74" s="15"/>
      <c r="I74" s="9" t="s">
        <v>117</v>
      </c>
      <c r="J74" s="11" t="s">
        <v>88</v>
      </c>
    </row>
    <row r="75" spans="2:8" ht="7.5" customHeight="1" thickBot="1">
      <c r="B75" s="91"/>
      <c r="H75" s="8"/>
    </row>
    <row r="76" spans="2:10" ht="19.5" customHeight="1" thickBot="1">
      <c r="B76" s="91"/>
      <c r="D76" s="101" t="s">
        <v>73</v>
      </c>
      <c r="F76" s="7" t="s">
        <v>112</v>
      </c>
      <c r="H76" s="73"/>
      <c r="I76" s="74"/>
      <c r="J76" s="75"/>
    </row>
    <row r="77" spans="2:10" ht="19.5" customHeight="1" thickBot="1">
      <c r="B77" s="91"/>
      <c r="D77" s="102"/>
      <c r="F77" s="7" t="s">
        <v>110</v>
      </c>
      <c r="H77" s="73"/>
      <c r="I77" s="74"/>
      <c r="J77" s="75"/>
    </row>
    <row r="78" spans="2:10" ht="19.5" customHeight="1" thickBot="1">
      <c r="B78" s="91"/>
      <c r="D78" s="102"/>
      <c r="F78" s="7" t="s">
        <v>77</v>
      </c>
      <c r="H78" s="73"/>
      <c r="I78" s="74"/>
      <c r="J78" s="75"/>
    </row>
    <row r="79" spans="2:10" ht="19.5" customHeight="1" thickBot="1">
      <c r="B79" s="91"/>
      <c r="D79" s="102"/>
      <c r="F79" s="7" t="s">
        <v>111</v>
      </c>
      <c r="H79" s="73"/>
      <c r="I79" s="74"/>
      <c r="J79" s="75"/>
    </row>
    <row r="80" spans="2:10" ht="19.5" customHeight="1" thickBot="1">
      <c r="B80" s="91"/>
      <c r="D80" s="103"/>
      <c r="F80" s="7" t="s">
        <v>76</v>
      </c>
      <c r="H80" s="15"/>
      <c r="I80" s="9" t="s">
        <v>117</v>
      </c>
      <c r="J80" s="16"/>
    </row>
    <row r="81" spans="2:8" ht="7.5" customHeight="1" thickBot="1">
      <c r="B81" s="91"/>
      <c r="H81" s="8"/>
    </row>
    <row r="82" spans="2:10" ht="19.5" customHeight="1" thickBot="1">
      <c r="B82" s="91"/>
      <c r="D82" s="101" t="s">
        <v>73</v>
      </c>
      <c r="F82" s="7" t="s">
        <v>112</v>
      </c>
      <c r="H82" s="73"/>
      <c r="I82" s="74"/>
      <c r="J82" s="75"/>
    </row>
    <row r="83" spans="2:10" ht="19.5" customHeight="1" thickBot="1">
      <c r="B83" s="91"/>
      <c r="D83" s="102"/>
      <c r="F83" s="7" t="s">
        <v>110</v>
      </c>
      <c r="H83" s="73"/>
      <c r="I83" s="74"/>
      <c r="J83" s="75"/>
    </row>
    <row r="84" spans="2:10" ht="19.5" customHeight="1" thickBot="1">
      <c r="B84" s="91"/>
      <c r="D84" s="102"/>
      <c r="F84" s="7" t="s">
        <v>77</v>
      </c>
      <c r="H84" s="73"/>
      <c r="I84" s="74"/>
      <c r="J84" s="75"/>
    </row>
    <row r="85" spans="2:10" ht="19.5" customHeight="1" thickBot="1">
      <c r="B85" s="91"/>
      <c r="D85" s="102"/>
      <c r="F85" s="7" t="s">
        <v>111</v>
      </c>
      <c r="H85" s="73"/>
      <c r="I85" s="74"/>
      <c r="J85" s="75"/>
    </row>
    <row r="86" spans="2:10" ht="19.5" customHeight="1" thickBot="1">
      <c r="B86" s="91"/>
      <c r="D86" s="103"/>
      <c r="F86" s="7" t="s">
        <v>76</v>
      </c>
      <c r="H86" s="15"/>
      <c r="I86" s="9" t="s">
        <v>151</v>
      </c>
      <c r="J86" s="16"/>
    </row>
    <row r="87" spans="2:8" ht="7.5" customHeight="1" thickBot="1">
      <c r="B87" s="91"/>
      <c r="H87" s="8"/>
    </row>
    <row r="88" spans="2:10" ht="19.5" customHeight="1" thickBot="1">
      <c r="B88" s="91"/>
      <c r="D88" s="101" t="s">
        <v>73</v>
      </c>
      <c r="F88" s="7" t="s">
        <v>112</v>
      </c>
      <c r="H88" s="73"/>
      <c r="I88" s="74"/>
      <c r="J88" s="75"/>
    </row>
    <row r="89" spans="2:10" ht="19.5" customHeight="1" thickBot="1">
      <c r="B89" s="91"/>
      <c r="D89" s="102"/>
      <c r="F89" s="7" t="s">
        <v>110</v>
      </c>
      <c r="H89" s="73"/>
      <c r="I89" s="74"/>
      <c r="J89" s="75"/>
    </row>
    <row r="90" spans="2:10" ht="19.5" customHeight="1" thickBot="1">
      <c r="B90" s="91"/>
      <c r="D90" s="102"/>
      <c r="F90" s="7" t="s">
        <v>77</v>
      </c>
      <c r="H90" s="73"/>
      <c r="I90" s="74"/>
      <c r="J90" s="75"/>
    </row>
    <row r="91" spans="2:10" ht="19.5" customHeight="1" thickBot="1">
      <c r="B91" s="91"/>
      <c r="D91" s="102"/>
      <c r="F91" s="7" t="s">
        <v>111</v>
      </c>
      <c r="H91" s="73"/>
      <c r="I91" s="74"/>
      <c r="J91" s="75"/>
    </row>
    <row r="92" spans="2:10" ht="19.5" customHeight="1" thickBot="1">
      <c r="B92" s="90"/>
      <c r="D92" s="103"/>
      <c r="F92" s="7" t="s">
        <v>76</v>
      </c>
      <c r="H92" s="15"/>
      <c r="I92" s="9" t="s">
        <v>117</v>
      </c>
      <c r="J92" s="16"/>
    </row>
    <row r="93" ht="19.5" customHeight="1" thickBot="1">
      <c r="H93" s="8"/>
    </row>
    <row r="94" spans="2:30" ht="19.5" customHeight="1" thickBot="1">
      <c r="B94" s="86" t="s">
        <v>119</v>
      </c>
      <c r="C94" s="87"/>
      <c r="D94" s="87"/>
      <c r="E94" s="87"/>
      <c r="F94" s="87"/>
      <c r="G94" s="87"/>
      <c r="H94" s="87"/>
      <c r="I94" s="87"/>
      <c r="J94" s="88"/>
      <c r="K94" s="5"/>
      <c r="L94" s="5"/>
      <c r="M94" s="5"/>
      <c r="N94" s="5"/>
      <c r="O94" s="5"/>
      <c r="P94" s="5"/>
      <c r="Q94" s="5"/>
      <c r="R94" s="5"/>
      <c r="S94" s="5"/>
      <c r="T94" s="5"/>
      <c r="U94" s="5"/>
      <c r="V94" s="5"/>
      <c r="W94" s="5"/>
      <c r="X94" s="5"/>
      <c r="Y94" s="5"/>
      <c r="Z94" s="5"/>
      <c r="AA94" s="5"/>
      <c r="AB94" s="5"/>
      <c r="AC94" s="5"/>
      <c r="AD94" s="5"/>
    </row>
    <row r="95" ht="7.5" customHeight="1" thickBot="1">
      <c r="H95" s="8"/>
    </row>
    <row r="96" spans="2:10" ht="19.5" customHeight="1" thickBot="1">
      <c r="B96" s="114" t="s">
        <v>121</v>
      </c>
      <c r="D96" s="116" t="s">
        <v>122</v>
      </c>
      <c r="E96" s="116"/>
      <c r="F96" s="116"/>
      <c r="H96" s="117"/>
      <c r="I96" s="117"/>
      <c r="J96" s="117"/>
    </row>
    <row r="97" spans="2:10" ht="19.5" customHeight="1" thickBot="1">
      <c r="B97" s="115"/>
      <c r="D97" s="113" t="s">
        <v>78</v>
      </c>
      <c r="E97" s="113"/>
      <c r="F97" s="113"/>
      <c r="H97" s="107"/>
      <c r="I97" s="107"/>
      <c r="J97" s="107"/>
    </row>
    <row r="98" spans="2:8" ht="7.5" customHeight="1" thickBot="1">
      <c r="B98" s="115"/>
      <c r="H98" s="8"/>
    </row>
    <row r="99" spans="2:10" ht="19.5" customHeight="1" thickBot="1">
      <c r="B99" s="115"/>
      <c r="D99" s="116" t="s">
        <v>123</v>
      </c>
      <c r="E99" s="116"/>
      <c r="F99" s="116"/>
      <c r="H99" s="117"/>
      <c r="I99" s="117"/>
      <c r="J99" s="117"/>
    </row>
    <row r="100" spans="2:10" ht="19.5" customHeight="1" thickBot="1">
      <c r="B100" s="115"/>
      <c r="D100" s="113" t="s">
        <v>78</v>
      </c>
      <c r="E100" s="113"/>
      <c r="F100" s="113"/>
      <c r="H100" s="107"/>
      <c r="I100" s="107"/>
      <c r="J100" s="107"/>
    </row>
    <row r="101" spans="2:8" ht="7.5" customHeight="1" thickBot="1">
      <c r="B101" s="115"/>
      <c r="H101" s="8"/>
    </row>
    <row r="102" spans="2:10" ht="19.5" customHeight="1" thickBot="1">
      <c r="B102" s="115"/>
      <c r="D102" s="116" t="s">
        <v>124</v>
      </c>
      <c r="E102" s="116"/>
      <c r="F102" s="116"/>
      <c r="H102" s="117"/>
      <c r="I102" s="117"/>
      <c r="J102" s="117"/>
    </row>
    <row r="103" spans="2:10" ht="19.5" customHeight="1" thickBot="1">
      <c r="B103" s="115"/>
      <c r="D103" s="113" t="s">
        <v>78</v>
      </c>
      <c r="E103" s="113"/>
      <c r="F103" s="113"/>
      <c r="H103" s="107"/>
      <c r="I103" s="107"/>
      <c r="J103" s="107"/>
    </row>
    <row r="104" ht="19.5" customHeight="1" thickBot="1">
      <c r="H104" s="8"/>
    </row>
    <row r="105" spans="2:30" ht="19.5" customHeight="1" thickBot="1">
      <c r="B105" s="86" t="s">
        <v>125</v>
      </c>
      <c r="C105" s="87"/>
      <c r="D105" s="87"/>
      <c r="E105" s="87"/>
      <c r="F105" s="87"/>
      <c r="G105" s="87"/>
      <c r="H105" s="87"/>
      <c r="I105" s="87"/>
      <c r="J105" s="88"/>
      <c r="K105" s="5"/>
      <c r="L105" s="5"/>
      <c r="M105" s="5"/>
      <c r="N105" s="5"/>
      <c r="O105" s="5"/>
      <c r="P105" s="5"/>
      <c r="Q105" s="5"/>
      <c r="R105" s="5"/>
      <c r="S105" s="5"/>
      <c r="T105" s="5"/>
      <c r="U105" s="5"/>
      <c r="V105" s="5"/>
      <c r="W105" s="5"/>
      <c r="X105" s="5"/>
      <c r="Y105" s="5"/>
      <c r="Z105" s="5"/>
      <c r="AA105" s="5"/>
      <c r="AB105" s="5"/>
      <c r="AC105" s="5"/>
      <c r="AD105" s="5"/>
    </row>
    <row r="106" spans="2:10" ht="19.5" customHeight="1">
      <c r="B106" s="6"/>
      <c r="D106" s="6"/>
      <c r="E106" s="6"/>
      <c r="F106" s="6"/>
      <c r="H106" s="13"/>
      <c r="I106" s="13"/>
      <c r="J106" s="13"/>
    </row>
    <row r="107" spans="2:10" ht="19.5" customHeight="1">
      <c r="B107" s="6"/>
      <c r="D107" s="6"/>
      <c r="E107" s="6"/>
      <c r="F107" s="108" t="s">
        <v>126</v>
      </c>
      <c r="G107" s="108"/>
      <c r="H107" s="108"/>
      <c r="I107" s="108"/>
      <c r="J107" s="108"/>
    </row>
    <row r="108" spans="2:10" ht="19.5" customHeight="1">
      <c r="B108" s="6"/>
      <c r="D108" s="6"/>
      <c r="E108" s="6"/>
      <c r="F108" s="6"/>
      <c r="H108" s="4"/>
      <c r="J108" s="13"/>
    </row>
    <row r="109" spans="2:10" ht="19.5" customHeight="1" thickBot="1">
      <c r="B109" s="6"/>
      <c r="D109" s="6"/>
      <c r="E109" s="6"/>
      <c r="F109" s="6"/>
      <c r="G109" s="112" t="s">
        <v>127</v>
      </c>
      <c r="H109" s="112"/>
      <c r="I109" s="112"/>
      <c r="J109" s="112"/>
    </row>
    <row r="110" spans="2:10" ht="19.5" customHeight="1" thickBot="1">
      <c r="B110" s="6"/>
      <c r="D110" s="6"/>
      <c r="E110" s="6"/>
      <c r="F110" s="6"/>
      <c r="G110" s="109"/>
      <c r="H110" s="110"/>
      <c r="I110" s="111"/>
      <c r="J110" s="14" t="s">
        <v>79</v>
      </c>
    </row>
    <row r="111" spans="2:10" ht="19.5" customHeight="1">
      <c r="B111" s="6"/>
      <c r="D111" s="6"/>
      <c r="E111" s="6"/>
      <c r="F111" s="6"/>
      <c r="H111" s="13"/>
      <c r="I111" s="13"/>
      <c r="J111" s="13"/>
    </row>
    <row r="112" spans="2:10" ht="19.5" customHeight="1">
      <c r="B112" s="6"/>
      <c r="D112" s="6"/>
      <c r="E112" s="6"/>
      <c r="F112" s="6"/>
      <c r="H112" s="13"/>
      <c r="I112" s="13"/>
      <c r="J112" s="13"/>
    </row>
    <row r="113" spans="2:10" ht="19.5" customHeight="1">
      <c r="B113" s="6"/>
      <c r="D113" s="6"/>
      <c r="E113" s="6"/>
      <c r="F113" s="6"/>
      <c r="H113" s="13"/>
      <c r="I113" s="13"/>
      <c r="J113" s="13"/>
    </row>
    <row r="114" spans="2:10" ht="19.5" customHeight="1">
      <c r="B114" s="6"/>
      <c r="D114" s="6"/>
      <c r="E114" s="6"/>
      <c r="F114" s="6"/>
      <c r="H114" s="13"/>
      <c r="I114" s="13"/>
      <c r="J114" s="13"/>
    </row>
    <row r="115" spans="2:10" ht="19.5" customHeight="1">
      <c r="B115" s="6"/>
      <c r="D115" s="6"/>
      <c r="E115" s="6"/>
      <c r="F115" s="6"/>
      <c r="H115" s="13"/>
      <c r="I115" s="13"/>
      <c r="J115" s="13"/>
    </row>
  </sheetData>
  <sheetProtection/>
  <mergeCells count="117">
    <mergeCell ref="D102:F102"/>
    <mergeCell ref="H102:J102"/>
    <mergeCell ref="D103:F103"/>
    <mergeCell ref="H103:J103"/>
    <mergeCell ref="D99:F99"/>
    <mergeCell ref="H99:J99"/>
    <mergeCell ref="B105:J105"/>
    <mergeCell ref="F107:J107"/>
    <mergeCell ref="G110:I110"/>
    <mergeCell ref="G109:J109"/>
    <mergeCell ref="D100:F100"/>
    <mergeCell ref="H100:J100"/>
    <mergeCell ref="B96:B103"/>
    <mergeCell ref="D96:F96"/>
    <mergeCell ref="H96:J96"/>
    <mergeCell ref="D97:F97"/>
    <mergeCell ref="H97:J97"/>
    <mergeCell ref="H78:J78"/>
    <mergeCell ref="H79:J79"/>
    <mergeCell ref="D88:D92"/>
    <mergeCell ref="H88:J88"/>
    <mergeCell ref="B94:J94"/>
    <mergeCell ref="B70:B92"/>
    <mergeCell ref="D70:D74"/>
    <mergeCell ref="H90:J90"/>
    <mergeCell ref="H91:J91"/>
    <mergeCell ref="H72:J72"/>
    <mergeCell ref="H73:J73"/>
    <mergeCell ref="H85:J85"/>
    <mergeCell ref="H76:J76"/>
    <mergeCell ref="H77:J77"/>
    <mergeCell ref="H82:J82"/>
    <mergeCell ref="H83:J83"/>
    <mergeCell ref="H84:J84"/>
    <mergeCell ref="B68:J68"/>
    <mergeCell ref="D59:D64"/>
    <mergeCell ref="H59:J59"/>
    <mergeCell ref="H89:J89"/>
    <mergeCell ref="H70:J70"/>
    <mergeCell ref="H71:J71"/>
    <mergeCell ref="D76:D80"/>
    <mergeCell ref="D82:D86"/>
    <mergeCell ref="H62:J62"/>
    <mergeCell ref="H64:J64"/>
    <mergeCell ref="D66:F66"/>
    <mergeCell ref="H66:J66"/>
    <mergeCell ref="D45:D50"/>
    <mergeCell ref="H45:J45"/>
    <mergeCell ref="H46:J46"/>
    <mergeCell ref="H47:J47"/>
    <mergeCell ref="H48:J48"/>
    <mergeCell ref="H50:J50"/>
    <mergeCell ref="H40:J40"/>
    <mergeCell ref="H41:J41"/>
    <mergeCell ref="H60:J60"/>
    <mergeCell ref="H61:J61"/>
    <mergeCell ref="H52:J52"/>
    <mergeCell ref="H53:J53"/>
    <mergeCell ref="B30:B34"/>
    <mergeCell ref="D30:F30"/>
    <mergeCell ref="H30:J30"/>
    <mergeCell ref="D31:F31"/>
    <mergeCell ref="H31:J31"/>
    <mergeCell ref="H33:J33"/>
    <mergeCell ref="D34:F34"/>
    <mergeCell ref="H34:J34"/>
    <mergeCell ref="D32:F32"/>
    <mergeCell ref="H32:J32"/>
    <mergeCell ref="B36:J36"/>
    <mergeCell ref="H43:J43"/>
    <mergeCell ref="B38:B66"/>
    <mergeCell ref="H55:J55"/>
    <mergeCell ref="H57:J57"/>
    <mergeCell ref="H54:J54"/>
    <mergeCell ref="D52:D57"/>
    <mergeCell ref="D38:D43"/>
    <mergeCell ref="H38:J38"/>
    <mergeCell ref="H39:J39"/>
    <mergeCell ref="D33:F33"/>
    <mergeCell ref="H21:J21"/>
    <mergeCell ref="D25:F25"/>
    <mergeCell ref="H25:J25"/>
    <mergeCell ref="D26:F26"/>
    <mergeCell ref="H26:J26"/>
    <mergeCell ref="B23:B28"/>
    <mergeCell ref="D23:F23"/>
    <mergeCell ref="H23:J23"/>
    <mergeCell ref="D24:F24"/>
    <mergeCell ref="H24:J24"/>
    <mergeCell ref="D27:F27"/>
    <mergeCell ref="H27:J27"/>
    <mergeCell ref="D28:F28"/>
    <mergeCell ref="H28:J28"/>
    <mergeCell ref="B17:B21"/>
    <mergeCell ref="D17:F17"/>
    <mergeCell ref="H17:J17"/>
    <mergeCell ref="D18:F18"/>
    <mergeCell ref="H18:J18"/>
    <mergeCell ref="D19:F19"/>
    <mergeCell ref="D21:F21"/>
    <mergeCell ref="H19:J19"/>
    <mergeCell ref="D20:F20"/>
    <mergeCell ref="H20:J20"/>
    <mergeCell ref="B2:E2"/>
    <mergeCell ref="B4:K4"/>
    <mergeCell ref="B6:J6"/>
    <mergeCell ref="B8:F8"/>
    <mergeCell ref="H8:J8"/>
    <mergeCell ref="B10:B11"/>
    <mergeCell ref="B13:F13"/>
    <mergeCell ref="H13:J13"/>
    <mergeCell ref="B15:F15"/>
    <mergeCell ref="D10:F10"/>
    <mergeCell ref="H10:J10"/>
    <mergeCell ref="D11:F11"/>
    <mergeCell ref="H11:J11"/>
    <mergeCell ref="H15:J15"/>
  </mergeCells>
  <dataValidations count="7">
    <dataValidation type="list" allowBlank="1" showInputMessage="1" showErrorMessage="1" sqref="H8">
      <formula1>試験区分</formula1>
    </dataValidation>
    <dataValidation type="list" allowBlank="1" showInputMessage="1" showErrorMessage="1" sqref="H13">
      <formula1>性別</formula1>
    </dataValidation>
    <dataValidation type="list" allowBlank="1" showInputMessage="1" showErrorMessage="1" sqref="H24 H18">
      <formula1>都道府県</formula1>
    </dataValidation>
    <dataValidation type="list" allowBlank="1" showInputMessage="1" showErrorMessage="1" sqref="H43 H50 H57 H64">
      <formula1>卒業区分</formula1>
    </dataValidation>
    <dataValidation allowBlank="1" showInputMessage="1" showErrorMessage="1" imeMode="hiragana" sqref="H27 H38:H41 H45:H48 H102 H59:H62 H70:H73 H76:H79 H82:H85 H88:H91 H96 H99 H52:H55 H21 H25 H10 H19"/>
    <dataValidation allowBlank="1" showInputMessage="1" showErrorMessage="1" imeMode="fullKatakana" sqref="H26 H11 H20"/>
    <dataValidation allowBlank="1" showInputMessage="1" showErrorMessage="1" imeMode="off" sqref="H30:H34 H42:J42 H23 H80:J80 H100 H92:J92 H49:J49 H63:J63 H74:J74 H86:J86 H97 H56:J56 H17 H15 H66:J66 H103 H106 H111:H115"/>
  </dataValidation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8"/>
  <dimension ref="A1:DA94"/>
  <sheetViews>
    <sheetView tabSelected="1" view="pageBreakPreview" zoomScale="85" zoomScaleNormal="70" zoomScaleSheetLayoutView="85" zoomScalePageLayoutView="0" workbookViewId="0" topLeftCell="A16">
      <selection activeCell="A23" sqref="A23:AW24"/>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195</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196</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189</v>
      </c>
      <c r="C3" s="51" t="s">
        <v>198</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199</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214</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200</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190</v>
      </c>
      <c r="C8" s="69" t="s">
        <v>197</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192</v>
      </c>
      <c r="C10" s="49" t="s">
        <v>203</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215</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189</v>
      </c>
      <c r="C13" s="51" t="s">
        <v>198</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199</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221</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190</v>
      </c>
      <c r="C17" s="46" t="s">
        <v>191</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192</v>
      </c>
      <c r="C19" s="49" t="s">
        <v>193</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194</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414" t="s">
        <v>219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BA23" s="27"/>
      <c r="BB23" s="414" t="s">
        <v>219</v>
      </c>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row>
    <row r="24" spans="1:102" ht="12"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BA24" s="27"/>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row>
    <row r="25" spans="1:102" ht="12" customHeight="1">
      <c r="A25" s="415" t="s">
        <v>210</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BA25" s="28"/>
      <c r="BB25" s="415" t="s">
        <v>210</v>
      </c>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row>
    <row r="26" spans="1:102" ht="12"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BA26" s="28"/>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row>
    <row r="27" spans="1:102" ht="19.5" customHeight="1">
      <c r="A27" s="416" t="s">
        <v>217</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BA27" s="32"/>
      <c r="BB27" s="416" t="s">
        <v>211</v>
      </c>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row>
    <row r="28" spans="1:102" s="21" customFormat="1" ht="27.75"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BA28" s="29"/>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row>
    <row r="29" spans="1:102" s="21" customFormat="1" ht="27.75"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BA29" s="29"/>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row>
    <row r="30" spans="1:102" s="21" customFormat="1" ht="27.75"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BA30" s="29"/>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row>
    <row r="31" spans="1:102" s="21" customFormat="1" ht="27.7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BA31" s="29"/>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row>
    <row r="32" spans="1:102" s="21" customFormat="1" ht="27.75" customHeight="1" thickBo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BA32" s="29"/>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row>
    <row r="33" spans="1:102" ht="12" customHeight="1">
      <c r="A33" s="406" t="s">
        <v>155</v>
      </c>
      <c r="B33" s="406"/>
      <c r="C33" s="406"/>
      <c r="D33" s="406"/>
      <c r="E33" s="406"/>
      <c r="F33" s="406"/>
      <c r="G33" s="406"/>
      <c r="H33" s="408"/>
      <c r="I33" s="409"/>
      <c r="J33" s="409"/>
      <c r="K33" s="409"/>
      <c r="L33" s="409"/>
      <c r="M33" s="409"/>
      <c r="N33" s="409"/>
      <c r="O33" s="409"/>
      <c r="P33" s="409"/>
      <c r="Q33" s="409"/>
      <c r="R33" s="409"/>
      <c r="S33" s="410"/>
      <c r="T33" s="381" t="s">
        <v>5</v>
      </c>
      <c r="U33" s="382"/>
      <c r="V33" s="382"/>
      <c r="W33" s="382"/>
      <c r="X33" s="382"/>
      <c r="Y33" s="382"/>
      <c r="Z33" s="382"/>
      <c r="AA33" s="385" t="s">
        <v>218</v>
      </c>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7"/>
      <c r="BA33" s="30"/>
      <c r="BB33" s="406" t="s">
        <v>155</v>
      </c>
      <c r="BC33" s="406"/>
      <c r="BD33" s="406"/>
      <c r="BE33" s="406"/>
      <c r="BF33" s="406"/>
      <c r="BG33" s="406"/>
      <c r="BH33" s="406"/>
      <c r="BI33" s="408"/>
      <c r="BJ33" s="409"/>
      <c r="BK33" s="409"/>
      <c r="BL33" s="409"/>
      <c r="BM33" s="409"/>
      <c r="BN33" s="409"/>
      <c r="BO33" s="409"/>
      <c r="BP33" s="409"/>
      <c r="BQ33" s="409"/>
      <c r="BR33" s="409"/>
      <c r="BS33" s="409"/>
      <c r="BT33" s="410"/>
      <c r="BU33" s="381" t="s">
        <v>5</v>
      </c>
      <c r="BV33" s="382"/>
      <c r="BW33" s="382"/>
      <c r="BX33" s="382"/>
      <c r="BY33" s="382"/>
      <c r="BZ33" s="382"/>
      <c r="CA33" s="382"/>
      <c r="CB33" s="385" t="s">
        <v>216</v>
      </c>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7"/>
    </row>
    <row r="34" spans="1:102" ht="12" customHeight="1" thickBot="1">
      <c r="A34" s="407"/>
      <c r="B34" s="407"/>
      <c r="C34" s="407"/>
      <c r="D34" s="407"/>
      <c r="E34" s="407"/>
      <c r="F34" s="407"/>
      <c r="G34" s="407"/>
      <c r="H34" s="411"/>
      <c r="I34" s="412"/>
      <c r="J34" s="412"/>
      <c r="K34" s="412"/>
      <c r="L34" s="412"/>
      <c r="M34" s="412"/>
      <c r="N34" s="412"/>
      <c r="O34" s="412"/>
      <c r="P34" s="412"/>
      <c r="Q34" s="412"/>
      <c r="R34" s="412"/>
      <c r="S34" s="413"/>
      <c r="T34" s="383"/>
      <c r="U34" s="384"/>
      <c r="V34" s="384"/>
      <c r="W34" s="384"/>
      <c r="X34" s="384"/>
      <c r="Y34" s="384"/>
      <c r="Z34" s="384"/>
      <c r="AA34" s="388"/>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90"/>
      <c r="BA34" s="30"/>
      <c r="BB34" s="407"/>
      <c r="BC34" s="407"/>
      <c r="BD34" s="407"/>
      <c r="BE34" s="407"/>
      <c r="BF34" s="407"/>
      <c r="BG34" s="407"/>
      <c r="BH34" s="407"/>
      <c r="BI34" s="411"/>
      <c r="BJ34" s="412"/>
      <c r="BK34" s="412"/>
      <c r="BL34" s="412"/>
      <c r="BM34" s="412"/>
      <c r="BN34" s="412"/>
      <c r="BO34" s="412"/>
      <c r="BP34" s="412"/>
      <c r="BQ34" s="412"/>
      <c r="BR34" s="412"/>
      <c r="BS34" s="412"/>
      <c r="BT34" s="413"/>
      <c r="BU34" s="383"/>
      <c r="BV34" s="384"/>
      <c r="BW34" s="384"/>
      <c r="BX34" s="384"/>
      <c r="BY34" s="384"/>
      <c r="BZ34" s="384"/>
      <c r="CA34" s="384"/>
      <c r="CB34" s="388"/>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90"/>
    </row>
    <row r="35" spans="1:102" ht="12" customHeight="1">
      <c r="A35" s="391" t="s">
        <v>158</v>
      </c>
      <c r="B35" s="392"/>
      <c r="C35" s="392"/>
      <c r="D35" s="392"/>
      <c r="E35" s="392"/>
      <c r="F35" s="392"/>
      <c r="G35" s="393"/>
      <c r="H35" s="394"/>
      <c r="I35" s="394"/>
      <c r="J35" s="394"/>
      <c r="K35" s="394"/>
      <c r="L35" s="394"/>
      <c r="M35" s="394"/>
      <c r="N35" s="394"/>
      <c r="O35" s="394"/>
      <c r="P35" s="394"/>
      <c r="Q35" s="394"/>
      <c r="R35" s="394"/>
      <c r="S35" s="394"/>
      <c r="T35" s="395"/>
      <c r="U35" s="395"/>
      <c r="V35" s="395"/>
      <c r="W35" s="395"/>
      <c r="X35" s="395"/>
      <c r="Y35" s="395"/>
      <c r="Z35" s="396"/>
      <c r="AA35" s="266" t="s">
        <v>163</v>
      </c>
      <c r="AB35" s="223"/>
      <c r="AC35" s="223"/>
      <c r="AD35" s="223"/>
      <c r="AE35" s="223"/>
      <c r="AF35" s="223"/>
      <c r="AG35" s="224"/>
      <c r="AH35" s="399"/>
      <c r="AI35" s="400"/>
      <c r="AJ35" s="400"/>
      <c r="AK35" s="400"/>
      <c r="AL35" s="400"/>
      <c r="AM35" s="400"/>
      <c r="AN35" s="400"/>
      <c r="AO35" s="400"/>
      <c r="AP35" s="400"/>
      <c r="AQ35" s="400"/>
      <c r="AR35" s="400"/>
      <c r="AS35" s="400"/>
      <c r="AT35" s="400"/>
      <c r="AU35" s="363" t="s">
        <v>167</v>
      </c>
      <c r="AV35" s="363"/>
      <c r="AW35" s="364"/>
      <c r="BA35" s="33"/>
      <c r="BB35" s="391" t="s">
        <v>158</v>
      </c>
      <c r="BC35" s="392"/>
      <c r="BD35" s="392"/>
      <c r="BE35" s="392"/>
      <c r="BF35" s="392"/>
      <c r="BG35" s="392"/>
      <c r="BH35" s="393"/>
      <c r="BI35" s="403" t="s">
        <v>166</v>
      </c>
      <c r="BJ35" s="403"/>
      <c r="BK35" s="403"/>
      <c r="BL35" s="403"/>
      <c r="BM35" s="403"/>
      <c r="BN35" s="403"/>
      <c r="BO35" s="403"/>
      <c r="BP35" s="403"/>
      <c r="BQ35" s="403"/>
      <c r="BR35" s="403"/>
      <c r="BS35" s="403"/>
      <c r="BT35" s="403"/>
      <c r="BU35" s="404"/>
      <c r="BV35" s="404"/>
      <c r="BW35" s="404"/>
      <c r="BX35" s="404"/>
      <c r="BY35" s="404"/>
      <c r="BZ35" s="404"/>
      <c r="CA35" s="405"/>
      <c r="CB35" s="266" t="s">
        <v>163</v>
      </c>
      <c r="CC35" s="223"/>
      <c r="CD35" s="223"/>
      <c r="CE35" s="223"/>
      <c r="CF35" s="223"/>
      <c r="CG35" s="223"/>
      <c r="CH35" s="224"/>
      <c r="CI35" s="359">
        <v>31537</v>
      </c>
      <c r="CJ35" s="360"/>
      <c r="CK35" s="360"/>
      <c r="CL35" s="360"/>
      <c r="CM35" s="360"/>
      <c r="CN35" s="360"/>
      <c r="CO35" s="360"/>
      <c r="CP35" s="360"/>
      <c r="CQ35" s="360"/>
      <c r="CR35" s="360"/>
      <c r="CS35" s="360"/>
      <c r="CT35" s="360"/>
      <c r="CU35" s="360"/>
      <c r="CV35" s="363" t="s">
        <v>167</v>
      </c>
      <c r="CW35" s="363"/>
      <c r="CX35" s="364"/>
    </row>
    <row r="36" spans="1:102" ht="12" customHeight="1">
      <c r="A36" s="367" t="s">
        <v>89</v>
      </c>
      <c r="B36" s="368"/>
      <c r="C36" s="368"/>
      <c r="D36" s="368"/>
      <c r="E36" s="368"/>
      <c r="F36" s="368"/>
      <c r="G36" s="369"/>
      <c r="H36" s="373"/>
      <c r="I36" s="373"/>
      <c r="J36" s="373"/>
      <c r="K36" s="373"/>
      <c r="L36" s="373"/>
      <c r="M36" s="373"/>
      <c r="N36" s="373"/>
      <c r="O36" s="373"/>
      <c r="P36" s="373"/>
      <c r="Q36" s="373"/>
      <c r="R36" s="373"/>
      <c r="S36" s="373"/>
      <c r="T36" s="373"/>
      <c r="U36" s="373"/>
      <c r="V36" s="373"/>
      <c r="W36" s="373"/>
      <c r="X36" s="373"/>
      <c r="Y36" s="373"/>
      <c r="Z36" s="374"/>
      <c r="AA36" s="397"/>
      <c r="AB36" s="225"/>
      <c r="AC36" s="225"/>
      <c r="AD36" s="225"/>
      <c r="AE36" s="225"/>
      <c r="AF36" s="225"/>
      <c r="AG36" s="226"/>
      <c r="AH36" s="401"/>
      <c r="AI36" s="402"/>
      <c r="AJ36" s="402"/>
      <c r="AK36" s="402"/>
      <c r="AL36" s="402"/>
      <c r="AM36" s="402"/>
      <c r="AN36" s="402"/>
      <c r="AO36" s="402"/>
      <c r="AP36" s="402"/>
      <c r="AQ36" s="402"/>
      <c r="AR36" s="402"/>
      <c r="AS36" s="402"/>
      <c r="AT36" s="402"/>
      <c r="AU36" s="365"/>
      <c r="AV36" s="365"/>
      <c r="AW36" s="366"/>
      <c r="BA36" s="33"/>
      <c r="BB36" s="367" t="s">
        <v>89</v>
      </c>
      <c r="BC36" s="368"/>
      <c r="BD36" s="368"/>
      <c r="BE36" s="368"/>
      <c r="BF36" s="368"/>
      <c r="BG36" s="368"/>
      <c r="BH36" s="369"/>
      <c r="BI36" s="377" t="s">
        <v>165</v>
      </c>
      <c r="BJ36" s="377"/>
      <c r="BK36" s="377"/>
      <c r="BL36" s="377"/>
      <c r="BM36" s="377"/>
      <c r="BN36" s="377"/>
      <c r="BO36" s="377"/>
      <c r="BP36" s="377"/>
      <c r="BQ36" s="377"/>
      <c r="BR36" s="377"/>
      <c r="BS36" s="377"/>
      <c r="BT36" s="377"/>
      <c r="BU36" s="377"/>
      <c r="BV36" s="377"/>
      <c r="BW36" s="377"/>
      <c r="BX36" s="377"/>
      <c r="BY36" s="377"/>
      <c r="BZ36" s="377"/>
      <c r="CA36" s="378"/>
      <c r="CB36" s="397"/>
      <c r="CC36" s="225"/>
      <c r="CD36" s="225"/>
      <c r="CE36" s="225"/>
      <c r="CF36" s="225"/>
      <c r="CG36" s="225"/>
      <c r="CH36" s="226"/>
      <c r="CI36" s="361"/>
      <c r="CJ36" s="362"/>
      <c r="CK36" s="362"/>
      <c r="CL36" s="362"/>
      <c r="CM36" s="362"/>
      <c r="CN36" s="362"/>
      <c r="CO36" s="362"/>
      <c r="CP36" s="362"/>
      <c r="CQ36" s="362"/>
      <c r="CR36" s="362"/>
      <c r="CS36" s="362"/>
      <c r="CT36" s="362"/>
      <c r="CU36" s="362"/>
      <c r="CV36" s="365"/>
      <c r="CW36" s="365"/>
      <c r="CX36" s="366"/>
    </row>
    <row r="37" spans="1:102" ht="15" customHeight="1">
      <c r="A37" s="370"/>
      <c r="B37" s="371"/>
      <c r="C37" s="371"/>
      <c r="D37" s="371"/>
      <c r="E37" s="371"/>
      <c r="F37" s="371"/>
      <c r="G37" s="372"/>
      <c r="H37" s="375"/>
      <c r="I37" s="375"/>
      <c r="J37" s="375"/>
      <c r="K37" s="375"/>
      <c r="L37" s="375"/>
      <c r="M37" s="375"/>
      <c r="N37" s="375"/>
      <c r="O37" s="375"/>
      <c r="P37" s="375"/>
      <c r="Q37" s="375"/>
      <c r="R37" s="375"/>
      <c r="S37" s="375"/>
      <c r="T37" s="375"/>
      <c r="U37" s="375"/>
      <c r="V37" s="375"/>
      <c r="W37" s="375"/>
      <c r="X37" s="375"/>
      <c r="Y37" s="375"/>
      <c r="Z37" s="376"/>
      <c r="AA37" s="398"/>
      <c r="AB37" s="225"/>
      <c r="AC37" s="225"/>
      <c r="AD37" s="225"/>
      <c r="AE37" s="225"/>
      <c r="AF37" s="225"/>
      <c r="AG37" s="226"/>
      <c r="AH37" s="355">
        <v>45016</v>
      </c>
      <c r="AI37" s="356"/>
      <c r="AJ37" s="356"/>
      <c r="AK37" s="356"/>
      <c r="AL37" s="356"/>
      <c r="AM37" s="356"/>
      <c r="AN37" s="356"/>
      <c r="AO37" s="356"/>
      <c r="AP37" s="356"/>
      <c r="AQ37" s="357" t="s">
        <v>160</v>
      </c>
      <c r="AR37" s="357"/>
      <c r="AS37" s="357">
        <f>IF(AH35="","",DATEDIF(AH35,AH37,"Y"))</f>
      </c>
      <c r="AT37" s="357"/>
      <c r="AU37" s="357"/>
      <c r="AV37" s="357" t="s">
        <v>159</v>
      </c>
      <c r="AW37" s="358"/>
      <c r="BA37" s="33"/>
      <c r="BB37" s="370"/>
      <c r="BC37" s="371"/>
      <c r="BD37" s="371"/>
      <c r="BE37" s="371"/>
      <c r="BF37" s="371"/>
      <c r="BG37" s="371"/>
      <c r="BH37" s="372"/>
      <c r="BI37" s="379"/>
      <c r="BJ37" s="379"/>
      <c r="BK37" s="379"/>
      <c r="BL37" s="379"/>
      <c r="BM37" s="379"/>
      <c r="BN37" s="379"/>
      <c r="BO37" s="379"/>
      <c r="BP37" s="379"/>
      <c r="BQ37" s="379"/>
      <c r="BR37" s="379"/>
      <c r="BS37" s="379"/>
      <c r="BT37" s="379"/>
      <c r="BU37" s="379"/>
      <c r="BV37" s="379"/>
      <c r="BW37" s="379"/>
      <c r="BX37" s="379"/>
      <c r="BY37" s="379"/>
      <c r="BZ37" s="379"/>
      <c r="CA37" s="380"/>
      <c r="CB37" s="398"/>
      <c r="CC37" s="225"/>
      <c r="CD37" s="225"/>
      <c r="CE37" s="225"/>
      <c r="CF37" s="225"/>
      <c r="CG37" s="225"/>
      <c r="CH37" s="226"/>
      <c r="CI37" s="355">
        <v>45016</v>
      </c>
      <c r="CJ37" s="356"/>
      <c r="CK37" s="356"/>
      <c r="CL37" s="356"/>
      <c r="CM37" s="356"/>
      <c r="CN37" s="356"/>
      <c r="CO37" s="356"/>
      <c r="CP37" s="356"/>
      <c r="CQ37" s="356"/>
      <c r="CR37" s="357" t="s">
        <v>160</v>
      </c>
      <c r="CS37" s="357"/>
      <c r="CT37" s="357">
        <f>IF(CI35="","",DATEDIF(CI35,CI37,"Y"))</f>
        <v>36</v>
      </c>
      <c r="CU37" s="357"/>
      <c r="CV37" s="357"/>
      <c r="CW37" s="357" t="s">
        <v>159</v>
      </c>
      <c r="CX37" s="358"/>
    </row>
    <row r="38" spans="1:102" ht="15" customHeight="1">
      <c r="A38" s="227" t="s">
        <v>156</v>
      </c>
      <c r="B38" s="223"/>
      <c r="C38" s="223"/>
      <c r="D38" s="223"/>
      <c r="E38" s="223"/>
      <c r="F38" s="223"/>
      <c r="G38" s="223"/>
      <c r="H38" s="223"/>
      <c r="I38" s="223"/>
      <c r="J38" s="266" t="s">
        <v>164</v>
      </c>
      <c r="K38" s="223"/>
      <c r="L38" s="223"/>
      <c r="M38" s="223"/>
      <c r="N38" s="223"/>
      <c r="O38" s="223"/>
      <c r="P38" s="224"/>
      <c r="Q38" s="352" t="s">
        <v>209</v>
      </c>
      <c r="R38" s="223"/>
      <c r="S38" s="223"/>
      <c r="T38" s="223"/>
      <c r="U38" s="223"/>
      <c r="V38" s="224"/>
      <c r="W38" s="266" t="s">
        <v>186</v>
      </c>
      <c r="X38" s="223"/>
      <c r="Y38" s="223"/>
      <c r="Z38" s="223"/>
      <c r="AA38" s="223"/>
      <c r="AB38" s="224"/>
      <c r="AC38" s="170" t="s">
        <v>187</v>
      </c>
      <c r="AD38" s="223"/>
      <c r="AE38" s="223"/>
      <c r="AF38" s="223"/>
      <c r="AG38" s="223"/>
      <c r="AH38" s="223"/>
      <c r="AI38" s="223"/>
      <c r="AJ38" s="223"/>
      <c r="AK38" s="223"/>
      <c r="AL38" s="223"/>
      <c r="AM38" s="223"/>
      <c r="AN38" s="223"/>
      <c r="AO38" s="223"/>
      <c r="AP38" s="223"/>
      <c r="AQ38" s="223"/>
      <c r="AR38" s="223"/>
      <c r="AS38" s="223"/>
      <c r="AT38" s="223"/>
      <c r="AU38" s="223"/>
      <c r="AV38" s="223"/>
      <c r="AW38" s="353"/>
      <c r="BA38" s="25"/>
      <c r="BB38" s="227" t="s">
        <v>156</v>
      </c>
      <c r="BC38" s="223"/>
      <c r="BD38" s="223"/>
      <c r="BE38" s="223"/>
      <c r="BF38" s="223"/>
      <c r="BG38" s="223"/>
      <c r="BH38" s="223"/>
      <c r="BI38" s="223"/>
      <c r="BJ38" s="223"/>
      <c r="BK38" s="266" t="s">
        <v>164</v>
      </c>
      <c r="BL38" s="223"/>
      <c r="BM38" s="223"/>
      <c r="BN38" s="223"/>
      <c r="BO38" s="223"/>
      <c r="BP38" s="223"/>
      <c r="BQ38" s="224"/>
      <c r="BR38" s="352" t="s">
        <v>209</v>
      </c>
      <c r="BS38" s="223"/>
      <c r="BT38" s="223"/>
      <c r="BU38" s="223"/>
      <c r="BV38" s="223"/>
      <c r="BW38" s="224"/>
      <c r="BX38" s="266" t="s">
        <v>186</v>
      </c>
      <c r="BY38" s="223"/>
      <c r="BZ38" s="223"/>
      <c r="CA38" s="223"/>
      <c r="CB38" s="223"/>
      <c r="CC38" s="224"/>
      <c r="CD38" s="223" t="s">
        <v>187</v>
      </c>
      <c r="CE38" s="223"/>
      <c r="CF38" s="223"/>
      <c r="CG38" s="223"/>
      <c r="CH38" s="223"/>
      <c r="CI38" s="223"/>
      <c r="CJ38" s="223"/>
      <c r="CK38" s="223"/>
      <c r="CL38" s="223"/>
      <c r="CM38" s="223"/>
      <c r="CN38" s="223"/>
      <c r="CO38" s="223"/>
      <c r="CP38" s="223"/>
      <c r="CQ38" s="223"/>
      <c r="CR38" s="223"/>
      <c r="CS38" s="223"/>
      <c r="CT38" s="223"/>
      <c r="CU38" s="223"/>
      <c r="CV38" s="223"/>
      <c r="CW38" s="223"/>
      <c r="CX38" s="353"/>
    </row>
    <row r="39" spans="1:105" ht="15" customHeight="1">
      <c r="A39" s="228"/>
      <c r="B39" s="229"/>
      <c r="C39" s="229"/>
      <c r="D39" s="229"/>
      <c r="E39" s="229"/>
      <c r="F39" s="229"/>
      <c r="G39" s="229"/>
      <c r="H39" s="229"/>
      <c r="I39" s="229"/>
      <c r="J39" s="351"/>
      <c r="K39" s="229"/>
      <c r="L39" s="229"/>
      <c r="M39" s="229"/>
      <c r="N39" s="229"/>
      <c r="O39" s="229"/>
      <c r="P39" s="230"/>
      <c r="Q39" s="351"/>
      <c r="R39" s="229"/>
      <c r="S39" s="229"/>
      <c r="T39" s="229"/>
      <c r="U39" s="229"/>
      <c r="V39" s="230"/>
      <c r="W39" s="351"/>
      <c r="X39" s="229"/>
      <c r="Y39" s="229"/>
      <c r="Z39" s="229"/>
      <c r="AA39" s="229"/>
      <c r="AB39" s="230"/>
      <c r="AC39" s="229"/>
      <c r="AD39" s="229"/>
      <c r="AE39" s="229"/>
      <c r="AF39" s="229"/>
      <c r="AG39" s="229"/>
      <c r="AH39" s="229"/>
      <c r="AI39" s="229"/>
      <c r="AJ39" s="229"/>
      <c r="AK39" s="229"/>
      <c r="AL39" s="229"/>
      <c r="AM39" s="229"/>
      <c r="AN39" s="229"/>
      <c r="AO39" s="229"/>
      <c r="AP39" s="229"/>
      <c r="AQ39" s="229"/>
      <c r="AR39" s="229"/>
      <c r="AS39" s="229"/>
      <c r="AT39" s="229"/>
      <c r="AU39" s="229"/>
      <c r="AV39" s="229"/>
      <c r="AW39" s="354"/>
      <c r="AX39" s="63">
        <v>40787</v>
      </c>
      <c r="AY39" s="64"/>
      <c r="AZ39" s="64"/>
      <c r="BA39" s="25"/>
      <c r="BB39" s="228"/>
      <c r="BC39" s="229"/>
      <c r="BD39" s="229"/>
      <c r="BE39" s="229"/>
      <c r="BF39" s="229"/>
      <c r="BG39" s="229"/>
      <c r="BH39" s="229"/>
      <c r="BI39" s="229"/>
      <c r="BJ39" s="229"/>
      <c r="BK39" s="351"/>
      <c r="BL39" s="229"/>
      <c r="BM39" s="229"/>
      <c r="BN39" s="229"/>
      <c r="BO39" s="229"/>
      <c r="BP39" s="229"/>
      <c r="BQ39" s="230"/>
      <c r="BR39" s="351"/>
      <c r="BS39" s="229"/>
      <c r="BT39" s="229"/>
      <c r="BU39" s="229"/>
      <c r="BV39" s="229"/>
      <c r="BW39" s="230"/>
      <c r="BX39" s="351"/>
      <c r="BY39" s="229"/>
      <c r="BZ39" s="229"/>
      <c r="CA39" s="229"/>
      <c r="CB39" s="229"/>
      <c r="CC39" s="230"/>
      <c r="CD39" s="229"/>
      <c r="CE39" s="229"/>
      <c r="CF39" s="229"/>
      <c r="CG39" s="229"/>
      <c r="CH39" s="229"/>
      <c r="CI39" s="229"/>
      <c r="CJ39" s="229"/>
      <c r="CK39" s="229"/>
      <c r="CL39" s="229"/>
      <c r="CM39" s="229"/>
      <c r="CN39" s="229"/>
      <c r="CO39" s="229"/>
      <c r="CP39" s="229"/>
      <c r="CQ39" s="229"/>
      <c r="CR39" s="229"/>
      <c r="CS39" s="229"/>
      <c r="CT39" s="229"/>
      <c r="CU39" s="229"/>
      <c r="CV39" s="229"/>
      <c r="CW39" s="229"/>
      <c r="CX39" s="354"/>
      <c r="CY39" s="63">
        <v>41883</v>
      </c>
      <c r="CZ39" s="64"/>
      <c r="DA39" s="64"/>
    </row>
    <row r="40" spans="1:105" ht="9.75" customHeight="1">
      <c r="A40" s="318" t="s">
        <v>154</v>
      </c>
      <c r="B40" s="319"/>
      <c r="C40" s="319"/>
      <c r="D40" s="319"/>
      <c r="E40" s="319"/>
      <c r="F40" s="319"/>
      <c r="G40" s="319"/>
      <c r="H40" s="319"/>
      <c r="I40" s="319"/>
      <c r="J40" s="330"/>
      <c r="K40" s="331"/>
      <c r="L40" s="331"/>
      <c r="M40" s="331"/>
      <c r="N40" s="331"/>
      <c r="O40" s="331"/>
      <c r="P40" s="332"/>
      <c r="Q40" s="348" t="s">
        <v>185</v>
      </c>
      <c r="R40" s="349"/>
      <c r="S40" s="349"/>
      <c r="T40" s="349"/>
      <c r="U40" s="349"/>
      <c r="V40" s="350"/>
      <c r="W40" s="333" t="s">
        <v>183</v>
      </c>
      <c r="X40" s="334"/>
      <c r="Y40" s="334"/>
      <c r="Z40" s="334"/>
      <c r="AA40" s="334"/>
      <c r="AB40" s="335"/>
      <c r="AC40" s="242"/>
      <c r="AD40" s="243"/>
      <c r="AE40" s="243"/>
      <c r="AF40" s="243"/>
      <c r="AG40" s="243"/>
      <c r="AH40" s="243"/>
      <c r="AI40" s="243"/>
      <c r="AJ40" s="243"/>
      <c r="AK40" s="243"/>
      <c r="AL40" s="243"/>
      <c r="AM40" s="244"/>
      <c r="AN40" s="219">
        <f>IF(AND(X43="",AC40=""),"",IF(X43&lt;30,"勤務時間が30時間未満です"," "))</f>
      </c>
      <c r="AO40" s="220"/>
      <c r="AP40" s="220"/>
      <c r="AQ40" s="220"/>
      <c r="AR40" s="220"/>
      <c r="AS40" s="220"/>
      <c r="AT40" s="220"/>
      <c r="AU40" s="220"/>
      <c r="AV40" s="220"/>
      <c r="AW40" s="317"/>
      <c r="AX40" s="64"/>
      <c r="AY40" s="64"/>
      <c r="AZ40" s="64"/>
      <c r="BA40" s="26"/>
      <c r="BB40" s="318" t="s">
        <v>154</v>
      </c>
      <c r="BC40" s="319"/>
      <c r="BD40" s="319"/>
      <c r="BE40" s="319"/>
      <c r="BF40" s="319"/>
      <c r="BG40" s="319"/>
      <c r="BH40" s="319"/>
      <c r="BI40" s="319"/>
      <c r="BJ40" s="319"/>
      <c r="BK40" s="320"/>
      <c r="BL40" s="158"/>
      <c r="BM40" s="158"/>
      <c r="BN40" s="158"/>
      <c r="BO40" s="158"/>
      <c r="BP40" s="158"/>
      <c r="BQ40" s="321"/>
      <c r="BR40" s="348" t="s">
        <v>185</v>
      </c>
      <c r="BS40" s="349"/>
      <c r="BT40" s="349"/>
      <c r="BU40" s="349"/>
      <c r="BV40" s="349"/>
      <c r="BW40" s="350"/>
      <c r="BX40" s="311"/>
      <c r="BY40" s="312"/>
      <c r="BZ40" s="312"/>
      <c r="CA40" s="312"/>
      <c r="CB40" s="312"/>
      <c r="CC40" s="313"/>
      <c r="CD40" s="209"/>
      <c r="CE40" s="210"/>
      <c r="CF40" s="210"/>
      <c r="CG40" s="210"/>
      <c r="CH40" s="210"/>
      <c r="CI40" s="210"/>
      <c r="CJ40" s="210"/>
      <c r="CK40" s="210"/>
      <c r="CL40" s="210"/>
      <c r="CM40" s="210"/>
      <c r="CN40" s="211"/>
      <c r="CO40" s="219">
        <f>IF(AND(BY43="",CD40=""),"",IF(BY43&lt;30,"勤務時間が30時間未満です"," "))</f>
      </c>
      <c r="CP40" s="220"/>
      <c r="CQ40" s="220"/>
      <c r="CR40" s="220"/>
      <c r="CS40" s="220"/>
      <c r="CT40" s="220"/>
      <c r="CU40" s="220"/>
      <c r="CV40" s="220"/>
      <c r="CW40" s="220"/>
      <c r="CX40" s="317"/>
      <c r="CY40" s="64"/>
      <c r="CZ40" s="64"/>
      <c r="DA40" s="64"/>
    </row>
    <row r="41" spans="1:105" ht="9.75" customHeight="1">
      <c r="A41" s="322"/>
      <c r="B41" s="323"/>
      <c r="C41" s="323"/>
      <c r="D41" s="323"/>
      <c r="E41" s="323"/>
      <c r="F41" s="323"/>
      <c r="G41" s="323"/>
      <c r="H41" s="323"/>
      <c r="I41" s="323"/>
      <c r="J41" s="326"/>
      <c r="K41" s="323"/>
      <c r="L41" s="323"/>
      <c r="M41" s="323"/>
      <c r="N41" s="323"/>
      <c r="O41" s="323"/>
      <c r="P41" s="327"/>
      <c r="Q41" s="326"/>
      <c r="R41" s="323"/>
      <c r="S41" s="323"/>
      <c r="T41" s="323"/>
      <c r="U41" s="323"/>
      <c r="V41" s="327"/>
      <c r="W41" s="336"/>
      <c r="X41" s="337"/>
      <c r="Y41" s="337"/>
      <c r="Z41" s="337"/>
      <c r="AA41" s="337"/>
      <c r="AB41" s="338"/>
      <c r="AC41" s="190"/>
      <c r="AD41" s="191"/>
      <c r="AE41" s="191"/>
      <c r="AF41" s="191"/>
      <c r="AG41" s="191"/>
      <c r="AH41" s="191"/>
      <c r="AI41" s="191"/>
      <c r="AJ41" s="191"/>
      <c r="AK41" s="191"/>
      <c r="AL41" s="191"/>
      <c r="AM41" s="192"/>
      <c r="AN41" s="120">
        <f>IF(AC40="",0,DATEDIF(AC40,AC43+1,"Y"))</f>
        <v>0</v>
      </c>
      <c r="AO41" s="120"/>
      <c r="AP41" s="124" t="s">
        <v>1</v>
      </c>
      <c r="AQ41" s="215">
        <f>IF(AC40="",0,DATEDIF(AC40,AC43+1,"YM"))</f>
        <v>0</v>
      </c>
      <c r="AR41" s="215"/>
      <c r="AS41" s="124" t="s">
        <v>2</v>
      </c>
      <c r="AT41" s="215">
        <f>IF(AC40="",0,DATEDIF(AC40,AC43+1,"MD"))</f>
        <v>0</v>
      </c>
      <c r="AU41" s="215"/>
      <c r="AV41" s="124" t="s">
        <v>152</v>
      </c>
      <c r="AW41" s="256"/>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81" t="s">
        <v>213</v>
      </c>
      <c r="BC41" s="280"/>
      <c r="BD41" s="280"/>
      <c r="BE41" s="280"/>
      <c r="BF41" s="280"/>
      <c r="BG41" s="280"/>
      <c r="BH41" s="280"/>
      <c r="BI41" s="280"/>
      <c r="BJ41" s="280"/>
      <c r="BK41" s="284"/>
      <c r="BL41" s="280"/>
      <c r="BM41" s="280"/>
      <c r="BN41" s="280"/>
      <c r="BO41" s="280"/>
      <c r="BP41" s="280"/>
      <c r="BQ41" s="285"/>
      <c r="BR41" s="284"/>
      <c r="BS41" s="280"/>
      <c r="BT41" s="280"/>
      <c r="BU41" s="280"/>
      <c r="BV41" s="280"/>
      <c r="BW41" s="285"/>
      <c r="BX41" s="314"/>
      <c r="BY41" s="315"/>
      <c r="BZ41" s="315"/>
      <c r="CA41" s="315"/>
      <c r="CB41" s="315"/>
      <c r="CC41" s="316"/>
      <c r="CD41" s="196"/>
      <c r="CE41" s="197"/>
      <c r="CF41" s="197"/>
      <c r="CG41" s="197"/>
      <c r="CH41" s="197"/>
      <c r="CI41" s="197"/>
      <c r="CJ41" s="197"/>
      <c r="CK41" s="197"/>
      <c r="CL41" s="197"/>
      <c r="CM41" s="197"/>
      <c r="CN41" s="198"/>
      <c r="CO41" s="120">
        <f>IF(CD40="",0,DATEDIF(CD40,CD43+1,"Y"))</f>
        <v>0</v>
      </c>
      <c r="CP41" s="120"/>
      <c r="CQ41" s="124" t="s">
        <v>1</v>
      </c>
      <c r="CR41" s="215">
        <f>IF(CD40="",0,DATEDIF(CD40,CD43+1,"YM"))</f>
        <v>0</v>
      </c>
      <c r="CS41" s="215"/>
      <c r="CT41" s="124" t="s">
        <v>2</v>
      </c>
      <c r="CU41" s="215">
        <f>IF(CD40="",0,DATEDIF(CD40,CD43+1,"MD"))</f>
        <v>0</v>
      </c>
      <c r="CV41" s="215"/>
      <c r="CW41" s="124" t="s">
        <v>152</v>
      </c>
      <c r="CX41" s="256"/>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322"/>
      <c r="B42" s="323"/>
      <c r="C42" s="323"/>
      <c r="D42" s="323"/>
      <c r="E42" s="323"/>
      <c r="F42" s="323"/>
      <c r="G42" s="323"/>
      <c r="H42" s="323"/>
      <c r="I42" s="323"/>
      <c r="J42" s="326"/>
      <c r="K42" s="323"/>
      <c r="L42" s="323"/>
      <c r="M42" s="323"/>
      <c r="N42" s="323"/>
      <c r="O42" s="323"/>
      <c r="P42" s="327"/>
      <c r="Q42" s="326"/>
      <c r="R42" s="323"/>
      <c r="S42" s="323"/>
      <c r="T42" s="323"/>
      <c r="U42" s="323"/>
      <c r="V42" s="327"/>
      <c r="W42" s="336"/>
      <c r="X42" s="337"/>
      <c r="Y42" s="337"/>
      <c r="Z42" s="337"/>
      <c r="AA42" s="337"/>
      <c r="AB42" s="338"/>
      <c r="AC42" s="187" t="s">
        <v>117</v>
      </c>
      <c r="AD42" s="188"/>
      <c r="AE42" s="188"/>
      <c r="AF42" s="188"/>
      <c r="AG42" s="188"/>
      <c r="AH42" s="188"/>
      <c r="AI42" s="188"/>
      <c r="AJ42" s="188"/>
      <c r="AK42" s="188"/>
      <c r="AL42" s="188"/>
      <c r="AM42" s="189"/>
      <c r="AN42" s="120"/>
      <c r="AO42" s="120"/>
      <c r="AP42" s="124"/>
      <c r="AQ42" s="215"/>
      <c r="AR42" s="215"/>
      <c r="AS42" s="124"/>
      <c r="AT42" s="215"/>
      <c r="AU42" s="215"/>
      <c r="AV42" s="124"/>
      <c r="AW42" s="256"/>
      <c r="AX42" s="64"/>
      <c r="AY42" s="64"/>
      <c r="AZ42" s="64"/>
      <c r="BA42" s="23"/>
      <c r="BB42" s="281"/>
      <c r="BC42" s="280"/>
      <c r="BD42" s="280"/>
      <c r="BE42" s="280"/>
      <c r="BF42" s="280"/>
      <c r="BG42" s="280"/>
      <c r="BH42" s="280"/>
      <c r="BI42" s="280"/>
      <c r="BJ42" s="280"/>
      <c r="BK42" s="284"/>
      <c r="BL42" s="280"/>
      <c r="BM42" s="280"/>
      <c r="BN42" s="280"/>
      <c r="BO42" s="280"/>
      <c r="BP42" s="280"/>
      <c r="BQ42" s="285"/>
      <c r="BR42" s="284"/>
      <c r="BS42" s="280"/>
      <c r="BT42" s="280"/>
      <c r="BU42" s="280"/>
      <c r="BV42" s="280"/>
      <c r="BW42" s="285"/>
      <c r="BX42" s="314"/>
      <c r="BY42" s="315"/>
      <c r="BZ42" s="315"/>
      <c r="CA42" s="315"/>
      <c r="CB42" s="315"/>
      <c r="CC42" s="316"/>
      <c r="CD42" s="187" t="s">
        <v>117</v>
      </c>
      <c r="CE42" s="188"/>
      <c r="CF42" s="188"/>
      <c r="CG42" s="188"/>
      <c r="CH42" s="188"/>
      <c r="CI42" s="188"/>
      <c r="CJ42" s="188"/>
      <c r="CK42" s="188"/>
      <c r="CL42" s="188"/>
      <c r="CM42" s="188"/>
      <c r="CN42" s="189"/>
      <c r="CO42" s="120"/>
      <c r="CP42" s="120"/>
      <c r="CQ42" s="124"/>
      <c r="CR42" s="215"/>
      <c r="CS42" s="215"/>
      <c r="CT42" s="124"/>
      <c r="CU42" s="215"/>
      <c r="CV42" s="215"/>
      <c r="CW42" s="124"/>
      <c r="CX42" s="256"/>
      <c r="CY42" s="64"/>
      <c r="CZ42" s="64"/>
      <c r="DA42" s="64"/>
    </row>
    <row r="43" spans="1:105" ht="9.75" customHeight="1">
      <c r="A43" s="322"/>
      <c r="B43" s="323"/>
      <c r="C43" s="323"/>
      <c r="D43" s="323"/>
      <c r="E43" s="323"/>
      <c r="F43" s="323"/>
      <c r="G43" s="323"/>
      <c r="H43" s="323"/>
      <c r="I43" s="323"/>
      <c r="J43" s="326"/>
      <c r="K43" s="323"/>
      <c r="L43" s="323"/>
      <c r="M43" s="323"/>
      <c r="N43" s="323"/>
      <c r="O43" s="323"/>
      <c r="P43" s="327"/>
      <c r="Q43" s="326"/>
      <c r="R43" s="323"/>
      <c r="S43" s="323"/>
      <c r="T43" s="323"/>
      <c r="U43" s="323"/>
      <c r="V43" s="327"/>
      <c r="W43" s="304" t="s">
        <v>170</v>
      </c>
      <c r="X43" s="306"/>
      <c r="Y43" s="306"/>
      <c r="Z43" s="294" t="s">
        <v>169</v>
      </c>
      <c r="AA43" s="294"/>
      <c r="AB43" s="295"/>
      <c r="AC43" s="341">
        <v>44804</v>
      </c>
      <c r="AD43" s="342"/>
      <c r="AE43" s="342"/>
      <c r="AF43" s="342"/>
      <c r="AG43" s="342"/>
      <c r="AH43" s="342"/>
      <c r="AI43" s="342"/>
      <c r="AJ43" s="342"/>
      <c r="AK43" s="342"/>
      <c r="AL43" s="342"/>
      <c r="AM43" s="343"/>
      <c r="AN43" s="120"/>
      <c r="AO43" s="120"/>
      <c r="AP43" s="124"/>
      <c r="AQ43" s="215"/>
      <c r="AR43" s="215"/>
      <c r="AS43" s="124"/>
      <c r="AT43" s="215"/>
      <c r="AU43" s="215"/>
      <c r="AV43" s="124"/>
      <c r="AW43" s="256"/>
      <c r="AX43" s="64"/>
      <c r="AY43" s="64"/>
      <c r="AZ43" s="64"/>
      <c r="BA43" s="23"/>
      <c r="BB43" s="281"/>
      <c r="BC43" s="280"/>
      <c r="BD43" s="280"/>
      <c r="BE43" s="280"/>
      <c r="BF43" s="280"/>
      <c r="BG43" s="280"/>
      <c r="BH43" s="280"/>
      <c r="BI43" s="280"/>
      <c r="BJ43" s="280"/>
      <c r="BK43" s="284"/>
      <c r="BL43" s="280"/>
      <c r="BM43" s="280"/>
      <c r="BN43" s="280"/>
      <c r="BO43" s="280"/>
      <c r="BP43" s="280"/>
      <c r="BQ43" s="285"/>
      <c r="BR43" s="284"/>
      <c r="BS43" s="280"/>
      <c r="BT43" s="280"/>
      <c r="BU43" s="280"/>
      <c r="BV43" s="280"/>
      <c r="BW43" s="285"/>
      <c r="BX43" s="304" t="s">
        <v>170</v>
      </c>
      <c r="BY43" s="277"/>
      <c r="BZ43" s="277"/>
      <c r="CA43" s="294" t="s">
        <v>169</v>
      </c>
      <c r="CB43" s="294"/>
      <c r="CC43" s="295"/>
      <c r="CD43" s="341">
        <v>44804</v>
      </c>
      <c r="CE43" s="342"/>
      <c r="CF43" s="342"/>
      <c r="CG43" s="342"/>
      <c r="CH43" s="342"/>
      <c r="CI43" s="342"/>
      <c r="CJ43" s="342"/>
      <c r="CK43" s="342"/>
      <c r="CL43" s="342"/>
      <c r="CM43" s="342"/>
      <c r="CN43" s="343"/>
      <c r="CO43" s="120"/>
      <c r="CP43" s="120"/>
      <c r="CQ43" s="124"/>
      <c r="CR43" s="215"/>
      <c r="CS43" s="215"/>
      <c r="CT43" s="124"/>
      <c r="CU43" s="215"/>
      <c r="CV43" s="215"/>
      <c r="CW43" s="124"/>
      <c r="CX43" s="256"/>
      <c r="CY43" s="64"/>
      <c r="CZ43" s="64"/>
      <c r="DA43" s="64"/>
    </row>
    <row r="44" spans="1:105" ht="9.75" customHeight="1">
      <c r="A44" s="324"/>
      <c r="B44" s="325"/>
      <c r="C44" s="325"/>
      <c r="D44" s="325"/>
      <c r="E44" s="325"/>
      <c r="F44" s="325"/>
      <c r="G44" s="325"/>
      <c r="H44" s="325"/>
      <c r="I44" s="325"/>
      <c r="J44" s="328"/>
      <c r="K44" s="325"/>
      <c r="L44" s="325"/>
      <c r="M44" s="325"/>
      <c r="N44" s="325"/>
      <c r="O44" s="325"/>
      <c r="P44" s="329"/>
      <c r="Q44" s="328"/>
      <c r="R44" s="325"/>
      <c r="S44" s="325"/>
      <c r="T44" s="325"/>
      <c r="U44" s="325"/>
      <c r="V44" s="329"/>
      <c r="W44" s="305"/>
      <c r="X44" s="307"/>
      <c r="Y44" s="307"/>
      <c r="Z44" s="296"/>
      <c r="AA44" s="296"/>
      <c r="AB44" s="297"/>
      <c r="AC44" s="344"/>
      <c r="AD44" s="345"/>
      <c r="AE44" s="345"/>
      <c r="AF44" s="345"/>
      <c r="AG44" s="345"/>
      <c r="AH44" s="345"/>
      <c r="AI44" s="345"/>
      <c r="AJ44" s="345"/>
      <c r="AK44" s="345"/>
      <c r="AL44" s="345"/>
      <c r="AM44" s="346"/>
      <c r="AN44" s="121"/>
      <c r="AO44" s="121"/>
      <c r="AP44" s="214"/>
      <c r="AQ44" s="216"/>
      <c r="AR44" s="216"/>
      <c r="AS44" s="214"/>
      <c r="AT44" s="216"/>
      <c r="AU44" s="216"/>
      <c r="AV44" s="214"/>
      <c r="AW44" s="257"/>
      <c r="AX44" s="64"/>
      <c r="AY44" s="64"/>
      <c r="AZ44" s="64"/>
      <c r="BA44" s="23"/>
      <c r="BB44" s="282"/>
      <c r="BC44" s="283"/>
      <c r="BD44" s="283"/>
      <c r="BE44" s="283"/>
      <c r="BF44" s="283"/>
      <c r="BG44" s="283"/>
      <c r="BH44" s="283"/>
      <c r="BI44" s="283"/>
      <c r="BJ44" s="283"/>
      <c r="BK44" s="286"/>
      <c r="BL44" s="283"/>
      <c r="BM44" s="283"/>
      <c r="BN44" s="283"/>
      <c r="BO44" s="283"/>
      <c r="BP44" s="283"/>
      <c r="BQ44" s="287"/>
      <c r="BR44" s="286"/>
      <c r="BS44" s="283"/>
      <c r="BT44" s="283"/>
      <c r="BU44" s="283"/>
      <c r="BV44" s="283"/>
      <c r="BW44" s="287"/>
      <c r="BX44" s="305"/>
      <c r="BY44" s="278"/>
      <c r="BZ44" s="278"/>
      <c r="CA44" s="296"/>
      <c r="CB44" s="296"/>
      <c r="CC44" s="297"/>
      <c r="CD44" s="344"/>
      <c r="CE44" s="345"/>
      <c r="CF44" s="345"/>
      <c r="CG44" s="345"/>
      <c r="CH44" s="345"/>
      <c r="CI44" s="345"/>
      <c r="CJ44" s="345"/>
      <c r="CK44" s="345"/>
      <c r="CL44" s="345"/>
      <c r="CM44" s="345"/>
      <c r="CN44" s="346"/>
      <c r="CO44" s="121"/>
      <c r="CP44" s="121"/>
      <c r="CQ44" s="214"/>
      <c r="CR44" s="216"/>
      <c r="CS44" s="216"/>
      <c r="CT44" s="214"/>
      <c r="CU44" s="216"/>
      <c r="CV44" s="216"/>
      <c r="CW44" s="214"/>
      <c r="CX44" s="257"/>
      <c r="CY44" s="64"/>
      <c r="CZ44" s="64"/>
      <c r="DA44" s="64"/>
    </row>
    <row r="45" spans="1:105" ht="9.75" customHeight="1">
      <c r="A45" s="318" t="s">
        <v>157</v>
      </c>
      <c r="B45" s="319"/>
      <c r="C45" s="319"/>
      <c r="D45" s="319"/>
      <c r="E45" s="319"/>
      <c r="F45" s="319"/>
      <c r="G45" s="319"/>
      <c r="H45" s="319"/>
      <c r="I45" s="319"/>
      <c r="J45" s="347"/>
      <c r="K45" s="331"/>
      <c r="L45" s="331"/>
      <c r="M45" s="331"/>
      <c r="N45" s="331"/>
      <c r="O45" s="331"/>
      <c r="P45" s="332"/>
      <c r="Q45" s="308"/>
      <c r="R45" s="309"/>
      <c r="S45" s="309"/>
      <c r="T45" s="309"/>
      <c r="U45" s="309"/>
      <c r="V45" s="310"/>
      <c r="W45" s="333" t="s">
        <v>183</v>
      </c>
      <c r="X45" s="334"/>
      <c r="Y45" s="334"/>
      <c r="Z45" s="334"/>
      <c r="AA45" s="334"/>
      <c r="AB45" s="335"/>
      <c r="AC45" s="242"/>
      <c r="AD45" s="243"/>
      <c r="AE45" s="243"/>
      <c r="AF45" s="243"/>
      <c r="AG45" s="243"/>
      <c r="AH45" s="243"/>
      <c r="AI45" s="243"/>
      <c r="AJ45" s="243"/>
      <c r="AK45" s="243"/>
      <c r="AL45" s="243"/>
      <c r="AM45" s="244"/>
      <c r="AN45" s="219">
        <f>IF(AND(X48="",AC45=""),"",IF(X48&lt;30,"勤務時間が30時間未満です",""))</f>
      </c>
      <c r="AO45" s="220"/>
      <c r="AP45" s="220"/>
      <c r="AQ45" s="220"/>
      <c r="AR45" s="220"/>
      <c r="AS45" s="220"/>
      <c r="AT45" s="220"/>
      <c r="AU45" s="220"/>
      <c r="AV45" s="220"/>
      <c r="AW45" s="317"/>
      <c r="AX45" s="65"/>
      <c r="AY45" s="66"/>
      <c r="AZ45" s="64"/>
      <c r="BA45" s="26"/>
      <c r="BB45" s="318" t="s">
        <v>157</v>
      </c>
      <c r="BC45" s="319"/>
      <c r="BD45" s="319"/>
      <c r="BE45" s="319"/>
      <c r="BF45" s="319"/>
      <c r="BG45" s="319"/>
      <c r="BH45" s="319"/>
      <c r="BI45" s="319"/>
      <c r="BJ45" s="319"/>
      <c r="BK45" s="340" t="s">
        <v>171</v>
      </c>
      <c r="BL45" s="158"/>
      <c r="BM45" s="158"/>
      <c r="BN45" s="158"/>
      <c r="BO45" s="158"/>
      <c r="BP45" s="158"/>
      <c r="BQ45" s="321"/>
      <c r="BR45" s="308"/>
      <c r="BS45" s="309"/>
      <c r="BT45" s="309"/>
      <c r="BU45" s="309"/>
      <c r="BV45" s="309"/>
      <c r="BW45" s="310"/>
      <c r="BX45" s="311" t="s">
        <v>173</v>
      </c>
      <c r="BY45" s="312"/>
      <c r="BZ45" s="312"/>
      <c r="CA45" s="312"/>
      <c r="CB45" s="312"/>
      <c r="CC45" s="313"/>
      <c r="CD45" s="209">
        <v>43070</v>
      </c>
      <c r="CE45" s="210"/>
      <c r="CF45" s="210"/>
      <c r="CG45" s="210"/>
      <c r="CH45" s="210"/>
      <c r="CI45" s="210"/>
      <c r="CJ45" s="210"/>
      <c r="CK45" s="210"/>
      <c r="CL45" s="210"/>
      <c r="CM45" s="210"/>
      <c r="CN45" s="211"/>
      <c r="CO45" s="219">
        <f>IF(AND(BY48="",CD45=""),"",IF(BY48&lt;30,"勤務時間が30時間未満です",""))</f>
      </c>
      <c r="CP45" s="220"/>
      <c r="CQ45" s="220"/>
      <c r="CR45" s="220"/>
      <c r="CS45" s="220"/>
      <c r="CT45" s="220"/>
      <c r="CU45" s="220"/>
      <c r="CV45" s="220"/>
      <c r="CW45" s="220"/>
      <c r="CX45" s="317"/>
      <c r="CY45" s="65"/>
      <c r="CZ45" s="66"/>
      <c r="DA45" s="64"/>
    </row>
    <row r="46" spans="1:105" ht="9.75" customHeight="1">
      <c r="A46" s="339"/>
      <c r="B46" s="323"/>
      <c r="C46" s="323"/>
      <c r="D46" s="323"/>
      <c r="E46" s="323"/>
      <c r="F46" s="323"/>
      <c r="G46" s="323"/>
      <c r="H46" s="323"/>
      <c r="I46" s="323"/>
      <c r="J46" s="326"/>
      <c r="K46" s="323"/>
      <c r="L46" s="323"/>
      <c r="M46" s="323"/>
      <c r="N46" s="323"/>
      <c r="O46" s="323"/>
      <c r="P46" s="327"/>
      <c r="Q46" s="326"/>
      <c r="R46" s="323"/>
      <c r="S46" s="323"/>
      <c r="T46" s="323"/>
      <c r="U46" s="323"/>
      <c r="V46" s="327"/>
      <c r="W46" s="336"/>
      <c r="X46" s="337"/>
      <c r="Y46" s="337"/>
      <c r="Z46" s="337"/>
      <c r="AA46" s="337"/>
      <c r="AB46" s="338"/>
      <c r="AC46" s="190"/>
      <c r="AD46" s="191"/>
      <c r="AE46" s="191"/>
      <c r="AF46" s="191"/>
      <c r="AG46" s="191"/>
      <c r="AH46" s="191"/>
      <c r="AI46" s="191"/>
      <c r="AJ46" s="191"/>
      <c r="AK46" s="191"/>
      <c r="AL46" s="191"/>
      <c r="AM46" s="192"/>
      <c r="AN46" s="120">
        <f>IF(AC45="",0,DATEDIF(AC45,AC48+1,"Y"))</f>
        <v>0</v>
      </c>
      <c r="AO46" s="120"/>
      <c r="AP46" s="124" t="s">
        <v>1</v>
      </c>
      <c r="AQ46" s="215">
        <f>IF(AC45="",0,DATEDIF(AC45,AC48+1,"YM"))</f>
        <v>0</v>
      </c>
      <c r="AR46" s="215"/>
      <c r="AS46" s="124" t="s">
        <v>2</v>
      </c>
      <c r="AT46" s="215">
        <f>IF(AC45="",0,DATEDIF(AC45,AC48+1,"MD"))</f>
        <v>0</v>
      </c>
      <c r="AU46" s="215"/>
      <c r="AV46" s="124" t="s">
        <v>152</v>
      </c>
      <c r="AW46" s="256"/>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79" t="s">
        <v>168</v>
      </c>
      <c r="BC46" s="280"/>
      <c r="BD46" s="280"/>
      <c r="BE46" s="280"/>
      <c r="BF46" s="280"/>
      <c r="BG46" s="280"/>
      <c r="BH46" s="280"/>
      <c r="BI46" s="280"/>
      <c r="BJ46" s="280"/>
      <c r="BK46" s="284"/>
      <c r="BL46" s="280"/>
      <c r="BM46" s="280"/>
      <c r="BN46" s="280"/>
      <c r="BO46" s="280"/>
      <c r="BP46" s="280"/>
      <c r="BQ46" s="285"/>
      <c r="BR46" s="284" t="s">
        <v>179</v>
      </c>
      <c r="BS46" s="280"/>
      <c r="BT46" s="280"/>
      <c r="BU46" s="280"/>
      <c r="BV46" s="280"/>
      <c r="BW46" s="285"/>
      <c r="BX46" s="314"/>
      <c r="BY46" s="315"/>
      <c r="BZ46" s="315"/>
      <c r="CA46" s="315"/>
      <c r="CB46" s="315"/>
      <c r="CC46" s="316"/>
      <c r="CD46" s="196"/>
      <c r="CE46" s="197"/>
      <c r="CF46" s="197"/>
      <c r="CG46" s="197"/>
      <c r="CH46" s="197"/>
      <c r="CI46" s="197"/>
      <c r="CJ46" s="197"/>
      <c r="CK46" s="197"/>
      <c r="CL46" s="197"/>
      <c r="CM46" s="197"/>
      <c r="CN46" s="198"/>
      <c r="CO46" s="120">
        <f>IF(CD45="",0,DATEDIF(CD45,CD48+1,"Y"))</f>
        <v>4</v>
      </c>
      <c r="CP46" s="120"/>
      <c r="CQ46" s="124" t="s">
        <v>1</v>
      </c>
      <c r="CR46" s="215">
        <f>IF(CD45="",0,DATEDIF(CD45,CD48+1,"YM"))</f>
        <v>7</v>
      </c>
      <c r="CS46" s="215"/>
      <c r="CT46" s="124" t="s">
        <v>2</v>
      </c>
      <c r="CU46" s="215">
        <f>IF(CD45="",0,DATEDIF(CD45,CD48+1,"MD"))</f>
        <v>0</v>
      </c>
      <c r="CV46" s="215"/>
      <c r="CW46" s="124" t="s">
        <v>152</v>
      </c>
      <c r="CX46" s="256"/>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322"/>
      <c r="B47" s="323"/>
      <c r="C47" s="323"/>
      <c r="D47" s="323"/>
      <c r="E47" s="323"/>
      <c r="F47" s="323"/>
      <c r="G47" s="323"/>
      <c r="H47" s="323"/>
      <c r="I47" s="323"/>
      <c r="J47" s="326"/>
      <c r="K47" s="323"/>
      <c r="L47" s="323"/>
      <c r="M47" s="323"/>
      <c r="N47" s="323"/>
      <c r="O47" s="323"/>
      <c r="P47" s="327"/>
      <c r="Q47" s="326"/>
      <c r="R47" s="323"/>
      <c r="S47" s="323"/>
      <c r="T47" s="323"/>
      <c r="U47" s="323"/>
      <c r="V47" s="327"/>
      <c r="W47" s="336"/>
      <c r="X47" s="337"/>
      <c r="Y47" s="337"/>
      <c r="Z47" s="337"/>
      <c r="AA47" s="337"/>
      <c r="AB47" s="338"/>
      <c r="AC47" s="187" t="s">
        <v>117</v>
      </c>
      <c r="AD47" s="188"/>
      <c r="AE47" s="188"/>
      <c r="AF47" s="188"/>
      <c r="AG47" s="188"/>
      <c r="AH47" s="188"/>
      <c r="AI47" s="188"/>
      <c r="AJ47" s="188"/>
      <c r="AK47" s="188"/>
      <c r="AL47" s="188"/>
      <c r="AM47" s="189"/>
      <c r="AN47" s="120"/>
      <c r="AO47" s="120"/>
      <c r="AP47" s="124"/>
      <c r="AQ47" s="215"/>
      <c r="AR47" s="215"/>
      <c r="AS47" s="124"/>
      <c r="AT47" s="215"/>
      <c r="AU47" s="215"/>
      <c r="AV47" s="124"/>
      <c r="AW47" s="256"/>
      <c r="AX47" s="65"/>
      <c r="AY47" s="66"/>
      <c r="AZ47" s="64"/>
      <c r="BA47" s="23"/>
      <c r="BB47" s="281"/>
      <c r="BC47" s="280"/>
      <c r="BD47" s="280"/>
      <c r="BE47" s="280"/>
      <c r="BF47" s="280"/>
      <c r="BG47" s="280"/>
      <c r="BH47" s="280"/>
      <c r="BI47" s="280"/>
      <c r="BJ47" s="280"/>
      <c r="BK47" s="284"/>
      <c r="BL47" s="280"/>
      <c r="BM47" s="280"/>
      <c r="BN47" s="280"/>
      <c r="BO47" s="280"/>
      <c r="BP47" s="280"/>
      <c r="BQ47" s="285"/>
      <c r="BR47" s="284"/>
      <c r="BS47" s="280"/>
      <c r="BT47" s="280"/>
      <c r="BU47" s="280"/>
      <c r="BV47" s="280"/>
      <c r="BW47" s="285"/>
      <c r="BX47" s="314"/>
      <c r="BY47" s="315"/>
      <c r="BZ47" s="315"/>
      <c r="CA47" s="315"/>
      <c r="CB47" s="315"/>
      <c r="CC47" s="316"/>
      <c r="CD47" s="187" t="s">
        <v>117</v>
      </c>
      <c r="CE47" s="188"/>
      <c r="CF47" s="188"/>
      <c r="CG47" s="188"/>
      <c r="CH47" s="188"/>
      <c r="CI47" s="188"/>
      <c r="CJ47" s="188"/>
      <c r="CK47" s="188"/>
      <c r="CL47" s="188"/>
      <c r="CM47" s="188"/>
      <c r="CN47" s="189"/>
      <c r="CO47" s="120"/>
      <c r="CP47" s="120"/>
      <c r="CQ47" s="124"/>
      <c r="CR47" s="215"/>
      <c r="CS47" s="215"/>
      <c r="CT47" s="124"/>
      <c r="CU47" s="215"/>
      <c r="CV47" s="215"/>
      <c r="CW47" s="124"/>
      <c r="CX47" s="256"/>
      <c r="CY47" s="65"/>
      <c r="CZ47" s="66"/>
      <c r="DA47" s="64"/>
    </row>
    <row r="48" spans="1:105" ht="9.75" customHeight="1">
      <c r="A48" s="322"/>
      <c r="B48" s="323"/>
      <c r="C48" s="323"/>
      <c r="D48" s="323"/>
      <c r="E48" s="323"/>
      <c r="F48" s="323"/>
      <c r="G48" s="323"/>
      <c r="H48" s="323"/>
      <c r="I48" s="323"/>
      <c r="J48" s="326"/>
      <c r="K48" s="323"/>
      <c r="L48" s="323"/>
      <c r="M48" s="323"/>
      <c r="N48" s="323"/>
      <c r="O48" s="323"/>
      <c r="P48" s="327"/>
      <c r="Q48" s="326"/>
      <c r="R48" s="323"/>
      <c r="S48" s="323"/>
      <c r="T48" s="323"/>
      <c r="U48" s="323"/>
      <c r="V48" s="327"/>
      <c r="W48" s="304" t="s">
        <v>170</v>
      </c>
      <c r="X48" s="306"/>
      <c r="Y48" s="306"/>
      <c r="Z48" s="294" t="s">
        <v>169</v>
      </c>
      <c r="AA48" s="294"/>
      <c r="AB48" s="295"/>
      <c r="AC48" s="190"/>
      <c r="AD48" s="191"/>
      <c r="AE48" s="191"/>
      <c r="AF48" s="191"/>
      <c r="AG48" s="191"/>
      <c r="AH48" s="191"/>
      <c r="AI48" s="191"/>
      <c r="AJ48" s="191"/>
      <c r="AK48" s="191"/>
      <c r="AL48" s="191"/>
      <c r="AM48" s="192"/>
      <c r="AN48" s="120"/>
      <c r="AO48" s="120"/>
      <c r="AP48" s="124"/>
      <c r="AQ48" s="215"/>
      <c r="AR48" s="215"/>
      <c r="AS48" s="124"/>
      <c r="AT48" s="215"/>
      <c r="AU48" s="215"/>
      <c r="AV48" s="124"/>
      <c r="AW48" s="256"/>
      <c r="AX48" s="65"/>
      <c r="AY48" s="66"/>
      <c r="AZ48" s="64"/>
      <c r="BA48" s="23"/>
      <c r="BB48" s="281"/>
      <c r="BC48" s="280"/>
      <c r="BD48" s="280"/>
      <c r="BE48" s="280"/>
      <c r="BF48" s="280"/>
      <c r="BG48" s="280"/>
      <c r="BH48" s="280"/>
      <c r="BI48" s="280"/>
      <c r="BJ48" s="280"/>
      <c r="BK48" s="284"/>
      <c r="BL48" s="280"/>
      <c r="BM48" s="280"/>
      <c r="BN48" s="280"/>
      <c r="BO48" s="280"/>
      <c r="BP48" s="280"/>
      <c r="BQ48" s="285"/>
      <c r="BR48" s="284"/>
      <c r="BS48" s="280"/>
      <c r="BT48" s="280"/>
      <c r="BU48" s="280"/>
      <c r="BV48" s="280"/>
      <c r="BW48" s="285"/>
      <c r="BX48" s="304" t="s">
        <v>170</v>
      </c>
      <c r="BY48" s="277">
        <v>30</v>
      </c>
      <c r="BZ48" s="277"/>
      <c r="CA48" s="294" t="s">
        <v>169</v>
      </c>
      <c r="CB48" s="294"/>
      <c r="CC48" s="295"/>
      <c r="CD48" s="190">
        <v>44742</v>
      </c>
      <c r="CE48" s="191"/>
      <c r="CF48" s="191"/>
      <c r="CG48" s="191"/>
      <c r="CH48" s="191"/>
      <c r="CI48" s="191"/>
      <c r="CJ48" s="191"/>
      <c r="CK48" s="191"/>
      <c r="CL48" s="191"/>
      <c r="CM48" s="191"/>
      <c r="CN48" s="192"/>
      <c r="CO48" s="120"/>
      <c r="CP48" s="120"/>
      <c r="CQ48" s="124"/>
      <c r="CR48" s="215"/>
      <c r="CS48" s="215"/>
      <c r="CT48" s="124"/>
      <c r="CU48" s="215"/>
      <c r="CV48" s="215"/>
      <c r="CW48" s="124"/>
      <c r="CX48" s="256"/>
      <c r="CY48" s="65"/>
      <c r="CZ48" s="66"/>
      <c r="DA48" s="64"/>
    </row>
    <row r="49" spans="1:105" ht="9.75" customHeight="1">
      <c r="A49" s="324"/>
      <c r="B49" s="325"/>
      <c r="C49" s="325"/>
      <c r="D49" s="325"/>
      <c r="E49" s="325"/>
      <c r="F49" s="325"/>
      <c r="G49" s="325"/>
      <c r="H49" s="325"/>
      <c r="I49" s="325"/>
      <c r="J49" s="328"/>
      <c r="K49" s="325"/>
      <c r="L49" s="325"/>
      <c r="M49" s="325"/>
      <c r="N49" s="325"/>
      <c r="O49" s="325"/>
      <c r="P49" s="329"/>
      <c r="Q49" s="328"/>
      <c r="R49" s="325"/>
      <c r="S49" s="325"/>
      <c r="T49" s="325"/>
      <c r="U49" s="325"/>
      <c r="V49" s="329"/>
      <c r="W49" s="305"/>
      <c r="X49" s="307"/>
      <c r="Y49" s="307"/>
      <c r="Z49" s="296"/>
      <c r="AA49" s="296"/>
      <c r="AB49" s="297"/>
      <c r="AC49" s="193"/>
      <c r="AD49" s="194"/>
      <c r="AE49" s="194"/>
      <c r="AF49" s="194"/>
      <c r="AG49" s="194"/>
      <c r="AH49" s="194"/>
      <c r="AI49" s="194"/>
      <c r="AJ49" s="194"/>
      <c r="AK49" s="194"/>
      <c r="AL49" s="194"/>
      <c r="AM49" s="195"/>
      <c r="AN49" s="121"/>
      <c r="AO49" s="121"/>
      <c r="AP49" s="214"/>
      <c r="AQ49" s="216"/>
      <c r="AR49" s="216"/>
      <c r="AS49" s="214"/>
      <c r="AT49" s="216"/>
      <c r="AU49" s="216"/>
      <c r="AV49" s="214"/>
      <c r="AW49" s="257"/>
      <c r="AX49" s="65"/>
      <c r="AY49" s="66"/>
      <c r="AZ49" s="64"/>
      <c r="BA49" s="23"/>
      <c r="BB49" s="282"/>
      <c r="BC49" s="283"/>
      <c r="BD49" s="283"/>
      <c r="BE49" s="283"/>
      <c r="BF49" s="283"/>
      <c r="BG49" s="283"/>
      <c r="BH49" s="283"/>
      <c r="BI49" s="283"/>
      <c r="BJ49" s="283"/>
      <c r="BK49" s="286"/>
      <c r="BL49" s="283"/>
      <c r="BM49" s="283"/>
      <c r="BN49" s="283"/>
      <c r="BO49" s="283"/>
      <c r="BP49" s="283"/>
      <c r="BQ49" s="287"/>
      <c r="BR49" s="286"/>
      <c r="BS49" s="283"/>
      <c r="BT49" s="283"/>
      <c r="BU49" s="283"/>
      <c r="BV49" s="283"/>
      <c r="BW49" s="287"/>
      <c r="BX49" s="305"/>
      <c r="BY49" s="278"/>
      <c r="BZ49" s="278"/>
      <c r="CA49" s="296"/>
      <c r="CB49" s="296"/>
      <c r="CC49" s="297"/>
      <c r="CD49" s="193"/>
      <c r="CE49" s="194"/>
      <c r="CF49" s="194"/>
      <c r="CG49" s="194"/>
      <c r="CH49" s="194"/>
      <c r="CI49" s="194"/>
      <c r="CJ49" s="194"/>
      <c r="CK49" s="194"/>
      <c r="CL49" s="194"/>
      <c r="CM49" s="194"/>
      <c r="CN49" s="195"/>
      <c r="CO49" s="121"/>
      <c r="CP49" s="121"/>
      <c r="CQ49" s="214"/>
      <c r="CR49" s="216"/>
      <c r="CS49" s="216"/>
      <c r="CT49" s="214"/>
      <c r="CU49" s="216"/>
      <c r="CV49" s="216"/>
      <c r="CW49" s="214"/>
      <c r="CX49" s="257"/>
      <c r="CY49" s="65"/>
      <c r="CZ49" s="66"/>
      <c r="DA49" s="64"/>
    </row>
    <row r="50" spans="1:105" ht="9.75" customHeight="1">
      <c r="A50" s="318" t="s">
        <v>157</v>
      </c>
      <c r="B50" s="319"/>
      <c r="C50" s="319"/>
      <c r="D50" s="319"/>
      <c r="E50" s="319"/>
      <c r="F50" s="319"/>
      <c r="G50" s="319"/>
      <c r="H50" s="319"/>
      <c r="I50" s="319"/>
      <c r="J50" s="330"/>
      <c r="K50" s="331"/>
      <c r="L50" s="331"/>
      <c r="M50" s="331"/>
      <c r="N50" s="331"/>
      <c r="O50" s="331"/>
      <c r="P50" s="332"/>
      <c r="Q50" s="308"/>
      <c r="R50" s="309"/>
      <c r="S50" s="309"/>
      <c r="T50" s="309"/>
      <c r="U50" s="309"/>
      <c r="V50" s="310"/>
      <c r="W50" s="333" t="s">
        <v>183</v>
      </c>
      <c r="X50" s="334"/>
      <c r="Y50" s="334"/>
      <c r="Z50" s="334"/>
      <c r="AA50" s="334"/>
      <c r="AB50" s="335"/>
      <c r="AC50" s="242"/>
      <c r="AD50" s="243"/>
      <c r="AE50" s="243"/>
      <c r="AF50" s="243"/>
      <c r="AG50" s="243"/>
      <c r="AH50" s="243"/>
      <c r="AI50" s="243"/>
      <c r="AJ50" s="243"/>
      <c r="AK50" s="243"/>
      <c r="AL50" s="243"/>
      <c r="AM50" s="244"/>
      <c r="AN50" s="219">
        <f>IF(AND(X53="",AC50=""),"",IF(X53&lt;30,"勤務時間が30時間未満です",""))</f>
      </c>
      <c r="AO50" s="220"/>
      <c r="AP50" s="220"/>
      <c r="AQ50" s="220"/>
      <c r="AR50" s="220"/>
      <c r="AS50" s="220"/>
      <c r="AT50" s="220"/>
      <c r="AU50" s="220"/>
      <c r="AV50" s="220"/>
      <c r="AW50" s="317"/>
      <c r="AX50" s="64"/>
      <c r="AY50" s="64"/>
      <c r="AZ50" s="64"/>
      <c r="BA50" s="26"/>
      <c r="BB50" s="318" t="s">
        <v>157</v>
      </c>
      <c r="BC50" s="319"/>
      <c r="BD50" s="319"/>
      <c r="BE50" s="319"/>
      <c r="BF50" s="319"/>
      <c r="BG50" s="319"/>
      <c r="BH50" s="319"/>
      <c r="BI50" s="319"/>
      <c r="BJ50" s="319"/>
      <c r="BK50" s="320" t="s">
        <v>176</v>
      </c>
      <c r="BL50" s="158"/>
      <c r="BM50" s="158"/>
      <c r="BN50" s="158"/>
      <c r="BO50" s="158"/>
      <c r="BP50" s="158"/>
      <c r="BQ50" s="321"/>
      <c r="BR50" s="308"/>
      <c r="BS50" s="309"/>
      <c r="BT50" s="309"/>
      <c r="BU50" s="309"/>
      <c r="BV50" s="309"/>
      <c r="BW50" s="310"/>
      <c r="BX50" s="311" t="s">
        <v>173</v>
      </c>
      <c r="BY50" s="312"/>
      <c r="BZ50" s="312"/>
      <c r="CA50" s="312"/>
      <c r="CB50" s="312"/>
      <c r="CC50" s="313"/>
      <c r="CD50" s="209">
        <v>42156</v>
      </c>
      <c r="CE50" s="210"/>
      <c r="CF50" s="210"/>
      <c r="CG50" s="210"/>
      <c r="CH50" s="210"/>
      <c r="CI50" s="210"/>
      <c r="CJ50" s="210"/>
      <c r="CK50" s="210"/>
      <c r="CL50" s="210"/>
      <c r="CM50" s="210"/>
      <c r="CN50" s="211"/>
      <c r="CO50" s="219">
        <f>IF(AND(BY53="",CD50=""),"",IF(BY53&lt;30,"勤務時間が30時間未満です",""))</f>
      </c>
      <c r="CP50" s="220"/>
      <c r="CQ50" s="220"/>
      <c r="CR50" s="220"/>
      <c r="CS50" s="220"/>
      <c r="CT50" s="220"/>
      <c r="CU50" s="220"/>
      <c r="CV50" s="220"/>
      <c r="CW50" s="220"/>
      <c r="CX50" s="317"/>
      <c r="CY50" s="64"/>
      <c r="CZ50" s="64"/>
      <c r="DA50" s="64"/>
    </row>
    <row r="51" spans="1:105" ht="9.75" customHeight="1">
      <c r="A51" s="339"/>
      <c r="B51" s="323"/>
      <c r="C51" s="323"/>
      <c r="D51" s="323"/>
      <c r="E51" s="323"/>
      <c r="F51" s="323"/>
      <c r="G51" s="323"/>
      <c r="H51" s="323"/>
      <c r="I51" s="323"/>
      <c r="J51" s="326"/>
      <c r="K51" s="323"/>
      <c r="L51" s="323"/>
      <c r="M51" s="323"/>
      <c r="N51" s="323"/>
      <c r="O51" s="323"/>
      <c r="P51" s="327"/>
      <c r="Q51" s="326"/>
      <c r="R51" s="323"/>
      <c r="S51" s="323"/>
      <c r="T51" s="323"/>
      <c r="U51" s="323"/>
      <c r="V51" s="327"/>
      <c r="W51" s="336"/>
      <c r="X51" s="337"/>
      <c r="Y51" s="337"/>
      <c r="Z51" s="337"/>
      <c r="AA51" s="337"/>
      <c r="AB51" s="338"/>
      <c r="AC51" s="190"/>
      <c r="AD51" s="191"/>
      <c r="AE51" s="191"/>
      <c r="AF51" s="191"/>
      <c r="AG51" s="191"/>
      <c r="AH51" s="191"/>
      <c r="AI51" s="191"/>
      <c r="AJ51" s="191"/>
      <c r="AK51" s="191"/>
      <c r="AL51" s="191"/>
      <c r="AM51" s="192"/>
      <c r="AN51" s="120">
        <f>IF(AC50="",0,DATEDIF(AC50,AC53+1,"Y"))</f>
        <v>0</v>
      </c>
      <c r="AO51" s="120"/>
      <c r="AP51" s="124" t="s">
        <v>1</v>
      </c>
      <c r="AQ51" s="215">
        <f>IF(AC50="",0,DATEDIF(AC50,AC53+1,"YM"))</f>
        <v>0</v>
      </c>
      <c r="AR51" s="215"/>
      <c r="AS51" s="124" t="s">
        <v>2</v>
      </c>
      <c r="AT51" s="215">
        <f>IF(AC50="",0,DATEDIF(AC50,AC53+1,"MD"))</f>
        <v>0</v>
      </c>
      <c r="AU51" s="215"/>
      <c r="AV51" s="124" t="s">
        <v>152</v>
      </c>
      <c r="AW51" s="256"/>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79" t="s">
        <v>174</v>
      </c>
      <c r="BC51" s="280"/>
      <c r="BD51" s="280"/>
      <c r="BE51" s="280"/>
      <c r="BF51" s="280"/>
      <c r="BG51" s="280"/>
      <c r="BH51" s="280"/>
      <c r="BI51" s="280"/>
      <c r="BJ51" s="280"/>
      <c r="BK51" s="284"/>
      <c r="BL51" s="280"/>
      <c r="BM51" s="280"/>
      <c r="BN51" s="280"/>
      <c r="BO51" s="280"/>
      <c r="BP51" s="280"/>
      <c r="BQ51" s="285"/>
      <c r="BR51" s="284" t="s">
        <v>208</v>
      </c>
      <c r="BS51" s="280"/>
      <c r="BT51" s="280"/>
      <c r="BU51" s="280"/>
      <c r="BV51" s="280"/>
      <c r="BW51" s="285"/>
      <c r="BX51" s="314"/>
      <c r="BY51" s="315"/>
      <c r="BZ51" s="315"/>
      <c r="CA51" s="315"/>
      <c r="CB51" s="315"/>
      <c r="CC51" s="316"/>
      <c r="CD51" s="196"/>
      <c r="CE51" s="197"/>
      <c r="CF51" s="197"/>
      <c r="CG51" s="197"/>
      <c r="CH51" s="197"/>
      <c r="CI51" s="197"/>
      <c r="CJ51" s="197"/>
      <c r="CK51" s="197"/>
      <c r="CL51" s="197"/>
      <c r="CM51" s="197"/>
      <c r="CN51" s="198"/>
      <c r="CO51" s="120">
        <f>IF(CD50="",0,DATEDIF(CD50,CD53+1,"Y"))</f>
        <v>0</v>
      </c>
      <c r="CP51" s="120"/>
      <c r="CQ51" s="124" t="s">
        <v>1</v>
      </c>
      <c r="CR51" s="215">
        <f>IF(CD50="",0,DATEDIF(CD50,CD53+1,"YM"))</f>
        <v>10</v>
      </c>
      <c r="CS51" s="215"/>
      <c r="CT51" s="124" t="s">
        <v>2</v>
      </c>
      <c r="CU51" s="215">
        <f>IF(CD50="",0,DATEDIF(CD50,CD53+1,"MD"))</f>
        <v>0</v>
      </c>
      <c r="CV51" s="215"/>
      <c r="CW51" s="124" t="s">
        <v>152</v>
      </c>
      <c r="CX51" s="256"/>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322"/>
      <c r="B52" s="323"/>
      <c r="C52" s="323"/>
      <c r="D52" s="323"/>
      <c r="E52" s="323"/>
      <c r="F52" s="323"/>
      <c r="G52" s="323"/>
      <c r="H52" s="323"/>
      <c r="I52" s="323"/>
      <c r="J52" s="326"/>
      <c r="K52" s="323"/>
      <c r="L52" s="323"/>
      <c r="M52" s="323"/>
      <c r="N52" s="323"/>
      <c r="O52" s="323"/>
      <c r="P52" s="327"/>
      <c r="Q52" s="326"/>
      <c r="R52" s="323"/>
      <c r="S52" s="323"/>
      <c r="T52" s="323"/>
      <c r="U52" s="323"/>
      <c r="V52" s="327"/>
      <c r="W52" s="336"/>
      <c r="X52" s="337"/>
      <c r="Y52" s="337"/>
      <c r="Z52" s="337"/>
      <c r="AA52" s="337"/>
      <c r="AB52" s="338"/>
      <c r="AC52" s="187" t="s">
        <v>117</v>
      </c>
      <c r="AD52" s="188"/>
      <c r="AE52" s="188"/>
      <c r="AF52" s="188"/>
      <c r="AG52" s="188"/>
      <c r="AH52" s="188"/>
      <c r="AI52" s="188"/>
      <c r="AJ52" s="188"/>
      <c r="AK52" s="188"/>
      <c r="AL52" s="188"/>
      <c r="AM52" s="189"/>
      <c r="AN52" s="120"/>
      <c r="AO52" s="120"/>
      <c r="AP52" s="124"/>
      <c r="AQ52" s="215"/>
      <c r="AR52" s="215"/>
      <c r="AS52" s="124"/>
      <c r="AT52" s="215"/>
      <c r="AU52" s="215"/>
      <c r="AV52" s="124"/>
      <c r="AW52" s="256"/>
      <c r="AX52" s="64"/>
      <c r="AY52" s="64"/>
      <c r="AZ52" s="64"/>
      <c r="BA52" s="23"/>
      <c r="BB52" s="281"/>
      <c r="BC52" s="280"/>
      <c r="BD52" s="280"/>
      <c r="BE52" s="280"/>
      <c r="BF52" s="280"/>
      <c r="BG52" s="280"/>
      <c r="BH52" s="280"/>
      <c r="BI52" s="280"/>
      <c r="BJ52" s="280"/>
      <c r="BK52" s="284"/>
      <c r="BL52" s="280"/>
      <c r="BM52" s="280"/>
      <c r="BN52" s="280"/>
      <c r="BO52" s="280"/>
      <c r="BP52" s="280"/>
      <c r="BQ52" s="285"/>
      <c r="BR52" s="284"/>
      <c r="BS52" s="280"/>
      <c r="BT52" s="280"/>
      <c r="BU52" s="280"/>
      <c r="BV52" s="280"/>
      <c r="BW52" s="285"/>
      <c r="BX52" s="314"/>
      <c r="BY52" s="315"/>
      <c r="BZ52" s="315"/>
      <c r="CA52" s="315"/>
      <c r="CB52" s="315"/>
      <c r="CC52" s="316"/>
      <c r="CD52" s="187" t="s">
        <v>117</v>
      </c>
      <c r="CE52" s="188"/>
      <c r="CF52" s="188"/>
      <c r="CG52" s="188"/>
      <c r="CH52" s="188"/>
      <c r="CI52" s="188"/>
      <c r="CJ52" s="188"/>
      <c r="CK52" s="188"/>
      <c r="CL52" s="188"/>
      <c r="CM52" s="188"/>
      <c r="CN52" s="189"/>
      <c r="CO52" s="120"/>
      <c r="CP52" s="120"/>
      <c r="CQ52" s="124"/>
      <c r="CR52" s="215"/>
      <c r="CS52" s="215"/>
      <c r="CT52" s="124"/>
      <c r="CU52" s="215"/>
      <c r="CV52" s="215"/>
      <c r="CW52" s="124"/>
      <c r="CX52" s="256"/>
      <c r="CY52" s="64"/>
      <c r="CZ52" s="64"/>
      <c r="DA52" s="64"/>
    </row>
    <row r="53" spans="1:105" ht="9.75" customHeight="1">
      <c r="A53" s="322"/>
      <c r="B53" s="323"/>
      <c r="C53" s="323"/>
      <c r="D53" s="323"/>
      <c r="E53" s="323"/>
      <c r="F53" s="323"/>
      <c r="G53" s="323"/>
      <c r="H53" s="323"/>
      <c r="I53" s="323"/>
      <c r="J53" s="326"/>
      <c r="K53" s="323"/>
      <c r="L53" s="323"/>
      <c r="M53" s="323"/>
      <c r="N53" s="323"/>
      <c r="O53" s="323"/>
      <c r="P53" s="327"/>
      <c r="Q53" s="326"/>
      <c r="R53" s="323"/>
      <c r="S53" s="323"/>
      <c r="T53" s="323"/>
      <c r="U53" s="323"/>
      <c r="V53" s="327"/>
      <c r="W53" s="304" t="s">
        <v>170</v>
      </c>
      <c r="X53" s="306"/>
      <c r="Y53" s="306"/>
      <c r="Z53" s="294" t="s">
        <v>169</v>
      </c>
      <c r="AA53" s="294"/>
      <c r="AB53" s="295"/>
      <c r="AC53" s="190"/>
      <c r="AD53" s="191"/>
      <c r="AE53" s="191"/>
      <c r="AF53" s="191"/>
      <c r="AG53" s="191"/>
      <c r="AH53" s="191"/>
      <c r="AI53" s="191"/>
      <c r="AJ53" s="191"/>
      <c r="AK53" s="191"/>
      <c r="AL53" s="191"/>
      <c r="AM53" s="192"/>
      <c r="AN53" s="120"/>
      <c r="AO53" s="120"/>
      <c r="AP53" s="124"/>
      <c r="AQ53" s="215"/>
      <c r="AR53" s="215"/>
      <c r="AS53" s="124"/>
      <c r="AT53" s="215"/>
      <c r="AU53" s="215"/>
      <c r="AV53" s="124"/>
      <c r="AW53" s="256"/>
      <c r="AX53" s="64"/>
      <c r="AY53" s="64"/>
      <c r="AZ53" s="64"/>
      <c r="BA53" s="23"/>
      <c r="BB53" s="281"/>
      <c r="BC53" s="280"/>
      <c r="BD53" s="280"/>
      <c r="BE53" s="280"/>
      <c r="BF53" s="280"/>
      <c r="BG53" s="280"/>
      <c r="BH53" s="280"/>
      <c r="BI53" s="280"/>
      <c r="BJ53" s="280"/>
      <c r="BK53" s="284"/>
      <c r="BL53" s="280"/>
      <c r="BM53" s="280"/>
      <c r="BN53" s="280"/>
      <c r="BO53" s="280"/>
      <c r="BP53" s="280"/>
      <c r="BQ53" s="285"/>
      <c r="BR53" s="284"/>
      <c r="BS53" s="280"/>
      <c r="BT53" s="280"/>
      <c r="BU53" s="280"/>
      <c r="BV53" s="280"/>
      <c r="BW53" s="285"/>
      <c r="BX53" s="304" t="s">
        <v>170</v>
      </c>
      <c r="BY53" s="277">
        <v>30</v>
      </c>
      <c r="BZ53" s="277"/>
      <c r="CA53" s="294" t="s">
        <v>169</v>
      </c>
      <c r="CB53" s="294"/>
      <c r="CC53" s="295"/>
      <c r="CD53" s="190">
        <v>42460</v>
      </c>
      <c r="CE53" s="191"/>
      <c r="CF53" s="191"/>
      <c r="CG53" s="191"/>
      <c r="CH53" s="191"/>
      <c r="CI53" s="191"/>
      <c r="CJ53" s="191"/>
      <c r="CK53" s="191"/>
      <c r="CL53" s="191"/>
      <c r="CM53" s="191"/>
      <c r="CN53" s="192"/>
      <c r="CO53" s="120"/>
      <c r="CP53" s="120"/>
      <c r="CQ53" s="124"/>
      <c r="CR53" s="215"/>
      <c r="CS53" s="215"/>
      <c r="CT53" s="124"/>
      <c r="CU53" s="215"/>
      <c r="CV53" s="215"/>
      <c r="CW53" s="124"/>
      <c r="CX53" s="256"/>
      <c r="CY53" s="64"/>
      <c r="CZ53" s="64"/>
      <c r="DA53" s="64"/>
    </row>
    <row r="54" spans="1:105" ht="9.75" customHeight="1">
      <c r="A54" s="324"/>
      <c r="B54" s="325"/>
      <c r="C54" s="325"/>
      <c r="D54" s="325"/>
      <c r="E54" s="325"/>
      <c r="F54" s="325"/>
      <c r="G54" s="325"/>
      <c r="H54" s="325"/>
      <c r="I54" s="325"/>
      <c r="J54" s="328"/>
      <c r="K54" s="325"/>
      <c r="L54" s="325"/>
      <c r="M54" s="325"/>
      <c r="N54" s="325"/>
      <c r="O54" s="325"/>
      <c r="P54" s="329"/>
      <c r="Q54" s="328"/>
      <c r="R54" s="325"/>
      <c r="S54" s="325"/>
      <c r="T54" s="325"/>
      <c r="U54" s="325"/>
      <c r="V54" s="329"/>
      <c r="W54" s="305"/>
      <c r="X54" s="307"/>
      <c r="Y54" s="307"/>
      <c r="Z54" s="296"/>
      <c r="AA54" s="296"/>
      <c r="AB54" s="297"/>
      <c r="AC54" s="193"/>
      <c r="AD54" s="194"/>
      <c r="AE54" s="194"/>
      <c r="AF54" s="194"/>
      <c r="AG54" s="194"/>
      <c r="AH54" s="194"/>
      <c r="AI54" s="194"/>
      <c r="AJ54" s="194"/>
      <c r="AK54" s="194"/>
      <c r="AL54" s="194"/>
      <c r="AM54" s="195"/>
      <c r="AN54" s="121"/>
      <c r="AO54" s="121"/>
      <c r="AP54" s="214"/>
      <c r="AQ54" s="216"/>
      <c r="AR54" s="216"/>
      <c r="AS54" s="214"/>
      <c r="AT54" s="216"/>
      <c r="AU54" s="216"/>
      <c r="AV54" s="214"/>
      <c r="AW54" s="257"/>
      <c r="AX54" s="64"/>
      <c r="AY54" s="64"/>
      <c r="AZ54" s="64"/>
      <c r="BA54" s="23"/>
      <c r="BB54" s="282"/>
      <c r="BC54" s="283"/>
      <c r="BD54" s="283"/>
      <c r="BE54" s="283"/>
      <c r="BF54" s="283"/>
      <c r="BG54" s="283"/>
      <c r="BH54" s="283"/>
      <c r="BI54" s="283"/>
      <c r="BJ54" s="283"/>
      <c r="BK54" s="286"/>
      <c r="BL54" s="283"/>
      <c r="BM54" s="283"/>
      <c r="BN54" s="283"/>
      <c r="BO54" s="283"/>
      <c r="BP54" s="283"/>
      <c r="BQ54" s="287"/>
      <c r="BR54" s="286"/>
      <c r="BS54" s="283"/>
      <c r="BT54" s="283"/>
      <c r="BU54" s="283"/>
      <c r="BV54" s="283"/>
      <c r="BW54" s="287"/>
      <c r="BX54" s="305"/>
      <c r="BY54" s="278"/>
      <c r="BZ54" s="278"/>
      <c r="CA54" s="296"/>
      <c r="CB54" s="296"/>
      <c r="CC54" s="297"/>
      <c r="CD54" s="193"/>
      <c r="CE54" s="194"/>
      <c r="CF54" s="194"/>
      <c r="CG54" s="194"/>
      <c r="CH54" s="194"/>
      <c r="CI54" s="194"/>
      <c r="CJ54" s="194"/>
      <c r="CK54" s="194"/>
      <c r="CL54" s="194"/>
      <c r="CM54" s="194"/>
      <c r="CN54" s="195"/>
      <c r="CO54" s="121"/>
      <c r="CP54" s="121"/>
      <c r="CQ54" s="214"/>
      <c r="CR54" s="216"/>
      <c r="CS54" s="216"/>
      <c r="CT54" s="214"/>
      <c r="CU54" s="216"/>
      <c r="CV54" s="216"/>
      <c r="CW54" s="214"/>
      <c r="CX54" s="257"/>
      <c r="CY54" s="64"/>
      <c r="CZ54" s="64"/>
      <c r="DA54" s="64"/>
    </row>
    <row r="55" spans="1:105" ht="9.75" customHeight="1">
      <c r="A55" s="318" t="s">
        <v>157</v>
      </c>
      <c r="B55" s="319"/>
      <c r="C55" s="319"/>
      <c r="D55" s="319"/>
      <c r="E55" s="319"/>
      <c r="F55" s="319"/>
      <c r="G55" s="319"/>
      <c r="H55" s="319"/>
      <c r="I55" s="319"/>
      <c r="J55" s="330"/>
      <c r="K55" s="331"/>
      <c r="L55" s="331"/>
      <c r="M55" s="331"/>
      <c r="N55" s="331"/>
      <c r="O55" s="331"/>
      <c r="P55" s="332"/>
      <c r="Q55" s="308"/>
      <c r="R55" s="309"/>
      <c r="S55" s="309"/>
      <c r="T55" s="309"/>
      <c r="U55" s="309"/>
      <c r="V55" s="310"/>
      <c r="W55" s="333" t="s">
        <v>183</v>
      </c>
      <c r="X55" s="334"/>
      <c r="Y55" s="334"/>
      <c r="Z55" s="334"/>
      <c r="AA55" s="334"/>
      <c r="AB55" s="335"/>
      <c r="AC55" s="242"/>
      <c r="AD55" s="243"/>
      <c r="AE55" s="243"/>
      <c r="AF55" s="243"/>
      <c r="AG55" s="243"/>
      <c r="AH55" s="243"/>
      <c r="AI55" s="243"/>
      <c r="AJ55" s="243"/>
      <c r="AK55" s="243"/>
      <c r="AL55" s="243"/>
      <c r="AM55" s="244"/>
      <c r="AN55" s="219">
        <f>IF(AND(X58="",AC55=""),"",IF(X58&lt;30,"勤務時間が30時間未満です",""))</f>
      </c>
      <c r="AO55" s="220"/>
      <c r="AP55" s="220"/>
      <c r="AQ55" s="220"/>
      <c r="AR55" s="220"/>
      <c r="AS55" s="220"/>
      <c r="AT55" s="220"/>
      <c r="AU55" s="220"/>
      <c r="AV55" s="220"/>
      <c r="AW55" s="317"/>
      <c r="AX55" s="67"/>
      <c r="AY55" s="63"/>
      <c r="AZ55" s="63"/>
      <c r="BA55" s="26"/>
      <c r="BB55" s="318" t="s">
        <v>157</v>
      </c>
      <c r="BC55" s="319"/>
      <c r="BD55" s="319"/>
      <c r="BE55" s="319"/>
      <c r="BF55" s="319"/>
      <c r="BG55" s="319"/>
      <c r="BH55" s="319"/>
      <c r="BI55" s="319"/>
      <c r="BJ55" s="319"/>
      <c r="BK55" s="320" t="s">
        <v>177</v>
      </c>
      <c r="BL55" s="158"/>
      <c r="BM55" s="158"/>
      <c r="BN55" s="158"/>
      <c r="BO55" s="158"/>
      <c r="BP55" s="158"/>
      <c r="BQ55" s="321"/>
      <c r="BR55" s="308"/>
      <c r="BS55" s="309"/>
      <c r="BT55" s="309"/>
      <c r="BU55" s="309"/>
      <c r="BV55" s="309"/>
      <c r="BW55" s="310"/>
      <c r="BX55" s="311" t="s">
        <v>172</v>
      </c>
      <c r="BY55" s="312"/>
      <c r="BZ55" s="312"/>
      <c r="CA55" s="312"/>
      <c r="CB55" s="312"/>
      <c r="CC55" s="313"/>
      <c r="CD55" s="209">
        <v>40634</v>
      </c>
      <c r="CE55" s="210"/>
      <c r="CF55" s="210"/>
      <c r="CG55" s="210"/>
      <c r="CH55" s="210"/>
      <c r="CI55" s="210"/>
      <c r="CJ55" s="210"/>
      <c r="CK55" s="210"/>
      <c r="CL55" s="210"/>
      <c r="CM55" s="210"/>
      <c r="CN55" s="211"/>
      <c r="CO55" s="219">
        <f>IF(AND(BY58="",CD55=""),"",IF(BY58&lt;30,"勤務時間が30時間未満です",""))</f>
      </c>
      <c r="CP55" s="220"/>
      <c r="CQ55" s="220"/>
      <c r="CR55" s="220"/>
      <c r="CS55" s="220"/>
      <c r="CT55" s="220"/>
      <c r="CU55" s="220"/>
      <c r="CV55" s="220"/>
      <c r="CW55" s="220"/>
      <c r="CX55" s="317"/>
      <c r="CY55" s="67"/>
      <c r="CZ55" s="63"/>
      <c r="DA55" s="63"/>
    </row>
    <row r="56" spans="1:105" ht="9.75" customHeight="1">
      <c r="A56" s="339"/>
      <c r="B56" s="323"/>
      <c r="C56" s="323"/>
      <c r="D56" s="323"/>
      <c r="E56" s="323"/>
      <c r="F56" s="323"/>
      <c r="G56" s="323"/>
      <c r="H56" s="323"/>
      <c r="I56" s="323"/>
      <c r="J56" s="326"/>
      <c r="K56" s="323"/>
      <c r="L56" s="323"/>
      <c r="M56" s="323"/>
      <c r="N56" s="323"/>
      <c r="O56" s="323"/>
      <c r="P56" s="327"/>
      <c r="Q56" s="326"/>
      <c r="R56" s="323"/>
      <c r="S56" s="323"/>
      <c r="T56" s="323"/>
      <c r="U56" s="323"/>
      <c r="V56" s="327"/>
      <c r="W56" s="336"/>
      <c r="X56" s="337"/>
      <c r="Y56" s="337"/>
      <c r="Z56" s="337"/>
      <c r="AA56" s="337"/>
      <c r="AB56" s="338"/>
      <c r="AC56" s="190"/>
      <c r="AD56" s="191"/>
      <c r="AE56" s="191"/>
      <c r="AF56" s="191"/>
      <c r="AG56" s="191"/>
      <c r="AH56" s="191"/>
      <c r="AI56" s="191"/>
      <c r="AJ56" s="191"/>
      <c r="AK56" s="191"/>
      <c r="AL56" s="191"/>
      <c r="AM56" s="192"/>
      <c r="AN56" s="120">
        <f>IF(AC55="",0,DATEDIF(AC55,AC58+1,"Y"))</f>
        <v>0</v>
      </c>
      <c r="AO56" s="120"/>
      <c r="AP56" s="124" t="s">
        <v>1</v>
      </c>
      <c r="AQ56" s="215">
        <f>IF(AC55="",0,DATEDIF(AC55,AC58+1,"YM"))</f>
        <v>0</v>
      </c>
      <c r="AR56" s="215"/>
      <c r="AS56" s="124" t="s">
        <v>2</v>
      </c>
      <c r="AT56" s="215">
        <f>IF(AC55="",0,DATEDIF(AC55,AC58+1,"MD"))</f>
        <v>0</v>
      </c>
      <c r="AU56" s="215"/>
      <c r="AV56" s="124" t="s">
        <v>152</v>
      </c>
      <c r="AW56" s="256"/>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79" t="s">
        <v>175</v>
      </c>
      <c r="BC56" s="280"/>
      <c r="BD56" s="280"/>
      <c r="BE56" s="280"/>
      <c r="BF56" s="280"/>
      <c r="BG56" s="280"/>
      <c r="BH56" s="280"/>
      <c r="BI56" s="280"/>
      <c r="BJ56" s="280"/>
      <c r="BK56" s="284"/>
      <c r="BL56" s="280"/>
      <c r="BM56" s="280"/>
      <c r="BN56" s="280"/>
      <c r="BO56" s="280"/>
      <c r="BP56" s="280"/>
      <c r="BQ56" s="285"/>
      <c r="BR56" s="284" t="s">
        <v>178</v>
      </c>
      <c r="BS56" s="280"/>
      <c r="BT56" s="280"/>
      <c r="BU56" s="280"/>
      <c r="BV56" s="280"/>
      <c r="BW56" s="285"/>
      <c r="BX56" s="314"/>
      <c r="BY56" s="315"/>
      <c r="BZ56" s="315"/>
      <c r="CA56" s="315"/>
      <c r="CB56" s="315"/>
      <c r="CC56" s="316"/>
      <c r="CD56" s="196"/>
      <c r="CE56" s="197"/>
      <c r="CF56" s="197"/>
      <c r="CG56" s="197"/>
      <c r="CH56" s="197"/>
      <c r="CI56" s="197"/>
      <c r="CJ56" s="197"/>
      <c r="CK56" s="197"/>
      <c r="CL56" s="197"/>
      <c r="CM56" s="197"/>
      <c r="CN56" s="198"/>
      <c r="CO56" s="120">
        <f>IF(CD55="",0,DATEDIF(CD55,CD58+1,"Y"))</f>
        <v>4</v>
      </c>
      <c r="CP56" s="120"/>
      <c r="CQ56" s="124" t="s">
        <v>1</v>
      </c>
      <c r="CR56" s="215">
        <f>IF(CD55="",0,DATEDIF(CD55,CD58+1,"YM"))</f>
        <v>1</v>
      </c>
      <c r="CS56" s="215"/>
      <c r="CT56" s="124" t="s">
        <v>2</v>
      </c>
      <c r="CU56" s="215">
        <f>IF(CD55="",0,DATEDIF(CD55,CD58+1,"MD"))</f>
        <v>10</v>
      </c>
      <c r="CV56" s="215"/>
      <c r="CW56" s="124" t="s">
        <v>152</v>
      </c>
      <c r="CX56" s="256"/>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322"/>
      <c r="B57" s="323"/>
      <c r="C57" s="323"/>
      <c r="D57" s="323"/>
      <c r="E57" s="323"/>
      <c r="F57" s="323"/>
      <c r="G57" s="323"/>
      <c r="H57" s="323"/>
      <c r="I57" s="323"/>
      <c r="J57" s="326"/>
      <c r="K57" s="323"/>
      <c r="L57" s="323"/>
      <c r="M57" s="323"/>
      <c r="N57" s="323"/>
      <c r="O57" s="323"/>
      <c r="P57" s="327"/>
      <c r="Q57" s="326"/>
      <c r="R57" s="323"/>
      <c r="S57" s="323"/>
      <c r="T57" s="323"/>
      <c r="U57" s="323"/>
      <c r="V57" s="327"/>
      <c r="W57" s="336"/>
      <c r="X57" s="337"/>
      <c r="Y57" s="337"/>
      <c r="Z57" s="337"/>
      <c r="AA57" s="337"/>
      <c r="AB57" s="338"/>
      <c r="AC57" s="187" t="s">
        <v>117</v>
      </c>
      <c r="AD57" s="188"/>
      <c r="AE57" s="188"/>
      <c r="AF57" s="188"/>
      <c r="AG57" s="188"/>
      <c r="AH57" s="188"/>
      <c r="AI57" s="188"/>
      <c r="AJ57" s="188"/>
      <c r="AK57" s="188"/>
      <c r="AL57" s="188"/>
      <c r="AM57" s="189"/>
      <c r="AN57" s="120"/>
      <c r="AO57" s="120"/>
      <c r="AP57" s="124"/>
      <c r="AQ57" s="215"/>
      <c r="AR57" s="215"/>
      <c r="AS57" s="124"/>
      <c r="AT57" s="215"/>
      <c r="AU57" s="215"/>
      <c r="AV57" s="124"/>
      <c r="AW57" s="256"/>
      <c r="AX57" s="64"/>
      <c r="AY57" s="64"/>
      <c r="AZ57" s="64"/>
      <c r="BA57" s="23"/>
      <c r="BB57" s="281"/>
      <c r="BC57" s="280"/>
      <c r="BD57" s="280"/>
      <c r="BE57" s="280"/>
      <c r="BF57" s="280"/>
      <c r="BG57" s="280"/>
      <c r="BH57" s="280"/>
      <c r="BI57" s="280"/>
      <c r="BJ57" s="280"/>
      <c r="BK57" s="284"/>
      <c r="BL57" s="280"/>
      <c r="BM57" s="280"/>
      <c r="BN57" s="280"/>
      <c r="BO57" s="280"/>
      <c r="BP57" s="280"/>
      <c r="BQ57" s="285"/>
      <c r="BR57" s="284"/>
      <c r="BS57" s="280"/>
      <c r="BT57" s="280"/>
      <c r="BU57" s="280"/>
      <c r="BV57" s="280"/>
      <c r="BW57" s="285"/>
      <c r="BX57" s="314"/>
      <c r="BY57" s="315"/>
      <c r="BZ57" s="315"/>
      <c r="CA57" s="315"/>
      <c r="CB57" s="315"/>
      <c r="CC57" s="316"/>
      <c r="CD57" s="187" t="s">
        <v>117</v>
      </c>
      <c r="CE57" s="188"/>
      <c r="CF57" s="188"/>
      <c r="CG57" s="188"/>
      <c r="CH57" s="188"/>
      <c r="CI57" s="188"/>
      <c r="CJ57" s="188"/>
      <c r="CK57" s="188"/>
      <c r="CL57" s="188"/>
      <c r="CM57" s="188"/>
      <c r="CN57" s="189"/>
      <c r="CO57" s="120"/>
      <c r="CP57" s="120"/>
      <c r="CQ57" s="124"/>
      <c r="CR57" s="215"/>
      <c r="CS57" s="215"/>
      <c r="CT57" s="124"/>
      <c r="CU57" s="215"/>
      <c r="CV57" s="215"/>
      <c r="CW57" s="124"/>
      <c r="CX57" s="256"/>
      <c r="CY57" s="64"/>
      <c r="CZ57" s="64"/>
      <c r="DA57" s="64"/>
    </row>
    <row r="58" spans="1:105" ht="9.75" customHeight="1">
      <c r="A58" s="322"/>
      <c r="B58" s="323"/>
      <c r="C58" s="323"/>
      <c r="D58" s="323"/>
      <c r="E58" s="323"/>
      <c r="F58" s="323"/>
      <c r="G58" s="323"/>
      <c r="H58" s="323"/>
      <c r="I58" s="323"/>
      <c r="J58" s="326"/>
      <c r="K58" s="323"/>
      <c r="L58" s="323"/>
      <c r="M58" s="323"/>
      <c r="N58" s="323"/>
      <c r="O58" s="323"/>
      <c r="P58" s="327"/>
      <c r="Q58" s="326"/>
      <c r="R58" s="323"/>
      <c r="S58" s="323"/>
      <c r="T58" s="323"/>
      <c r="U58" s="323"/>
      <c r="V58" s="327"/>
      <c r="W58" s="304" t="s">
        <v>170</v>
      </c>
      <c r="X58" s="306"/>
      <c r="Y58" s="306"/>
      <c r="Z58" s="294" t="s">
        <v>169</v>
      </c>
      <c r="AA58" s="294"/>
      <c r="AB58" s="295"/>
      <c r="AC58" s="190"/>
      <c r="AD58" s="191"/>
      <c r="AE58" s="191"/>
      <c r="AF58" s="191"/>
      <c r="AG58" s="191"/>
      <c r="AH58" s="191"/>
      <c r="AI58" s="191"/>
      <c r="AJ58" s="191"/>
      <c r="AK58" s="191"/>
      <c r="AL58" s="191"/>
      <c r="AM58" s="192"/>
      <c r="AN58" s="120"/>
      <c r="AO58" s="120"/>
      <c r="AP58" s="124"/>
      <c r="AQ58" s="215"/>
      <c r="AR58" s="215"/>
      <c r="AS58" s="124"/>
      <c r="AT58" s="215"/>
      <c r="AU58" s="215"/>
      <c r="AV58" s="124"/>
      <c r="AW58" s="256"/>
      <c r="AX58" s="64"/>
      <c r="AY58" s="64"/>
      <c r="AZ58" s="64"/>
      <c r="BA58" s="23"/>
      <c r="BB58" s="281"/>
      <c r="BC58" s="280"/>
      <c r="BD58" s="280"/>
      <c r="BE58" s="280"/>
      <c r="BF58" s="280"/>
      <c r="BG58" s="280"/>
      <c r="BH58" s="280"/>
      <c r="BI58" s="280"/>
      <c r="BJ58" s="280"/>
      <c r="BK58" s="284"/>
      <c r="BL58" s="280"/>
      <c r="BM58" s="280"/>
      <c r="BN58" s="280"/>
      <c r="BO58" s="280"/>
      <c r="BP58" s="280"/>
      <c r="BQ58" s="285"/>
      <c r="BR58" s="284"/>
      <c r="BS58" s="280"/>
      <c r="BT58" s="280"/>
      <c r="BU58" s="280"/>
      <c r="BV58" s="280"/>
      <c r="BW58" s="285"/>
      <c r="BX58" s="304" t="s">
        <v>170</v>
      </c>
      <c r="BY58" s="277">
        <v>35</v>
      </c>
      <c r="BZ58" s="277"/>
      <c r="CA58" s="294" t="s">
        <v>169</v>
      </c>
      <c r="CB58" s="294"/>
      <c r="CC58" s="295"/>
      <c r="CD58" s="190">
        <v>42134</v>
      </c>
      <c r="CE58" s="191"/>
      <c r="CF58" s="191"/>
      <c r="CG58" s="191"/>
      <c r="CH58" s="191"/>
      <c r="CI58" s="191"/>
      <c r="CJ58" s="191"/>
      <c r="CK58" s="191"/>
      <c r="CL58" s="191"/>
      <c r="CM58" s="191"/>
      <c r="CN58" s="192"/>
      <c r="CO58" s="120"/>
      <c r="CP58" s="120"/>
      <c r="CQ58" s="124"/>
      <c r="CR58" s="215"/>
      <c r="CS58" s="215"/>
      <c r="CT58" s="124"/>
      <c r="CU58" s="215"/>
      <c r="CV58" s="215"/>
      <c r="CW58" s="124"/>
      <c r="CX58" s="256"/>
      <c r="CY58" s="64"/>
      <c r="CZ58" s="64"/>
      <c r="DA58" s="64"/>
    </row>
    <row r="59" spans="1:105" ht="9.75" customHeight="1">
      <c r="A59" s="324"/>
      <c r="B59" s="325"/>
      <c r="C59" s="325"/>
      <c r="D59" s="325"/>
      <c r="E59" s="325"/>
      <c r="F59" s="325"/>
      <c r="G59" s="325"/>
      <c r="H59" s="325"/>
      <c r="I59" s="325"/>
      <c r="J59" s="328"/>
      <c r="K59" s="325"/>
      <c r="L59" s="325"/>
      <c r="M59" s="325"/>
      <c r="N59" s="325"/>
      <c r="O59" s="325"/>
      <c r="P59" s="329"/>
      <c r="Q59" s="328"/>
      <c r="R59" s="325"/>
      <c r="S59" s="325"/>
      <c r="T59" s="325"/>
      <c r="U59" s="325"/>
      <c r="V59" s="329"/>
      <c r="W59" s="305"/>
      <c r="X59" s="307"/>
      <c r="Y59" s="307"/>
      <c r="Z59" s="296"/>
      <c r="AA59" s="296"/>
      <c r="AB59" s="297"/>
      <c r="AC59" s="193"/>
      <c r="AD59" s="194"/>
      <c r="AE59" s="194"/>
      <c r="AF59" s="194"/>
      <c r="AG59" s="194"/>
      <c r="AH59" s="194"/>
      <c r="AI59" s="194"/>
      <c r="AJ59" s="194"/>
      <c r="AK59" s="194"/>
      <c r="AL59" s="194"/>
      <c r="AM59" s="195"/>
      <c r="AN59" s="121"/>
      <c r="AO59" s="121"/>
      <c r="AP59" s="214"/>
      <c r="AQ59" s="216"/>
      <c r="AR59" s="216"/>
      <c r="AS59" s="214"/>
      <c r="AT59" s="216"/>
      <c r="AU59" s="216"/>
      <c r="AV59" s="214"/>
      <c r="AW59" s="257"/>
      <c r="AX59" s="64"/>
      <c r="AY59" s="64"/>
      <c r="AZ59" s="64"/>
      <c r="BA59" s="23"/>
      <c r="BB59" s="282"/>
      <c r="BC59" s="283"/>
      <c r="BD59" s="283"/>
      <c r="BE59" s="283"/>
      <c r="BF59" s="283"/>
      <c r="BG59" s="283"/>
      <c r="BH59" s="283"/>
      <c r="BI59" s="283"/>
      <c r="BJ59" s="283"/>
      <c r="BK59" s="286"/>
      <c r="BL59" s="283"/>
      <c r="BM59" s="283"/>
      <c r="BN59" s="283"/>
      <c r="BO59" s="283"/>
      <c r="BP59" s="283"/>
      <c r="BQ59" s="287"/>
      <c r="BR59" s="286"/>
      <c r="BS59" s="283"/>
      <c r="BT59" s="283"/>
      <c r="BU59" s="283"/>
      <c r="BV59" s="283"/>
      <c r="BW59" s="287"/>
      <c r="BX59" s="305"/>
      <c r="BY59" s="278"/>
      <c r="BZ59" s="278"/>
      <c r="CA59" s="296"/>
      <c r="CB59" s="296"/>
      <c r="CC59" s="297"/>
      <c r="CD59" s="193"/>
      <c r="CE59" s="194"/>
      <c r="CF59" s="194"/>
      <c r="CG59" s="194"/>
      <c r="CH59" s="194"/>
      <c r="CI59" s="194"/>
      <c r="CJ59" s="194"/>
      <c r="CK59" s="194"/>
      <c r="CL59" s="194"/>
      <c r="CM59" s="194"/>
      <c r="CN59" s="195"/>
      <c r="CO59" s="121"/>
      <c r="CP59" s="121"/>
      <c r="CQ59" s="214"/>
      <c r="CR59" s="216"/>
      <c r="CS59" s="216"/>
      <c r="CT59" s="214"/>
      <c r="CU59" s="216"/>
      <c r="CV59" s="216"/>
      <c r="CW59" s="214"/>
      <c r="CX59" s="257"/>
      <c r="CY59" s="64"/>
      <c r="CZ59" s="64"/>
      <c r="DA59" s="64"/>
    </row>
    <row r="60" spans="1:105" ht="9.75" customHeight="1">
      <c r="A60" s="318" t="s">
        <v>157</v>
      </c>
      <c r="B60" s="319"/>
      <c r="C60" s="319"/>
      <c r="D60" s="319"/>
      <c r="E60" s="319"/>
      <c r="F60" s="319"/>
      <c r="G60" s="319"/>
      <c r="H60" s="319"/>
      <c r="I60" s="319"/>
      <c r="J60" s="330"/>
      <c r="K60" s="331"/>
      <c r="L60" s="331"/>
      <c r="M60" s="331"/>
      <c r="N60" s="331"/>
      <c r="O60" s="331"/>
      <c r="P60" s="332"/>
      <c r="Q60" s="308"/>
      <c r="R60" s="309"/>
      <c r="S60" s="309"/>
      <c r="T60" s="309"/>
      <c r="U60" s="309"/>
      <c r="V60" s="310"/>
      <c r="W60" s="333" t="s">
        <v>183</v>
      </c>
      <c r="X60" s="334"/>
      <c r="Y60" s="334"/>
      <c r="Z60" s="334"/>
      <c r="AA60" s="334"/>
      <c r="AB60" s="335"/>
      <c r="AC60" s="242"/>
      <c r="AD60" s="243"/>
      <c r="AE60" s="243"/>
      <c r="AF60" s="243"/>
      <c r="AG60" s="243"/>
      <c r="AH60" s="243"/>
      <c r="AI60" s="243"/>
      <c r="AJ60" s="243"/>
      <c r="AK60" s="243"/>
      <c r="AL60" s="243"/>
      <c r="AM60" s="244"/>
      <c r="AN60" s="219">
        <f>IF(AND(X63="",AC60=""),"",IF(X63&lt;30,"勤務時間が30時間未満です",""))</f>
      </c>
      <c r="AO60" s="220"/>
      <c r="AP60" s="220"/>
      <c r="AQ60" s="220"/>
      <c r="AR60" s="220"/>
      <c r="AS60" s="220"/>
      <c r="AT60" s="220"/>
      <c r="AU60" s="220"/>
      <c r="AV60" s="220"/>
      <c r="AW60" s="317"/>
      <c r="AX60" s="64"/>
      <c r="AY60" s="64"/>
      <c r="AZ60" s="64"/>
      <c r="BA60" s="26"/>
      <c r="BB60" s="318" t="s">
        <v>157</v>
      </c>
      <c r="BC60" s="319"/>
      <c r="BD60" s="319"/>
      <c r="BE60" s="319"/>
      <c r="BF60" s="319"/>
      <c r="BG60" s="319"/>
      <c r="BH60" s="319"/>
      <c r="BI60" s="319"/>
      <c r="BJ60" s="319"/>
      <c r="BK60" s="320"/>
      <c r="BL60" s="158"/>
      <c r="BM60" s="158"/>
      <c r="BN60" s="158"/>
      <c r="BO60" s="158"/>
      <c r="BP60" s="158"/>
      <c r="BQ60" s="321"/>
      <c r="BR60" s="308"/>
      <c r="BS60" s="309"/>
      <c r="BT60" s="309"/>
      <c r="BU60" s="309"/>
      <c r="BV60" s="309"/>
      <c r="BW60" s="310"/>
      <c r="BX60" s="311"/>
      <c r="BY60" s="312"/>
      <c r="BZ60" s="312"/>
      <c r="CA60" s="312"/>
      <c r="CB60" s="312"/>
      <c r="CC60" s="313"/>
      <c r="CD60" s="209"/>
      <c r="CE60" s="210"/>
      <c r="CF60" s="210"/>
      <c r="CG60" s="210"/>
      <c r="CH60" s="210"/>
      <c r="CI60" s="210"/>
      <c r="CJ60" s="210"/>
      <c r="CK60" s="210"/>
      <c r="CL60" s="210"/>
      <c r="CM60" s="210"/>
      <c r="CN60" s="211"/>
      <c r="CO60" s="219">
        <f>IF(AND(BY63="",CD60=""),"",IF(BY63&lt;30,"勤務時間が30時間未満です",""))</f>
      </c>
      <c r="CP60" s="220"/>
      <c r="CQ60" s="220"/>
      <c r="CR60" s="220"/>
      <c r="CS60" s="220"/>
      <c r="CT60" s="220"/>
      <c r="CU60" s="220"/>
      <c r="CV60" s="220"/>
      <c r="CW60" s="220"/>
      <c r="CX60" s="317"/>
      <c r="CY60" s="64"/>
      <c r="CZ60" s="64"/>
      <c r="DA60" s="64"/>
    </row>
    <row r="61" spans="1:105" ht="9.75" customHeight="1">
      <c r="A61" s="322"/>
      <c r="B61" s="323"/>
      <c r="C61" s="323"/>
      <c r="D61" s="323"/>
      <c r="E61" s="323"/>
      <c r="F61" s="323"/>
      <c r="G61" s="323"/>
      <c r="H61" s="323"/>
      <c r="I61" s="323"/>
      <c r="J61" s="326"/>
      <c r="K61" s="323"/>
      <c r="L61" s="323"/>
      <c r="M61" s="323"/>
      <c r="N61" s="323"/>
      <c r="O61" s="323"/>
      <c r="P61" s="327"/>
      <c r="Q61" s="326"/>
      <c r="R61" s="323"/>
      <c r="S61" s="323"/>
      <c r="T61" s="323"/>
      <c r="U61" s="323"/>
      <c r="V61" s="327"/>
      <c r="W61" s="336"/>
      <c r="X61" s="337"/>
      <c r="Y61" s="337"/>
      <c r="Z61" s="337"/>
      <c r="AA61" s="337"/>
      <c r="AB61" s="338"/>
      <c r="AC61" s="190"/>
      <c r="AD61" s="191"/>
      <c r="AE61" s="191"/>
      <c r="AF61" s="191"/>
      <c r="AG61" s="191"/>
      <c r="AH61" s="191"/>
      <c r="AI61" s="191"/>
      <c r="AJ61" s="191"/>
      <c r="AK61" s="191"/>
      <c r="AL61" s="191"/>
      <c r="AM61" s="192"/>
      <c r="AN61" s="120">
        <f>IF(AC60="",0,DATEDIF(AC60,AC63+1,"Y"))</f>
        <v>0</v>
      </c>
      <c r="AO61" s="120"/>
      <c r="AP61" s="124" t="s">
        <v>1</v>
      </c>
      <c r="AQ61" s="215">
        <f>IF(AC60="",0,DATEDIF(AC60,AC63+1,"YM"))</f>
        <v>0</v>
      </c>
      <c r="AR61" s="215"/>
      <c r="AS61" s="124" t="s">
        <v>2</v>
      </c>
      <c r="AT61" s="215">
        <f>IF(AC60="",0,DATEDIF(AC60,AC63+1,"MD"))</f>
        <v>0</v>
      </c>
      <c r="AU61" s="215"/>
      <c r="AV61" s="124" t="s">
        <v>152</v>
      </c>
      <c r="AW61" s="256"/>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79"/>
      <c r="BC61" s="280"/>
      <c r="BD61" s="280"/>
      <c r="BE61" s="280"/>
      <c r="BF61" s="280"/>
      <c r="BG61" s="280"/>
      <c r="BH61" s="280"/>
      <c r="BI61" s="280"/>
      <c r="BJ61" s="280"/>
      <c r="BK61" s="284"/>
      <c r="BL61" s="280"/>
      <c r="BM61" s="280"/>
      <c r="BN61" s="280"/>
      <c r="BO61" s="280"/>
      <c r="BP61" s="280"/>
      <c r="BQ61" s="285"/>
      <c r="BR61" s="284"/>
      <c r="BS61" s="280"/>
      <c r="BT61" s="280"/>
      <c r="BU61" s="280"/>
      <c r="BV61" s="280"/>
      <c r="BW61" s="285"/>
      <c r="BX61" s="314"/>
      <c r="BY61" s="315"/>
      <c r="BZ61" s="315"/>
      <c r="CA61" s="315"/>
      <c r="CB61" s="315"/>
      <c r="CC61" s="316"/>
      <c r="CD61" s="196"/>
      <c r="CE61" s="197"/>
      <c r="CF61" s="197"/>
      <c r="CG61" s="197"/>
      <c r="CH61" s="197"/>
      <c r="CI61" s="197"/>
      <c r="CJ61" s="197"/>
      <c r="CK61" s="197"/>
      <c r="CL61" s="197"/>
      <c r="CM61" s="197"/>
      <c r="CN61" s="198"/>
      <c r="CO61" s="120">
        <f>IF(CD60="",0,DATEDIF(CD60,CD63+1,"Y"))</f>
        <v>0</v>
      </c>
      <c r="CP61" s="120"/>
      <c r="CQ61" s="124" t="s">
        <v>1</v>
      </c>
      <c r="CR61" s="215">
        <f>IF(CD60="",0,DATEDIF(CD60,CD63+1,"YM"))</f>
        <v>0</v>
      </c>
      <c r="CS61" s="215"/>
      <c r="CT61" s="124" t="s">
        <v>2</v>
      </c>
      <c r="CU61" s="215">
        <f>IF(CD60="",0,DATEDIF(CD60,CD63+1,"MD"))</f>
        <v>0</v>
      </c>
      <c r="CV61" s="215"/>
      <c r="CW61" s="124" t="s">
        <v>152</v>
      </c>
      <c r="CX61" s="256"/>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322"/>
      <c r="B62" s="323"/>
      <c r="C62" s="323"/>
      <c r="D62" s="323"/>
      <c r="E62" s="323"/>
      <c r="F62" s="323"/>
      <c r="G62" s="323"/>
      <c r="H62" s="323"/>
      <c r="I62" s="323"/>
      <c r="J62" s="326"/>
      <c r="K62" s="323"/>
      <c r="L62" s="323"/>
      <c r="M62" s="323"/>
      <c r="N62" s="323"/>
      <c r="O62" s="323"/>
      <c r="P62" s="327"/>
      <c r="Q62" s="326"/>
      <c r="R62" s="323"/>
      <c r="S62" s="323"/>
      <c r="T62" s="323"/>
      <c r="U62" s="323"/>
      <c r="V62" s="327"/>
      <c r="W62" s="336"/>
      <c r="X62" s="337"/>
      <c r="Y62" s="337"/>
      <c r="Z62" s="337"/>
      <c r="AA62" s="337"/>
      <c r="AB62" s="338"/>
      <c r="AC62" s="187" t="s">
        <v>117</v>
      </c>
      <c r="AD62" s="188"/>
      <c r="AE62" s="188"/>
      <c r="AF62" s="188"/>
      <c r="AG62" s="188"/>
      <c r="AH62" s="188"/>
      <c r="AI62" s="188"/>
      <c r="AJ62" s="188"/>
      <c r="AK62" s="188"/>
      <c r="AL62" s="188"/>
      <c r="AM62" s="189"/>
      <c r="AN62" s="120"/>
      <c r="AO62" s="120"/>
      <c r="AP62" s="124"/>
      <c r="AQ62" s="215"/>
      <c r="AR62" s="215"/>
      <c r="AS62" s="124"/>
      <c r="AT62" s="215"/>
      <c r="AU62" s="215"/>
      <c r="AV62" s="124"/>
      <c r="AW62" s="256"/>
      <c r="AX62" s="64"/>
      <c r="AY62" s="64"/>
      <c r="AZ62" s="64"/>
      <c r="BA62" s="23"/>
      <c r="BB62" s="281"/>
      <c r="BC62" s="280"/>
      <c r="BD62" s="280"/>
      <c r="BE62" s="280"/>
      <c r="BF62" s="280"/>
      <c r="BG62" s="280"/>
      <c r="BH62" s="280"/>
      <c r="BI62" s="280"/>
      <c r="BJ62" s="280"/>
      <c r="BK62" s="284"/>
      <c r="BL62" s="280"/>
      <c r="BM62" s="280"/>
      <c r="BN62" s="280"/>
      <c r="BO62" s="280"/>
      <c r="BP62" s="280"/>
      <c r="BQ62" s="285"/>
      <c r="BR62" s="284"/>
      <c r="BS62" s="280"/>
      <c r="BT62" s="280"/>
      <c r="BU62" s="280"/>
      <c r="BV62" s="280"/>
      <c r="BW62" s="285"/>
      <c r="BX62" s="314"/>
      <c r="BY62" s="315"/>
      <c r="BZ62" s="315"/>
      <c r="CA62" s="315"/>
      <c r="CB62" s="315"/>
      <c r="CC62" s="316"/>
      <c r="CD62" s="187" t="s">
        <v>117</v>
      </c>
      <c r="CE62" s="188"/>
      <c r="CF62" s="188"/>
      <c r="CG62" s="188"/>
      <c r="CH62" s="188"/>
      <c r="CI62" s="188"/>
      <c r="CJ62" s="188"/>
      <c r="CK62" s="188"/>
      <c r="CL62" s="188"/>
      <c r="CM62" s="188"/>
      <c r="CN62" s="189"/>
      <c r="CO62" s="120"/>
      <c r="CP62" s="120"/>
      <c r="CQ62" s="124"/>
      <c r="CR62" s="215"/>
      <c r="CS62" s="215"/>
      <c r="CT62" s="124"/>
      <c r="CU62" s="215"/>
      <c r="CV62" s="215"/>
      <c r="CW62" s="124"/>
      <c r="CX62" s="256"/>
      <c r="CY62" s="64"/>
      <c r="CZ62" s="64"/>
      <c r="DA62" s="64"/>
    </row>
    <row r="63" spans="1:105" ht="9.75" customHeight="1">
      <c r="A63" s="322"/>
      <c r="B63" s="323"/>
      <c r="C63" s="323"/>
      <c r="D63" s="323"/>
      <c r="E63" s="323"/>
      <c r="F63" s="323"/>
      <c r="G63" s="323"/>
      <c r="H63" s="323"/>
      <c r="I63" s="323"/>
      <c r="J63" s="326"/>
      <c r="K63" s="323"/>
      <c r="L63" s="323"/>
      <c r="M63" s="323"/>
      <c r="N63" s="323"/>
      <c r="O63" s="323"/>
      <c r="P63" s="327"/>
      <c r="Q63" s="326"/>
      <c r="R63" s="323"/>
      <c r="S63" s="323"/>
      <c r="T63" s="323"/>
      <c r="U63" s="323"/>
      <c r="V63" s="327"/>
      <c r="W63" s="304" t="s">
        <v>170</v>
      </c>
      <c r="X63" s="306"/>
      <c r="Y63" s="306"/>
      <c r="Z63" s="294" t="s">
        <v>169</v>
      </c>
      <c r="AA63" s="294"/>
      <c r="AB63" s="295"/>
      <c r="AC63" s="190"/>
      <c r="AD63" s="191"/>
      <c r="AE63" s="191"/>
      <c r="AF63" s="191"/>
      <c r="AG63" s="191"/>
      <c r="AH63" s="191"/>
      <c r="AI63" s="191"/>
      <c r="AJ63" s="191"/>
      <c r="AK63" s="191"/>
      <c r="AL63" s="191"/>
      <c r="AM63" s="192"/>
      <c r="AN63" s="120"/>
      <c r="AO63" s="120"/>
      <c r="AP63" s="124"/>
      <c r="AQ63" s="215"/>
      <c r="AR63" s="215"/>
      <c r="AS63" s="124"/>
      <c r="AT63" s="215"/>
      <c r="AU63" s="215"/>
      <c r="AV63" s="124"/>
      <c r="AW63" s="256"/>
      <c r="AX63" s="64"/>
      <c r="AY63" s="64"/>
      <c r="AZ63" s="64"/>
      <c r="BA63" s="23"/>
      <c r="BB63" s="281"/>
      <c r="BC63" s="280"/>
      <c r="BD63" s="280"/>
      <c r="BE63" s="280"/>
      <c r="BF63" s="280"/>
      <c r="BG63" s="280"/>
      <c r="BH63" s="280"/>
      <c r="BI63" s="280"/>
      <c r="BJ63" s="280"/>
      <c r="BK63" s="284"/>
      <c r="BL63" s="280"/>
      <c r="BM63" s="280"/>
      <c r="BN63" s="280"/>
      <c r="BO63" s="280"/>
      <c r="BP63" s="280"/>
      <c r="BQ63" s="285"/>
      <c r="BR63" s="284"/>
      <c r="BS63" s="280"/>
      <c r="BT63" s="280"/>
      <c r="BU63" s="280"/>
      <c r="BV63" s="280"/>
      <c r="BW63" s="285"/>
      <c r="BX63" s="304" t="s">
        <v>170</v>
      </c>
      <c r="BY63" s="277"/>
      <c r="BZ63" s="277"/>
      <c r="CA63" s="294" t="s">
        <v>169</v>
      </c>
      <c r="CB63" s="294"/>
      <c r="CC63" s="295"/>
      <c r="CD63" s="298"/>
      <c r="CE63" s="299"/>
      <c r="CF63" s="299"/>
      <c r="CG63" s="299"/>
      <c r="CH63" s="299"/>
      <c r="CI63" s="299"/>
      <c r="CJ63" s="299"/>
      <c r="CK63" s="299"/>
      <c r="CL63" s="299"/>
      <c r="CM63" s="299"/>
      <c r="CN63" s="300"/>
      <c r="CO63" s="120"/>
      <c r="CP63" s="120"/>
      <c r="CQ63" s="124"/>
      <c r="CR63" s="215"/>
      <c r="CS63" s="215"/>
      <c r="CT63" s="124"/>
      <c r="CU63" s="215"/>
      <c r="CV63" s="215"/>
      <c r="CW63" s="124"/>
      <c r="CX63" s="256"/>
      <c r="CY63" s="64"/>
      <c r="CZ63" s="64"/>
      <c r="DA63" s="64"/>
    </row>
    <row r="64" spans="1:105" ht="9.75" customHeight="1">
      <c r="A64" s="324"/>
      <c r="B64" s="325"/>
      <c r="C64" s="325"/>
      <c r="D64" s="325"/>
      <c r="E64" s="325"/>
      <c r="F64" s="325"/>
      <c r="G64" s="325"/>
      <c r="H64" s="325"/>
      <c r="I64" s="325"/>
      <c r="J64" s="328"/>
      <c r="K64" s="325"/>
      <c r="L64" s="325"/>
      <c r="M64" s="325"/>
      <c r="N64" s="325"/>
      <c r="O64" s="325"/>
      <c r="P64" s="329"/>
      <c r="Q64" s="328"/>
      <c r="R64" s="325"/>
      <c r="S64" s="325"/>
      <c r="T64" s="325"/>
      <c r="U64" s="325"/>
      <c r="V64" s="329"/>
      <c r="W64" s="305"/>
      <c r="X64" s="307"/>
      <c r="Y64" s="307"/>
      <c r="Z64" s="296"/>
      <c r="AA64" s="296"/>
      <c r="AB64" s="297"/>
      <c r="AC64" s="193"/>
      <c r="AD64" s="194"/>
      <c r="AE64" s="194"/>
      <c r="AF64" s="194"/>
      <c r="AG64" s="194"/>
      <c r="AH64" s="194"/>
      <c r="AI64" s="194"/>
      <c r="AJ64" s="194"/>
      <c r="AK64" s="194"/>
      <c r="AL64" s="194"/>
      <c r="AM64" s="195"/>
      <c r="AN64" s="121"/>
      <c r="AO64" s="121"/>
      <c r="AP64" s="214"/>
      <c r="AQ64" s="216"/>
      <c r="AR64" s="216"/>
      <c r="AS64" s="214"/>
      <c r="AT64" s="216"/>
      <c r="AU64" s="216"/>
      <c r="AV64" s="214"/>
      <c r="AW64" s="257"/>
      <c r="AX64" s="64"/>
      <c r="AY64" s="64"/>
      <c r="AZ64" s="64"/>
      <c r="BA64" s="23"/>
      <c r="BB64" s="282"/>
      <c r="BC64" s="283"/>
      <c r="BD64" s="283"/>
      <c r="BE64" s="283"/>
      <c r="BF64" s="283"/>
      <c r="BG64" s="283"/>
      <c r="BH64" s="283"/>
      <c r="BI64" s="283"/>
      <c r="BJ64" s="283"/>
      <c r="BK64" s="286"/>
      <c r="BL64" s="283"/>
      <c r="BM64" s="283"/>
      <c r="BN64" s="283"/>
      <c r="BO64" s="283"/>
      <c r="BP64" s="283"/>
      <c r="BQ64" s="287"/>
      <c r="BR64" s="286"/>
      <c r="BS64" s="283"/>
      <c r="BT64" s="283"/>
      <c r="BU64" s="283"/>
      <c r="BV64" s="283"/>
      <c r="BW64" s="287"/>
      <c r="BX64" s="305"/>
      <c r="BY64" s="278"/>
      <c r="BZ64" s="278"/>
      <c r="CA64" s="296"/>
      <c r="CB64" s="296"/>
      <c r="CC64" s="297"/>
      <c r="CD64" s="301"/>
      <c r="CE64" s="302"/>
      <c r="CF64" s="302"/>
      <c r="CG64" s="302"/>
      <c r="CH64" s="302"/>
      <c r="CI64" s="302"/>
      <c r="CJ64" s="302"/>
      <c r="CK64" s="302"/>
      <c r="CL64" s="302"/>
      <c r="CM64" s="302"/>
      <c r="CN64" s="303"/>
      <c r="CO64" s="121"/>
      <c r="CP64" s="121"/>
      <c r="CQ64" s="214"/>
      <c r="CR64" s="216"/>
      <c r="CS64" s="216"/>
      <c r="CT64" s="214"/>
      <c r="CU64" s="216"/>
      <c r="CV64" s="216"/>
      <c r="CW64" s="214"/>
      <c r="CX64" s="257"/>
      <c r="CY64" s="64"/>
      <c r="CZ64" s="64"/>
      <c r="DA64" s="64"/>
    </row>
    <row r="65" spans="1:105" ht="9.75" customHeight="1">
      <c r="A65" s="318" t="s">
        <v>157</v>
      </c>
      <c r="B65" s="319"/>
      <c r="C65" s="319"/>
      <c r="D65" s="319"/>
      <c r="E65" s="319"/>
      <c r="F65" s="319"/>
      <c r="G65" s="319"/>
      <c r="H65" s="319"/>
      <c r="I65" s="319"/>
      <c r="J65" s="330"/>
      <c r="K65" s="331"/>
      <c r="L65" s="331"/>
      <c r="M65" s="331"/>
      <c r="N65" s="331"/>
      <c r="O65" s="331"/>
      <c r="P65" s="332"/>
      <c r="Q65" s="308"/>
      <c r="R65" s="309"/>
      <c r="S65" s="309"/>
      <c r="T65" s="309"/>
      <c r="U65" s="309"/>
      <c r="V65" s="310"/>
      <c r="W65" s="333" t="s">
        <v>183</v>
      </c>
      <c r="X65" s="334"/>
      <c r="Y65" s="334"/>
      <c r="Z65" s="334"/>
      <c r="AA65" s="334"/>
      <c r="AB65" s="335"/>
      <c r="AC65" s="242"/>
      <c r="AD65" s="243"/>
      <c r="AE65" s="243"/>
      <c r="AF65" s="243"/>
      <c r="AG65" s="243"/>
      <c r="AH65" s="243"/>
      <c r="AI65" s="243"/>
      <c r="AJ65" s="243"/>
      <c r="AK65" s="243"/>
      <c r="AL65" s="243"/>
      <c r="AM65" s="244"/>
      <c r="AN65" s="219">
        <f>IF(AND(X68="",AC65=""),"",IF(X68&lt;30,"勤務時間が30時間未満です",""))</f>
      </c>
      <c r="AO65" s="220"/>
      <c r="AP65" s="220"/>
      <c r="AQ65" s="220"/>
      <c r="AR65" s="220"/>
      <c r="AS65" s="220"/>
      <c r="AT65" s="220"/>
      <c r="AU65" s="220"/>
      <c r="AV65" s="220"/>
      <c r="AW65" s="317"/>
      <c r="AX65" s="64"/>
      <c r="AY65" s="64"/>
      <c r="AZ65" s="64"/>
      <c r="BA65" s="26"/>
      <c r="BB65" s="318" t="s">
        <v>157</v>
      </c>
      <c r="BC65" s="319"/>
      <c r="BD65" s="319"/>
      <c r="BE65" s="319"/>
      <c r="BF65" s="319"/>
      <c r="BG65" s="319"/>
      <c r="BH65" s="319"/>
      <c r="BI65" s="319"/>
      <c r="BJ65" s="319"/>
      <c r="BK65" s="320"/>
      <c r="BL65" s="158"/>
      <c r="BM65" s="158"/>
      <c r="BN65" s="158"/>
      <c r="BO65" s="158"/>
      <c r="BP65" s="158"/>
      <c r="BQ65" s="321"/>
      <c r="BR65" s="308"/>
      <c r="BS65" s="309"/>
      <c r="BT65" s="309"/>
      <c r="BU65" s="309"/>
      <c r="BV65" s="309"/>
      <c r="BW65" s="310"/>
      <c r="BX65" s="311"/>
      <c r="BY65" s="312"/>
      <c r="BZ65" s="312"/>
      <c r="CA65" s="312"/>
      <c r="CB65" s="312"/>
      <c r="CC65" s="313"/>
      <c r="CD65" s="209"/>
      <c r="CE65" s="210"/>
      <c r="CF65" s="210"/>
      <c r="CG65" s="210"/>
      <c r="CH65" s="210"/>
      <c r="CI65" s="210"/>
      <c r="CJ65" s="210"/>
      <c r="CK65" s="210"/>
      <c r="CL65" s="210"/>
      <c r="CM65" s="210"/>
      <c r="CN65" s="211"/>
      <c r="CO65" s="219">
        <f>IF(AND(BY68="",CD65=""),"",IF(BY68&lt;30,"勤務時間が30時間未満です",""))</f>
      </c>
      <c r="CP65" s="220"/>
      <c r="CQ65" s="220"/>
      <c r="CR65" s="220"/>
      <c r="CS65" s="220"/>
      <c r="CT65" s="220"/>
      <c r="CU65" s="220"/>
      <c r="CV65" s="220"/>
      <c r="CW65" s="220"/>
      <c r="CX65" s="317"/>
      <c r="CY65" s="64"/>
      <c r="CZ65" s="64"/>
      <c r="DA65" s="64"/>
    </row>
    <row r="66" spans="1:105" ht="9.75" customHeight="1">
      <c r="A66" s="322"/>
      <c r="B66" s="323"/>
      <c r="C66" s="323"/>
      <c r="D66" s="323"/>
      <c r="E66" s="323"/>
      <c r="F66" s="323"/>
      <c r="G66" s="323"/>
      <c r="H66" s="323"/>
      <c r="I66" s="323"/>
      <c r="J66" s="326"/>
      <c r="K66" s="323"/>
      <c r="L66" s="323"/>
      <c r="M66" s="323"/>
      <c r="N66" s="323"/>
      <c r="O66" s="323"/>
      <c r="P66" s="327"/>
      <c r="Q66" s="326"/>
      <c r="R66" s="323"/>
      <c r="S66" s="323"/>
      <c r="T66" s="323"/>
      <c r="U66" s="323"/>
      <c r="V66" s="327"/>
      <c r="W66" s="336"/>
      <c r="X66" s="337"/>
      <c r="Y66" s="337"/>
      <c r="Z66" s="337"/>
      <c r="AA66" s="337"/>
      <c r="AB66" s="338"/>
      <c r="AC66" s="190"/>
      <c r="AD66" s="191"/>
      <c r="AE66" s="191"/>
      <c r="AF66" s="191"/>
      <c r="AG66" s="191"/>
      <c r="AH66" s="191"/>
      <c r="AI66" s="191"/>
      <c r="AJ66" s="191"/>
      <c r="AK66" s="191"/>
      <c r="AL66" s="191"/>
      <c r="AM66" s="192"/>
      <c r="AN66" s="120">
        <f>IF(AC65="",0,DATEDIF(AC65,AC68+1,"Y"))</f>
        <v>0</v>
      </c>
      <c r="AO66" s="120"/>
      <c r="AP66" s="124" t="s">
        <v>1</v>
      </c>
      <c r="AQ66" s="215">
        <f>IF(AC65="",0,DATEDIF(AC65,AC68+1,"YM"))</f>
        <v>0</v>
      </c>
      <c r="AR66" s="215"/>
      <c r="AS66" s="124" t="s">
        <v>2</v>
      </c>
      <c r="AT66" s="215">
        <f>IF(AC65="",0,DATEDIF(AC65,AC68+1,"MD"))</f>
        <v>0</v>
      </c>
      <c r="AU66" s="215"/>
      <c r="AV66" s="124" t="s">
        <v>152</v>
      </c>
      <c r="AW66" s="256"/>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79"/>
      <c r="BC66" s="280"/>
      <c r="BD66" s="280"/>
      <c r="BE66" s="280"/>
      <c r="BF66" s="280"/>
      <c r="BG66" s="280"/>
      <c r="BH66" s="280"/>
      <c r="BI66" s="280"/>
      <c r="BJ66" s="280"/>
      <c r="BK66" s="284"/>
      <c r="BL66" s="280"/>
      <c r="BM66" s="280"/>
      <c r="BN66" s="280"/>
      <c r="BO66" s="280"/>
      <c r="BP66" s="280"/>
      <c r="BQ66" s="285"/>
      <c r="BR66" s="284"/>
      <c r="BS66" s="280"/>
      <c r="BT66" s="280"/>
      <c r="BU66" s="280"/>
      <c r="BV66" s="280"/>
      <c r="BW66" s="285"/>
      <c r="BX66" s="314"/>
      <c r="BY66" s="315"/>
      <c r="BZ66" s="315"/>
      <c r="CA66" s="315"/>
      <c r="CB66" s="315"/>
      <c r="CC66" s="316"/>
      <c r="CD66" s="196"/>
      <c r="CE66" s="197"/>
      <c r="CF66" s="197"/>
      <c r="CG66" s="197"/>
      <c r="CH66" s="197"/>
      <c r="CI66" s="197"/>
      <c r="CJ66" s="197"/>
      <c r="CK66" s="197"/>
      <c r="CL66" s="197"/>
      <c r="CM66" s="197"/>
      <c r="CN66" s="198"/>
      <c r="CO66" s="120">
        <f>IF(CD65="",0,DATEDIF(CD65,CD68+1,"Y"))</f>
        <v>0</v>
      </c>
      <c r="CP66" s="120"/>
      <c r="CQ66" s="124" t="s">
        <v>1</v>
      </c>
      <c r="CR66" s="215">
        <f>IF(CD65="",0,DATEDIF(CD65,CD68+1,"YM"))</f>
        <v>0</v>
      </c>
      <c r="CS66" s="215"/>
      <c r="CT66" s="124" t="s">
        <v>2</v>
      </c>
      <c r="CU66" s="215">
        <f>IF(CD65="",0,DATEDIF(CD65,CD68+1,"MD"))</f>
        <v>0</v>
      </c>
      <c r="CV66" s="215"/>
      <c r="CW66" s="124" t="s">
        <v>152</v>
      </c>
      <c r="CX66" s="256"/>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322"/>
      <c r="B67" s="323"/>
      <c r="C67" s="323"/>
      <c r="D67" s="323"/>
      <c r="E67" s="323"/>
      <c r="F67" s="323"/>
      <c r="G67" s="323"/>
      <c r="H67" s="323"/>
      <c r="I67" s="323"/>
      <c r="J67" s="326"/>
      <c r="K67" s="323"/>
      <c r="L67" s="323"/>
      <c r="M67" s="323"/>
      <c r="N67" s="323"/>
      <c r="O67" s="323"/>
      <c r="P67" s="327"/>
      <c r="Q67" s="326"/>
      <c r="R67" s="323"/>
      <c r="S67" s="323"/>
      <c r="T67" s="323"/>
      <c r="U67" s="323"/>
      <c r="V67" s="327"/>
      <c r="W67" s="336"/>
      <c r="X67" s="337"/>
      <c r="Y67" s="337"/>
      <c r="Z67" s="337"/>
      <c r="AA67" s="337"/>
      <c r="AB67" s="338"/>
      <c r="AC67" s="187" t="s">
        <v>117</v>
      </c>
      <c r="AD67" s="188"/>
      <c r="AE67" s="188"/>
      <c r="AF67" s="188"/>
      <c r="AG67" s="188"/>
      <c r="AH67" s="188"/>
      <c r="AI67" s="188"/>
      <c r="AJ67" s="188"/>
      <c r="AK67" s="188"/>
      <c r="AL67" s="188"/>
      <c r="AM67" s="189"/>
      <c r="AN67" s="120"/>
      <c r="AO67" s="120"/>
      <c r="AP67" s="124"/>
      <c r="AQ67" s="215"/>
      <c r="AR67" s="215"/>
      <c r="AS67" s="124"/>
      <c r="AT67" s="215"/>
      <c r="AU67" s="215"/>
      <c r="AV67" s="124"/>
      <c r="AW67" s="256"/>
      <c r="AX67" s="64"/>
      <c r="AY67" s="64"/>
      <c r="AZ67" s="64"/>
      <c r="BA67" s="23"/>
      <c r="BB67" s="281"/>
      <c r="BC67" s="280"/>
      <c r="BD67" s="280"/>
      <c r="BE67" s="280"/>
      <c r="BF67" s="280"/>
      <c r="BG67" s="280"/>
      <c r="BH67" s="280"/>
      <c r="BI67" s="280"/>
      <c r="BJ67" s="280"/>
      <c r="BK67" s="284"/>
      <c r="BL67" s="280"/>
      <c r="BM67" s="280"/>
      <c r="BN67" s="280"/>
      <c r="BO67" s="280"/>
      <c r="BP67" s="280"/>
      <c r="BQ67" s="285"/>
      <c r="BR67" s="284"/>
      <c r="BS67" s="280"/>
      <c r="BT67" s="280"/>
      <c r="BU67" s="280"/>
      <c r="BV67" s="280"/>
      <c r="BW67" s="285"/>
      <c r="BX67" s="314"/>
      <c r="BY67" s="315"/>
      <c r="BZ67" s="315"/>
      <c r="CA67" s="315"/>
      <c r="CB67" s="315"/>
      <c r="CC67" s="316"/>
      <c r="CD67" s="187" t="s">
        <v>117</v>
      </c>
      <c r="CE67" s="188"/>
      <c r="CF67" s="188"/>
      <c r="CG67" s="188"/>
      <c r="CH67" s="188"/>
      <c r="CI67" s="188"/>
      <c r="CJ67" s="188"/>
      <c r="CK67" s="188"/>
      <c r="CL67" s="188"/>
      <c r="CM67" s="188"/>
      <c r="CN67" s="189"/>
      <c r="CO67" s="120"/>
      <c r="CP67" s="120"/>
      <c r="CQ67" s="124"/>
      <c r="CR67" s="215"/>
      <c r="CS67" s="215"/>
      <c r="CT67" s="124"/>
      <c r="CU67" s="215"/>
      <c r="CV67" s="215"/>
      <c r="CW67" s="124"/>
      <c r="CX67" s="256"/>
      <c r="CY67" s="64"/>
      <c r="CZ67" s="64"/>
      <c r="DA67" s="64"/>
    </row>
    <row r="68" spans="1:105" ht="9.75" customHeight="1">
      <c r="A68" s="322"/>
      <c r="B68" s="323"/>
      <c r="C68" s="323"/>
      <c r="D68" s="323"/>
      <c r="E68" s="323"/>
      <c r="F68" s="323"/>
      <c r="G68" s="323"/>
      <c r="H68" s="323"/>
      <c r="I68" s="323"/>
      <c r="J68" s="326"/>
      <c r="K68" s="323"/>
      <c r="L68" s="323"/>
      <c r="M68" s="323"/>
      <c r="N68" s="323"/>
      <c r="O68" s="323"/>
      <c r="P68" s="327"/>
      <c r="Q68" s="326"/>
      <c r="R68" s="323"/>
      <c r="S68" s="323"/>
      <c r="T68" s="323"/>
      <c r="U68" s="323"/>
      <c r="V68" s="327"/>
      <c r="W68" s="304" t="s">
        <v>170</v>
      </c>
      <c r="X68" s="306"/>
      <c r="Y68" s="306"/>
      <c r="Z68" s="294" t="s">
        <v>169</v>
      </c>
      <c r="AA68" s="294"/>
      <c r="AB68" s="295"/>
      <c r="AC68" s="190"/>
      <c r="AD68" s="191"/>
      <c r="AE68" s="191"/>
      <c r="AF68" s="191"/>
      <c r="AG68" s="191"/>
      <c r="AH68" s="191"/>
      <c r="AI68" s="191"/>
      <c r="AJ68" s="191"/>
      <c r="AK68" s="191"/>
      <c r="AL68" s="191"/>
      <c r="AM68" s="192"/>
      <c r="AN68" s="120"/>
      <c r="AO68" s="120"/>
      <c r="AP68" s="124"/>
      <c r="AQ68" s="215"/>
      <c r="AR68" s="215"/>
      <c r="AS68" s="124"/>
      <c r="AT68" s="215"/>
      <c r="AU68" s="215"/>
      <c r="AV68" s="124"/>
      <c r="AW68" s="256"/>
      <c r="AX68" s="64"/>
      <c r="AY68" s="64"/>
      <c r="AZ68" s="64"/>
      <c r="BA68" s="23"/>
      <c r="BB68" s="281"/>
      <c r="BC68" s="280"/>
      <c r="BD68" s="280"/>
      <c r="BE68" s="280"/>
      <c r="BF68" s="280"/>
      <c r="BG68" s="280"/>
      <c r="BH68" s="280"/>
      <c r="BI68" s="280"/>
      <c r="BJ68" s="280"/>
      <c r="BK68" s="284"/>
      <c r="BL68" s="280"/>
      <c r="BM68" s="280"/>
      <c r="BN68" s="280"/>
      <c r="BO68" s="280"/>
      <c r="BP68" s="280"/>
      <c r="BQ68" s="285"/>
      <c r="BR68" s="284"/>
      <c r="BS68" s="280"/>
      <c r="BT68" s="280"/>
      <c r="BU68" s="280"/>
      <c r="BV68" s="280"/>
      <c r="BW68" s="285"/>
      <c r="BX68" s="304" t="s">
        <v>170</v>
      </c>
      <c r="BY68" s="277"/>
      <c r="BZ68" s="277"/>
      <c r="CA68" s="294" t="s">
        <v>169</v>
      </c>
      <c r="CB68" s="294"/>
      <c r="CC68" s="295"/>
      <c r="CD68" s="298"/>
      <c r="CE68" s="299"/>
      <c r="CF68" s="299"/>
      <c r="CG68" s="299"/>
      <c r="CH68" s="299"/>
      <c r="CI68" s="299"/>
      <c r="CJ68" s="299"/>
      <c r="CK68" s="299"/>
      <c r="CL68" s="299"/>
      <c r="CM68" s="299"/>
      <c r="CN68" s="300"/>
      <c r="CO68" s="120"/>
      <c r="CP68" s="120"/>
      <c r="CQ68" s="124"/>
      <c r="CR68" s="215"/>
      <c r="CS68" s="215"/>
      <c r="CT68" s="124"/>
      <c r="CU68" s="215"/>
      <c r="CV68" s="215"/>
      <c r="CW68" s="124"/>
      <c r="CX68" s="256"/>
      <c r="CY68" s="64"/>
      <c r="CZ68" s="64"/>
      <c r="DA68" s="64"/>
    </row>
    <row r="69" spans="1:105" ht="9.75" customHeight="1">
      <c r="A69" s="324"/>
      <c r="B69" s="325"/>
      <c r="C69" s="325"/>
      <c r="D69" s="325"/>
      <c r="E69" s="325"/>
      <c r="F69" s="325"/>
      <c r="G69" s="325"/>
      <c r="H69" s="325"/>
      <c r="I69" s="325"/>
      <c r="J69" s="328"/>
      <c r="K69" s="325"/>
      <c r="L69" s="325"/>
      <c r="M69" s="325"/>
      <c r="N69" s="325"/>
      <c r="O69" s="325"/>
      <c r="P69" s="329"/>
      <c r="Q69" s="328"/>
      <c r="R69" s="325"/>
      <c r="S69" s="325"/>
      <c r="T69" s="325"/>
      <c r="U69" s="325"/>
      <c r="V69" s="329"/>
      <c r="W69" s="305"/>
      <c r="X69" s="307"/>
      <c r="Y69" s="307"/>
      <c r="Z69" s="296"/>
      <c r="AA69" s="296"/>
      <c r="AB69" s="297"/>
      <c r="AC69" s="193"/>
      <c r="AD69" s="194"/>
      <c r="AE69" s="194"/>
      <c r="AF69" s="194"/>
      <c r="AG69" s="194"/>
      <c r="AH69" s="194"/>
      <c r="AI69" s="194"/>
      <c r="AJ69" s="194"/>
      <c r="AK69" s="194"/>
      <c r="AL69" s="194"/>
      <c r="AM69" s="195"/>
      <c r="AN69" s="121"/>
      <c r="AO69" s="121"/>
      <c r="AP69" s="214"/>
      <c r="AQ69" s="216"/>
      <c r="AR69" s="216"/>
      <c r="AS69" s="214"/>
      <c r="AT69" s="216"/>
      <c r="AU69" s="216"/>
      <c r="AV69" s="214"/>
      <c r="AW69" s="257"/>
      <c r="AX69" s="64"/>
      <c r="AY69" s="64"/>
      <c r="AZ69" s="64"/>
      <c r="BA69" s="23"/>
      <c r="BB69" s="282"/>
      <c r="BC69" s="283"/>
      <c r="BD69" s="283"/>
      <c r="BE69" s="283"/>
      <c r="BF69" s="283"/>
      <c r="BG69" s="283"/>
      <c r="BH69" s="283"/>
      <c r="BI69" s="283"/>
      <c r="BJ69" s="283"/>
      <c r="BK69" s="286"/>
      <c r="BL69" s="283"/>
      <c r="BM69" s="283"/>
      <c r="BN69" s="283"/>
      <c r="BO69" s="283"/>
      <c r="BP69" s="283"/>
      <c r="BQ69" s="287"/>
      <c r="BR69" s="286"/>
      <c r="BS69" s="283"/>
      <c r="BT69" s="283"/>
      <c r="BU69" s="283"/>
      <c r="BV69" s="283"/>
      <c r="BW69" s="287"/>
      <c r="BX69" s="305"/>
      <c r="BY69" s="278"/>
      <c r="BZ69" s="278"/>
      <c r="CA69" s="296"/>
      <c r="CB69" s="296"/>
      <c r="CC69" s="297"/>
      <c r="CD69" s="301"/>
      <c r="CE69" s="302"/>
      <c r="CF69" s="302"/>
      <c r="CG69" s="302"/>
      <c r="CH69" s="302"/>
      <c r="CI69" s="302"/>
      <c r="CJ69" s="302"/>
      <c r="CK69" s="302"/>
      <c r="CL69" s="302"/>
      <c r="CM69" s="302"/>
      <c r="CN69" s="303"/>
      <c r="CO69" s="121"/>
      <c r="CP69" s="121"/>
      <c r="CQ69" s="214"/>
      <c r="CR69" s="216"/>
      <c r="CS69" s="216"/>
      <c r="CT69" s="214"/>
      <c r="CU69" s="216"/>
      <c r="CV69" s="216"/>
      <c r="CW69" s="214"/>
      <c r="CX69" s="257"/>
      <c r="CY69" s="64"/>
      <c r="CZ69" s="64"/>
      <c r="DA69" s="64"/>
    </row>
    <row r="70" spans="1:105" ht="9.75" customHeight="1">
      <c r="A70" s="258" t="s">
        <v>205</v>
      </c>
      <c r="B70" s="225"/>
      <c r="C70" s="225"/>
      <c r="D70" s="225"/>
      <c r="E70" s="225"/>
      <c r="F70" s="225"/>
      <c r="G70" s="225"/>
      <c r="H70" s="225"/>
      <c r="I70" s="225"/>
      <c r="J70" s="225"/>
      <c r="K70" s="225"/>
      <c r="L70" s="225"/>
      <c r="M70" s="225"/>
      <c r="N70" s="225"/>
      <c r="O70" s="225"/>
      <c r="P70" s="225"/>
      <c r="Q70" s="288" t="s">
        <v>184</v>
      </c>
      <c r="R70" s="289"/>
      <c r="S70" s="289"/>
      <c r="T70" s="289"/>
      <c r="U70" s="289"/>
      <c r="V70" s="289"/>
      <c r="W70" s="289"/>
      <c r="X70" s="289"/>
      <c r="Y70" s="289"/>
      <c r="Z70" s="289"/>
      <c r="AA70" s="289"/>
      <c r="AB70" s="290"/>
      <c r="AC70" s="266" t="s">
        <v>201</v>
      </c>
      <c r="AD70" s="170"/>
      <c r="AE70" s="170"/>
      <c r="AF70" s="170"/>
      <c r="AG70" s="170"/>
      <c r="AH70" s="170"/>
      <c r="AI70" s="170"/>
      <c r="AJ70" s="170"/>
      <c r="AK70" s="170"/>
      <c r="AL70" s="170"/>
      <c r="AM70" s="171"/>
      <c r="AN70" s="245">
        <f>AX72</f>
        <v>0</v>
      </c>
      <c r="AO70" s="246"/>
      <c r="AP70" s="251" t="s">
        <v>1</v>
      </c>
      <c r="AQ70" s="252">
        <f>AY72</f>
        <v>0</v>
      </c>
      <c r="AR70" s="252"/>
      <c r="AS70" s="251" t="s">
        <v>2</v>
      </c>
      <c r="AT70" s="246">
        <f>AZ72</f>
        <v>0</v>
      </c>
      <c r="AU70" s="246"/>
      <c r="AV70" s="251" t="s">
        <v>152</v>
      </c>
      <c r="AW70" s="255"/>
      <c r="AX70" s="61">
        <f>AN41+AN46+AN51+AN56+AN61+AN66</f>
        <v>0</v>
      </c>
      <c r="AY70" s="61">
        <f>AQ41+AQ46+AQ51+AQ56+AQ61+AQ66</f>
        <v>0</v>
      </c>
      <c r="AZ70" s="61">
        <f>AT41+AT46+AT51+AT56+AT61+AT66</f>
        <v>0</v>
      </c>
      <c r="BA70" s="23"/>
      <c r="BB70" s="258" t="s">
        <v>205</v>
      </c>
      <c r="BC70" s="225"/>
      <c r="BD70" s="225"/>
      <c r="BE70" s="225"/>
      <c r="BF70" s="225"/>
      <c r="BG70" s="225"/>
      <c r="BH70" s="225"/>
      <c r="BI70" s="225"/>
      <c r="BJ70" s="225"/>
      <c r="BK70" s="225"/>
      <c r="BL70" s="225"/>
      <c r="BM70" s="225"/>
      <c r="BN70" s="225"/>
      <c r="BO70" s="225"/>
      <c r="BP70" s="225"/>
      <c r="BQ70" s="225"/>
      <c r="BR70" s="260" t="s">
        <v>180</v>
      </c>
      <c r="BS70" s="261"/>
      <c r="BT70" s="261"/>
      <c r="BU70" s="261"/>
      <c r="BV70" s="261"/>
      <c r="BW70" s="261"/>
      <c r="BX70" s="261"/>
      <c r="BY70" s="261"/>
      <c r="BZ70" s="261"/>
      <c r="CA70" s="261"/>
      <c r="CB70" s="261"/>
      <c r="CC70" s="262"/>
      <c r="CD70" s="266" t="s">
        <v>201</v>
      </c>
      <c r="CE70" s="170"/>
      <c r="CF70" s="170"/>
      <c r="CG70" s="170"/>
      <c r="CH70" s="170"/>
      <c r="CI70" s="170"/>
      <c r="CJ70" s="170"/>
      <c r="CK70" s="170"/>
      <c r="CL70" s="170"/>
      <c r="CM70" s="170"/>
      <c r="CN70" s="171"/>
      <c r="CO70" s="245">
        <f>CY72</f>
        <v>9</v>
      </c>
      <c r="CP70" s="246"/>
      <c r="CQ70" s="251" t="s">
        <v>1</v>
      </c>
      <c r="CR70" s="252">
        <f>CZ72</f>
        <v>6</v>
      </c>
      <c r="CS70" s="252"/>
      <c r="CT70" s="251" t="s">
        <v>2</v>
      </c>
      <c r="CU70" s="246">
        <f>DA72</f>
        <v>10</v>
      </c>
      <c r="CV70" s="246"/>
      <c r="CW70" s="251" t="s">
        <v>152</v>
      </c>
      <c r="CX70" s="255"/>
      <c r="CY70" s="61">
        <f>CO41+CO46+CO51+CO56+CO61+CO66</f>
        <v>8</v>
      </c>
      <c r="CZ70" s="61">
        <f>CR41+CR46+CR51+CR56+CR61+CR66</f>
        <v>18</v>
      </c>
      <c r="DA70" s="61">
        <f>CU41+CU46+CU51+CU56+CU61+CU66</f>
        <v>10</v>
      </c>
    </row>
    <row r="71" spans="1:105" ht="9.75" customHeight="1">
      <c r="A71" s="259"/>
      <c r="B71" s="225"/>
      <c r="C71" s="225"/>
      <c r="D71" s="225"/>
      <c r="E71" s="225"/>
      <c r="F71" s="225"/>
      <c r="G71" s="225"/>
      <c r="H71" s="225"/>
      <c r="I71" s="225"/>
      <c r="J71" s="225"/>
      <c r="K71" s="225"/>
      <c r="L71" s="225"/>
      <c r="M71" s="225"/>
      <c r="N71" s="225"/>
      <c r="O71" s="225"/>
      <c r="P71" s="225"/>
      <c r="Q71" s="288"/>
      <c r="R71" s="289"/>
      <c r="S71" s="289"/>
      <c r="T71" s="289"/>
      <c r="U71" s="289"/>
      <c r="V71" s="289"/>
      <c r="W71" s="289"/>
      <c r="X71" s="289"/>
      <c r="Y71" s="289"/>
      <c r="Z71" s="289"/>
      <c r="AA71" s="289"/>
      <c r="AB71" s="290"/>
      <c r="AC71" s="267"/>
      <c r="AD71" s="173"/>
      <c r="AE71" s="173"/>
      <c r="AF71" s="173"/>
      <c r="AG71" s="173"/>
      <c r="AH71" s="173"/>
      <c r="AI71" s="173"/>
      <c r="AJ71" s="173"/>
      <c r="AK71" s="173"/>
      <c r="AL71" s="173"/>
      <c r="AM71" s="174"/>
      <c r="AN71" s="247"/>
      <c r="AO71" s="248"/>
      <c r="AP71" s="124"/>
      <c r="AQ71" s="253"/>
      <c r="AR71" s="253"/>
      <c r="AS71" s="124"/>
      <c r="AT71" s="248"/>
      <c r="AU71" s="248"/>
      <c r="AV71" s="124"/>
      <c r="AW71" s="256"/>
      <c r="AX71" s="61">
        <f>AX70</f>
        <v>0</v>
      </c>
      <c r="AY71" s="61">
        <f>AY70+ROUNDDOWN(AZ70/30,0)</f>
        <v>0</v>
      </c>
      <c r="AZ71" s="61">
        <f>MOD(AZ70,30)</f>
        <v>0</v>
      </c>
      <c r="BA71" s="23"/>
      <c r="BB71" s="259"/>
      <c r="BC71" s="225"/>
      <c r="BD71" s="225"/>
      <c r="BE71" s="225"/>
      <c r="BF71" s="225"/>
      <c r="BG71" s="225"/>
      <c r="BH71" s="225"/>
      <c r="BI71" s="225"/>
      <c r="BJ71" s="225"/>
      <c r="BK71" s="225"/>
      <c r="BL71" s="225"/>
      <c r="BM71" s="225"/>
      <c r="BN71" s="225"/>
      <c r="BO71" s="225"/>
      <c r="BP71" s="225"/>
      <c r="BQ71" s="225"/>
      <c r="BR71" s="260"/>
      <c r="BS71" s="261"/>
      <c r="BT71" s="261"/>
      <c r="BU71" s="261"/>
      <c r="BV71" s="261"/>
      <c r="BW71" s="261"/>
      <c r="BX71" s="261"/>
      <c r="BY71" s="261"/>
      <c r="BZ71" s="261"/>
      <c r="CA71" s="261"/>
      <c r="CB71" s="261"/>
      <c r="CC71" s="262"/>
      <c r="CD71" s="267"/>
      <c r="CE71" s="173"/>
      <c r="CF71" s="173"/>
      <c r="CG71" s="173"/>
      <c r="CH71" s="173"/>
      <c r="CI71" s="173"/>
      <c r="CJ71" s="173"/>
      <c r="CK71" s="173"/>
      <c r="CL71" s="173"/>
      <c r="CM71" s="173"/>
      <c r="CN71" s="174"/>
      <c r="CO71" s="247"/>
      <c r="CP71" s="248"/>
      <c r="CQ71" s="124"/>
      <c r="CR71" s="253"/>
      <c r="CS71" s="253"/>
      <c r="CT71" s="124"/>
      <c r="CU71" s="248"/>
      <c r="CV71" s="248"/>
      <c r="CW71" s="124"/>
      <c r="CX71" s="256"/>
      <c r="CY71" s="61">
        <f>CY70</f>
        <v>8</v>
      </c>
      <c r="CZ71" s="61">
        <f>CZ70+ROUNDDOWN(DA70/30,0)</f>
        <v>18</v>
      </c>
      <c r="DA71" s="61">
        <f>MOD(DA70,30)</f>
        <v>10</v>
      </c>
    </row>
    <row r="72" spans="1:105" ht="9.75" customHeight="1">
      <c r="A72" s="228"/>
      <c r="B72" s="229"/>
      <c r="C72" s="229"/>
      <c r="D72" s="229"/>
      <c r="E72" s="229"/>
      <c r="F72" s="229"/>
      <c r="G72" s="229"/>
      <c r="H72" s="229"/>
      <c r="I72" s="229"/>
      <c r="J72" s="229"/>
      <c r="K72" s="229"/>
      <c r="L72" s="229"/>
      <c r="M72" s="229"/>
      <c r="N72" s="229"/>
      <c r="O72" s="229"/>
      <c r="P72" s="229"/>
      <c r="Q72" s="291"/>
      <c r="R72" s="292"/>
      <c r="S72" s="292"/>
      <c r="T72" s="292"/>
      <c r="U72" s="292"/>
      <c r="V72" s="292"/>
      <c r="W72" s="292"/>
      <c r="X72" s="292"/>
      <c r="Y72" s="292"/>
      <c r="Z72" s="292"/>
      <c r="AA72" s="292"/>
      <c r="AB72" s="293"/>
      <c r="AC72" s="268" t="s">
        <v>206</v>
      </c>
      <c r="AD72" s="269"/>
      <c r="AE72" s="269"/>
      <c r="AF72" s="269"/>
      <c r="AG72" s="269"/>
      <c r="AH72" s="269"/>
      <c r="AI72" s="269"/>
      <c r="AJ72" s="269"/>
      <c r="AK72" s="269"/>
      <c r="AL72" s="269"/>
      <c r="AM72" s="270"/>
      <c r="AN72" s="245">
        <f>IF(OR(,AA33="事務（福祉）",AA33="情報",AA33="保健"),AN70,AX75)</f>
        <v>0</v>
      </c>
      <c r="AO72" s="246"/>
      <c r="AP72" s="251" t="s">
        <v>1</v>
      </c>
      <c r="AQ72" s="252">
        <f>IF(OR(,AA33="事務（福祉）",AA33="情報",AA33="保健"),AQ70,AY75)</f>
        <v>0</v>
      </c>
      <c r="AR72" s="252"/>
      <c r="AS72" s="251" t="s">
        <v>2</v>
      </c>
      <c r="AT72" s="246">
        <f>IF(OR(,AA33="事務（福祉）",AA33="情報",AA33="保健"),AT70,AZ75)</f>
        <v>0</v>
      </c>
      <c r="AU72" s="246"/>
      <c r="AV72" s="251" t="s">
        <v>152</v>
      </c>
      <c r="AW72" s="255"/>
      <c r="AX72" s="61">
        <f>AX70+ROUNDDOWN(AY71/12,0)</f>
        <v>0</v>
      </c>
      <c r="AY72" s="61">
        <f>MOD(AY71,12)</f>
        <v>0</v>
      </c>
      <c r="AZ72" s="61">
        <f>AZ71</f>
        <v>0</v>
      </c>
      <c r="BA72" s="23"/>
      <c r="BB72" s="228"/>
      <c r="BC72" s="229"/>
      <c r="BD72" s="229"/>
      <c r="BE72" s="229"/>
      <c r="BF72" s="229"/>
      <c r="BG72" s="229"/>
      <c r="BH72" s="229"/>
      <c r="BI72" s="229"/>
      <c r="BJ72" s="229"/>
      <c r="BK72" s="229"/>
      <c r="BL72" s="229"/>
      <c r="BM72" s="229"/>
      <c r="BN72" s="229"/>
      <c r="BO72" s="229"/>
      <c r="BP72" s="229"/>
      <c r="BQ72" s="229"/>
      <c r="BR72" s="263"/>
      <c r="BS72" s="264"/>
      <c r="BT72" s="264"/>
      <c r="BU72" s="264"/>
      <c r="BV72" s="264"/>
      <c r="BW72" s="264"/>
      <c r="BX72" s="264"/>
      <c r="BY72" s="264"/>
      <c r="BZ72" s="264"/>
      <c r="CA72" s="264"/>
      <c r="CB72" s="264"/>
      <c r="CC72" s="265"/>
      <c r="CD72" s="268" t="s">
        <v>206</v>
      </c>
      <c r="CE72" s="269"/>
      <c r="CF72" s="269"/>
      <c r="CG72" s="269"/>
      <c r="CH72" s="269"/>
      <c r="CI72" s="269"/>
      <c r="CJ72" s="269"/>
      <c r="CK72" s="269"/>
      <c r="CL72" s="269"/>
      <c r="CM72" s="269"/>
      <c r="CN72" s="270"/>
      <c r="CO72" s="245">
        <f>IF(OR(CB33="事務（福祉）",CB33="情報",CB33="保健"),CO70,CY75)</f>
        <v>6</v>
      </c>
      <c r="CP72" s="246"/>
      <c r="CQ72" s="251" t="s">
        <v>1</v>
      </c>
      <c r="CR72" s="252">
        <f>IF(OR(CB33="事務（福祉）",CB33="情報",CB33="保健"),CR70,CZ75)</f>
        <v>1</v>
      </c>
      <c r="CS72" s="252"/>
      <c r="CT72" s="251" t="s">
        <v>2</v>
      </c>
      <c r="CU72" s="246">
        <f>IF(OR(CB33="事務（福祉）",CB33="情報",CB33="保健"),CU70,DA75)</f>
        <v>10</v>
      </c>
      <c r="CV72" s="246"/>
      <c r="CW72" s="251" t="s">
        <v>152</v>
      </c>
      <c r="CX72" s="255"/>
      <c r="CY72" s="61">
        <f>CY70+ROUNDDOWN(CZ71/12,0)</f>
        <v>9</v>
      </c>
      <c r="CZ72" s="61">
        <f>MOD(CZ71,12)</f>
        <v>6</v>
      </c>
      <c r="DA72" s="61">
        <f>DA71</f>
        <v>10</v>
      </c>
    </row>
    <row r="73" spans="1:105" ht="9.75" customHeight="1">
      <c r="A73" s="227" t="s">
        <v>153</v>
      </c>
      <c r="B73" s="223"/>
      <c r="C73" s="223"/>
      <c r="D73" s="223"/>
      <c r="E73" s="223"/>
      <c r="F73" s="223"/>
      <c r="G73" s="224"/>
      <c r="H73" s="231" t="s">
        <v>204</v>
      </c>
      <c r="I73" s="232"/>
      <c r="J73" s="232"/>
      <c r="K73" s="232"/>
      <c r="L73" s="232"/>
      <c r="M73" s="232"/>
      <c r="N73" s="232"/>
      <c r="O73" s="232"/>
      <c r="P73" s="232"/>
      <c r="Q73" s="232"/>
      <c r="R73" s="232"/>
      <c r="S73" s="232"/>
      <c r="T73" s="232"/>
      <c r="U73" s="232"/>
      <c r="V73" s="232"/>
      <c r="W73" s="232"/>
      <c r="X73" s="232"/>
      <c r="Y73" s="232"/>
      <c r="Z73" s="232"/>
      <c r="AA73" s="232"/>
      <c r="AB73" s="233"/>
      <c r="AC73" s="271"/>
      <c r="AD73" s="272"/>
      <c r="AE73" s="272"/>
      <c r="AF73" s="272"/>
      <c r="AG73" s="272"/>
      <c r="AH73" s="272"/>
      <c r="AI73" s="272"/>
      <c r="AJ73" s="272"/>
      <c r="AK73" s="272"/>
      <c r="AL73" s="272"/>
      <c r="AM73" s="273"/>
      <c r="AN73" s="247"/>
      <c r="AO73" s="248"/>
      <c r="AP73" s="124"/>
      <c r="AQ73" s="253"/>
      <c r="AR73" s="253"/>
      <c r="AS73" s="124"/>
      <c r="AT73" s="248"/>
      <c r="AU73" s="248"/>
      <c r="AV73" s="124"/>
      <c r="AW73" s="256"/>
      <c r="AX73" s="62">
        <f>AX41+AX46+AX51+AX56+AX61+AX66</f>
        <v>0</v>
      </c>
      <c r="AY73" s="62">
        <f>AY41+AY46+AY51+AY56+AY61+AY66</f>
        <v>0</v>
      </c>
      <c r="AZ73" s="62">
        <f>AZ41+AZ46+AZ51+AZ56+AZ61+AZ66</f>
        <v>0</v>
      </c>
      <c r="BA73" s="23"/>
      <c r="BB73" s="227" t="s">
        <v>153</v>
      </c>
      <c r="BC73" s="223"/>
      <c r="BD73" s="223"/>
      <c r="BE73" s="223"/>
      <c r="BF73" s="223"/>
      <c r="BG73" s="223"/>
      <c r="BH73" s="224"/>
      <c r="BI73" s="231" t="s">
        <v>204</v>
      </c>
      <c r="BJ73" s="232"/>
      <c r="BK73" s="232"/>
      <c r="BL73" s="232"/>
      <c r="BM73" s="232"/>
      <c r="BN73" s="232"/>
      <c r="BO73" s="232"/>
      <c r="BP73" s="232"/>
      <c r="BQ73" s="232"/>
      <c r="BR73" s="232"/>
      <c r="BS73" s="232"/>
      <c r="BT73" s="232"/>
      <c r="BU73" s="232"/>
      <c r="BV73" s="232"/>
      <c r="BW73" s="232"/>
      <c r="BX73" s="232"/>
      <c r="BY73" s="232"/>
      <c r="BZ73" s="232"/>
      <c r="CA73" s="232"/>
      <c r="CB73" s="232"/>
      <c r="CC73" s="233"/>
      <c r="CD73" s="271"/>
      <c r="CE73" s="272"/>
      <c r="CF73" s="272"/>
      <c r="CG73" s="272"/>
      <c r="CH73" s="272"/>
      <c r="CI73" s="272"/>
      <c r="CJ73" s="272"/>
      <c r="CK73" s="272"/>
      <c r="CL73" s="272"/>
      <c r="CM73" s="272"/>
      <c r="CN73" s="273"/>
      <c r="CO73" s="247"/>
      <c r="CP73" s="248"/>
      <c r="CQ73" s="124"/>
      <c r="CR73" s="253"/>
      <c r="CS73" s="253"/>
      <c r="CT73" s="124"/>
      <c r="CU73" s="248"/>
      <c r="CV73" s="248"/>
      <c r="CW73" s="124"/>
      <c r="CX73" s="256"/>
      <c r="CY73" s="62">
        <f>CY41+CY46+CY51+CY56+CY61+CY66</f>
        <v>4</v>
      </c>
      <c r="CZ73" s="62">
        <f>CZ41+CZ46+CZ51+CZ56+CZ61+CZ66</f>
        <v>25</v>
      </c>
      <c r="DA73" s="62">
        <f>DA41+DA46+DA51+DA56+DA61+DA66</f>
        <v>10</v>
      </c>
    </row>
    <row r="74" spans="1:105" ht="9.75" customHeight="1">
      <c r="A74" s="228"/>
      <c r="B74" s="229"/>
      <c r="C74" s="229"/>
      <c r="D74" s="229"/>
      <c r="E74" s="229"/>
      <c r="F74" s="229"/>
      <c r="G74" s="230"/>
      <c r="H74" s="234"/>
      <c r="I74" s="235"/>
      <c r="J74" s="235"/>
      <c r="K74" s="235"/>
      <c r="L74" s="235"/>
      <c r="M74" s="235"/>
      <c r="N74" s="235"/>
      <c r="O74" s="235"/>
      <c r="P74" s="235"/>
      <c r="Q74" s="235"/>
      <c r="R74" s="235"/>
      <c r="S74" s="235"/>
      <c r="T74" s="235"/>
      <c r="U74" s="235"/>
      <c r="V74" s="235"/>
      <c r="W74" s="235"/>
      <c r="X74" s="235"/>
      <c r="Y74" s="235"/>
      <c r="Z74" s="235"/>
      <c r="AA74" s="235"/>
      <c r="AB74" s="236"/>
      <c r="AC74" s="274"/>
      <c r="AD74" s="275"/>
      <c r="AE74" s="275"/>
      <c r="AF74" s="275"/>
      <c r="AG74" s="275"/>
      <c r="AH74" s="275"/>
      <c r="AI74" s="275"/>
      <c r="AJ74" s="275"/>
      <c r="AK74" s="275"/>
      <c r="AL74" s="275"/>
      <c r="AM74" s="276"/>
      <c r="AN74" s="249"/>
      <c r="AO74" s="250"/>
      <c r="AP74" s="214"/>
      <c r="AQ74" s="254"/>
      <c r="AR74" s="254"/>
      <c r="AS74" s="214"/>
      <c r="AT74" s="250"/>
      <c r="AU74" s="250"/>
      <c r="AV74" s="214"/>
      <c r="AW74" s="257"/>
      <c r="AX74" s="62">
        <f>AX73</f>
        <v>0</v>
      </c>
      <c r="AY74" s="62">
        <f>AY73+ROUNDDOWN(AZ73/30,0)</f>
        <v>0</v>
      </c>
      <c r="AZ74" s="62">
        <f>MOD(AZ73,30)</f>
        <v>0</v>
      </c>
      <c r="BA74" s="23"/>
      <c r="BB74" s="228"/>
      <c r="BC74" s="229"/>
      <c r="BD74" s="229"/>
      <c r="BE74" s="229"/>
      <c r="BF74" s="229"/>
      <c r="BG74" s="229"/>
      <c r="BH74" s="230"/>
      <c r="BI74" s="234"/>
      <c r="BJ74" s="235"/>
      <c r="BK74" s="235"/>
      <c r="BL74" s="235"/>
      <c r="BM74" s="235"/>
      <c r="BN74" s="235"/>
      <c r="BO74" s="235"/>
      <c r="BP74" s="235"/>
      <c r="BQ74" s="235"/>
      <c r="BR74" s="235"/>
      <c r="BS74" s="235"/>
      <c r="BT74" s="235"/>
      <c r="BU74" s="235"/>
      <c r="BV74" s="235"/>
      <c r="BW74" s="235"/>
      <c r="BX74" s="235"/>
      <c r="BY74" s="235"/>
      <c r="BZ74" s="235"/>
      <c r="CA74" s="235"/>
      <c r="CB74" s="235"/>
      <c r="CC74" s="236"/>
      <c r="CD74" s="274"/>
      <c r="CE74" s="275"/>
      <c r="CF74" s="275"/>
      <c r="CG74" s="275"/>
      <c r="CH74" s="275"/>
      <c r="CI74" s="275"/>
      <c r="CJ74" s="275"/>
      <c r="CK74" s="275"/>
      <c r="CL74" s="275"/>
      <c r="CM74" s="275"/>
      <c r="CN74" s="276"/>
      <c r="CO74" s="249"/>
      <c r="CP74" s="250"/>
      <c r="CQ74" s="214"/>
      <c r="CR74" s="254"/>
      <c r="CS74" s="254"/>
      <c r="CT74" s="214"/>
      <c r="CU74" s="250"/>
      <c r="CV74" s="250"/>
      <c r="CW74" s="214"/>
      <c r="CX74" s="257"/>
      <c r="CY74" s="62">
        <f>CY73</f>
        <v>4</v>
      </c>
      <c r="CZ74" s="62">
        <f>CZ73+ROUNDDOWN(DA73/30,0)</f>
        <v>25</v>
      </c>
      <c r="DA74" s="62">
        <f>MOD(DA73,30)</f>
        <v>10</v>
      </c>
    </row>
    <row r="75" spans="1:105" ht="9" customHeight="1">
      <c r="A75" s="237"/>
      <c r="B75" s="238"/>
      <c r="C75" s="238"/>
      <c r="D75" s="238"/>
      <c r="E75" s="238"/>
      <c r="F75" s="238"/>
      <c r="G75" s="239"/>
      <c r="H75" s="242"/>
      <c r="I75" s="243"/>
      <c r="J75" s="243"/>
      <c r="K75" s="243"/>
      <c r="L75" s="243"/>
      <c r="M75" s="243"/>
      <c r="N75" s="243"/>
      <c r="O75" s="243"/>
      <c r="P75" s="243"/>
      <c r="Q75" s="243"/>
      <c r="R75" s="244"/>
      <c r="S75" s="219"/>
      <c r="T75" s="220"/>
      <c r="U75" s="220"/>
      <c r="V75" s="220"/>
      <c r="W75" s="220"/>
      <c r="X75" s="220"/>
      <c r="Y75" s="220"/>
      <c r="Z75" s="220"/>
      <c r="AA75" s="220"/>
      <c r="AB75" s="221"/>
      <c r="AC75" s="222" t="s">
        <v>202</v>
      </c>
      <c r="AD75" s="223"/>
      <c r="AE75" s="223"/>
      <c r="AF75" s="223"/>
      <c r="AG75" s="223"/>
      <c r="AH75" s="223"/>
      <c r="AI75" s="223"/>
      <c r="AJ75" s="223"/>
      <c r="AK75" s="223"/>
      <c r="AL75" s="223"/>
      <c r="AM75" s="224"/>
      <c r="AN75" s="212">
        <f>IF(AND(AQ72=V76,AT72&lt;Y76),AN72-1,IF(AQ72&lt;V76,AN72-S76-1,AN72-S76))</f>
        <v>0</v>
      </c>
      <c r="AO75" s="202"/>
      <c r="AP75" s="202"/>
      <c r="AQ75" s="202" t="s">
        <v>1</v>
      </c>
      <c r="AR75" s="202"/>
      <c r="AS75" s="202">
        <f>IF(AND(AQ72=V76,AT72&lt;Y76),11,IF(AND(AT72&lt;Y76,AQ72&lt;V76),AQ72-V76-1+12,IF(AT72&lt;Y76,AQ72-V76-1,IF(AQ72&lt;V76,AQ72-V76+12,AQ72-V76))))</f>
        <v>0</v>
      </c>
      <c r="AT75" s="202"/>
      <c r="AU75" s="202"/>
      <c r="AV75" s="202" t="s">
        <v>2</v>
      </c>
      <c r="AW75" s="204"/>
      <c r="AX75" s="62">
        <f>AX73+ROUNDDOWN(AY74/12,0)</f>
        <v>0</v>
      </c>
      <c r="AY75" s="62">
        <f>MOD(AY74,12)</f>
        <v>0</v>
      </c>
      <c r="AZ75" s="62">
        <f>AZ74</f>
        <v>0</v>
      </c>
      <c r="BA75" s="23"/>
      <c r="BB75" s="206" t="s">
        <v>181</v>
      </c>
      <c r="BC75" s="207"/>
      <c r="BD75" s="207"/>
      <c r="BE75" s="207"/>
      <c r="BF75" s="207"/>
      <c r="BG75" s="207"/>
      <c r="BH75" s="208"/>
      <c r="BI75" s="209">
        <v>41944</v>
      </c>
      <c r="BJ75" s="210"/>
      <c r="BK75" s="210"/>
      <c r="BL75" s="210"/>
      <c r="BM75" s="210"/>
      <c r="BN75" s="210"/>
      <c r="BO75" s="210"/>
      <c r="BP75" s="210"/>
      <c r="BQ75" s="210"/>
      <c r="BR75" s="210"/>
      <c r="BS75" s="211"/>
      <c r="BT75" s="219"/>
      <c r="BU75" s="220"/>
      <c r="BV75" s="220"/>
      <c r="BW75" s="220"/>
      <c r="BX75" s="220"/>
      <c r="BY75" s="220"/>
      <c r="BZ75" s="220"/>
      <c r="CA75" s="220"/>
      <c r="CB75" s="220"/>
      <c r="CC75" s="221"/>
      <c r="CD75" s="222" t="s">
        <v>202</v>
      </c>
      <c r="CE75" s="223"/>
      <c r="CF75" s="223"/>
      <c r="CG75" s="223"/>
      <c r="CH75" s="223"/>
      <c r="CI75" s="223"/>
      <c r="CJ75" s="223"/>
      <c r="CK75" s="223"/>
      <c r="CL75" s="223"/>
      <c r="CM75" s="223"/>
      <c r="CN75" s="224"/>
      <c r="CO75" s="212">
        <f>IF(AND(CR72=BW76,CU72&lt;BZ76),CO72-1,IF(CR72&lt;BW76,CO72-BT76-1,CO72-BT76))</f>
        <v>5</v>
      </c>
      <c r="CP75" s="202"/>
      <c r="CQ75" s="202"/>
      <c r="CR75" s="202" t="s">
        <v>1</v>
      </c>
      <c r="CS75" s="202"/>
      <c r="CT75" s="202">
        <f>IF(AND(CR72=BW76,CU72&lt;BZ76),11,IF(AND(CU72&lt;BZ76,CR72&lt;BW76),CR72-BW76-1+12,IF(CU72&lt;BZ76,CR72-BW76-1,IF(CR72&lt;BW76,CR72-BW76+12,CR72-BW76))))</f>
        <v>10</v>
      </c>
      <c r="CU75" s="202"/>
      <c r="CV75" s="202"/>
      <c r="CW75" s="202" t="s">
        <v>2</v>
      </c>
      <c r="CX75" s="204"/>
      <c r="CY75" s="62">
        <f>CY73+ROUNDDOWN(CZ74/12,0)</f>
        <v>6</v>
      </c>
      <c r="CZ75" s="62">
        <f>MOD(CZ74,12)</f>
        <v>1</v>
      </c>
      <c r="DA75" s="62">
        <f>DA74</f>
        <v>10</v>
      </c>
    </row>
    <row r="76" spans="1:102" ht="9" customHeight="1">
      <c r="A76" s="240"/>
      <c r="B76" s="143"/>
      <c r="C76" s="143"/>
      <c r="D76" s="143"/>
      <c r="E76" s="143"/>
      <c r="F76" s="143"/>
      <c r="G76" s="241"/>
      <c r="H76" s="190"/>
      <c r="I76" s="191"/>
      <c r="J76" s="191"/>
      <c r="K76" s="191"/>
      <c r="L76" s="191"/>
      <c r="M76" s="191"/>
      <c r="N76" s="191"/>
      <c r="O76" s="191"/>
      <c r="P76" s="191"/>
      <c r="Q76" s="191"/>
      <c r="R76" s="192"/>
      <c r="S76" s="120">
        <f>IF(OR(AA33="社会福祉士",AA33="保健職"),IF(H75="",0,DATEDIF(H75,H78+1,"Y")),IF(H75="",0,IF(H78&lt;$CY$39,0,IF(H75&gt;$CY$39,DATEDIF(H75,H78+1,"Y"),DATEDIF($CY$39,H78+1,"Y")))))</f>
        <v>0</v>
      </c>
      <c r="T76" s="120"/>
      <c r="U76" s="124" t="s">
        <v>1</v>
      </c>
      <c r="V76" s="215">
        <f>IF(OR(AA33="社会福祉士",AA33="保健職"),IF(H75="",0,DATEDIF(H75,H78+1,"YM")),IF(H75="",0,IF(H78&lt;$CY$39,0,IF(H75&gt;$CY$39,DATEDIF(H75,H78+1,"YM"),DATEDIF($CY$39,H78+1,"YM")))))</f>
        <v>0</v>
      </c>
      <c r="W76" s="215"/>
      <c r="X76" s="124" t="s">
        <v>2</v>
      </c>
      <c r="Y76" s="215">
        <f>IF(OR(AA33="社会福祉士",AA33="保健職"),IF(H75="",0,DATEDIF(H75,H78+1,"MD")),IF(H75="",0,IF(H78&lt;$CY$39,0,IF(H75&gt;$CY$39,DATEDIF(H75,H78+1,"MD"),DATEDIF($CY$39,H78+1,"MD")))))</f>
        <v>0</v>
      </c>
      <c r="Z76" s="215"/>
      <c r="AA76" s="124" t="s">
        <v>152</v>
      </c>
      <c r="AB76" s="217"/>
      <c r="AC76" s="225"/>
      <c r="AD76" s="225"/>
      <c r="AE76" s="225"/>
      <c r="AF76" s="225"/>
      <c r="AG76" s="225"/>
      <c r="AH76" s="225"/>
      <c r="AI76" s="225"/>
      <c r="AJ76" s="225"/>
      <c r="AK76" s="225"/>
      <c r="AL76" s="225"/>
      <c r="AM76" s="226"/>
      <c r="AN76" s="213"/>
      <c r="AO76" s="203"/>
      <c r="AP76" s="203"/>
      <c r="AQ76" s="203"/>
      <c r="AR76" s="203"/>
      <c r="AS76" s="203"/>
      <c r="AT76" s="203"/>
      <c r="AU76" s="203"/>
      <c r="AV76" s="203"/>
      <c r="AW76" s="205"/>
      <c r="BA76" s="23"/>
      <c r="BB76" s="133"/>
      <c r="BC76" s="120"/>
      <c r="BD76" s="120"/>
      <c r="BE76" s="120"/>
      <c r="BF76" s="120"/>
      <c r="BG76" s="120"/>
      <c r="BH76" s="122"/>
      <c r="BI76" s="196"/>
      <c r="BJ76" s="197"/>
      <c r="BK76" s="197"/>
      <c r="BL76" s="197"/>
      <c r="BM76" s="197"/>
      <c r="BN76" s="197"/>
      <c r="BO76" s="197"/>
      <c r="BP76" s="197"/>
      <c r="BQ76" s="197"/>
      <c r="BR76" s="197"/>
      <c r="BS76" s="198"/>
      <c r="BT76" s="120">
        <f>IF(OR(CB33="社会福祉士",CB33="保健職"),IF(BI75="",0,DATEDIF(BI75,BI78+1,"Y")),IF(BI75="",0,IF(BI78&lt;$CY$39,0,IF(BI75&gt;$CY$39,DATEDIF(BI75,BI78+1,"Y"),DATEDIF($CY$39,BI78+1,"Y")))))</f>
        <v>0</v>
      </c>
      <c r="BU76" s="120"/>
      <c r="BV76" s="124" t="s">
        <v>1</v>
      </c>
      <c r="BW76" s="215">
        <f>IF(OR(CB33="社会福祉士",CB33="保健職"),IF(BI75="",0,DATEDIF(BI75,BI78+1,"YM")),IF(BI75="",0,IF(BI78&lt;$CY$39,0,IF(BI75&gt;$CY$39,DATEDIF(BI75,BI78+1,"YM"),DATEDIF($CY$39,BI78+1,"YM")))))</f>
        <v>3</v>
      </c>
      <c r="BX76" s="215"/>
      <c r="BY76" s="124" t="s">
        <v>2</v>
      </c>
      <c r="BZ76" s="215">
        <f>IF(OR(CB33="社会福祉士",CB33="保健職"),IF(BI75="",0,DATEDIF(BI75,BI78+1,"MD")),IF(BI75="",0,IF(BI78&lt;$CY$39,0,IF(BI75&gt;$CY$39,DATEDIF(BI75,BI78+1,"MD"),DATEDIF($CY$39,BI78+1,"MD")))))</f>
        <v>0</v>
      </c>
      <c r="CA76" s="215"/>
      <c r="CB76" s="124" t="s">
        <v>152</v>
      </c>
      <c r="CC76" s="217"/>
      <c r="CD76" s="225"/>
      <c r="CE76" s="225"/>
      <c r="CF76" s="225"/>
      <c r="CG76" s="225"/>
      <c r="CH76" s="225"/>
      <c r="CI76" s="225"/>
      <c r="CJ76" s="225"/>
      <c r="CK76" s="225"/>
      <c r="CL76" s="225"/>
      <c r="CM76" s="225"/>
      <c r="CN76" s="226"/>
      <c r="CO76" s="213"/>
      <c r="CP76" s="203"/>
      <c r="CQ76" s="203"/>
      <c r="CR76" s="203"/>
      <c r="CS76" s="203"/>
      <c r="CT76" s="203"/>
      <c r="CU76" s="203"/>
      <c r="CV76" s="203"/>
      <c r="CW76" s="203"/>
      <c r="CX76" s="205"/>
    </row>
    <row r="77" spans="1:105" ht="9" customHeight="1">
      <c r="A77" s="240"/>
      <c r="B77" s="143"/>
      <c r="C77" s="143"/>
      <c r="D77" s="143"/>
      <c r="E77" s="143"/>
      <c r="F77" s="143"/>
      <c r="G77" s="241"/>
      <c r="H77" s="187" t="s">
        <v>117</v>
      </c>
      <c r="I77" s="188"/>
      <c r="J77" s="188"/>
      <c r="K77" s="188"/>
      <c r="L77" s="188"/>
      <c r="M77" s="188"/>
      <c r="N77" s="188"/>
      <c r="O77" s="188"/>
      <c r="P77" s="188"/>
      <c r="Q77" s="188"/>
      <c r="R77" s="189"/>
      <c r="S77" s="120"/>
      <c r="T77" s="120"/>
      <c r="U77" s="124"/>
      <c r="V77" s="215"/>
      <c r="W77" s="215"/>
      <c r="X77" s="124"/>
      <c r="Y77" s="215"/>
      <c r="Z77" s="215"/>
      <c r="AA77" s="124"/>
      <c r="AB77" s="217"/>
      <c r="AC77" s="225"/>
      <c r="AD77" s="225"/>
      <c r="AE77" s="225"/>
      <c r="AF77" s="225"/>
      <c r="AG77" s="225"/>
      <c r="AH77" s="225"/>
      <c r="AI77" s="225"/>
      <c r="AJ77" s="225"/>
      <c r="AK77" s="225"/>
      <c r="AL77" s="225"/>
      <c r="AM77" s="226"/>
      <c r="AN77" s="213"/>
      <c r="AO77" s="203"/>
      <c r="AP77" s="203"/>
      <c r="AQ77" s="203"/>
      <c r="AR77" s="203"/>
      <c r="AS77" s="203"/>
      <c r="AT77" s="203"/>
      <c r="AU77" s="203"/>
      <c r="AV77" s="203"/>
      <c r="AW77" s="205"/>
      <c r="BA77" s="23"/>
      <c r="BB77" s="133"/>
      <c r="BC77" s="120"/>
      <c r="BD77" s="120"/>
      <c r="BE77" s="120"/>
      <c r="BF77" s="120"/>
      <c r="BG77" s="120"/>
      <c r="BH77" s="122"/>
      <c r="BI77" s="187" t="s">
        <v>117</v>
      </c>
      <c r="BJ77" s="188"/>
      <c r="BK77" s="188"/>
      <c r="BL77" s="188"/>
      <c r="BM77" s="188"/>
      <c r="BN77" s="188"/>
      <c r="BO77" s="188"/>
      <c r="BP77" s="188"/>
      <c r="BQ77" s="188"/>
      <c r="BR77" s="188"/>
      <c r="BS77" s="189"/>
      <c r="BT77" s="120"/>
      <c r="BU77" s="120"/>
      <c r="BV77" s="124"/>
      <c r="BW77" s="215"/>
      <c r="BX77" s="215"/>
      <c r="BY77" s="124"/>
      <c r="BZ77" s="215"/>
      <c r="CA77" s="215"/>
      <c r="CB77" s="124"/>
      <c r="CC77" s="217"/>
      <c r="CD77" s="225"/>
      <c r="CE77" s="225"/>
      <c r="CF77" s="225"/>
      <c r="CG77" s="225"/>
      <c r="CH77" s="225"/>
      <c r="CI77" s="225"/>
      <c r="CJ77" s="225"/>
      <c r="CK77" s="225"/>
      <c r="CL77" s="225"/>
      <c r="CM77" s="225"/>
      <c r="CN77" s="226"/>
      <c r="CO77" s="213"/>
      <c r="CP77" s="203"/>
      <c r="CQ77" s="203"/>
      <c r="CR77" s="203"/>
      <c r="CS77" s="203"/>
      <c r="CT77" s="203"/>
      <c r="CU77" s="203"/>
      <c r="CV77" s="203"/>
      <c r="CW77" s="203"/>
      <c r="CX77" s="205"/>
      <c r="CY77" s="65"/>
      <c r="CZ77" s="66"/>
      <c r="DA77" s="64"/>
    </row>
    <row r="78" spans="1:102" ht="9" customHeight="1">
      <c r="A78" s="240"/>
      <c r="B78" s="143"/>
      <c r="C78" s="143"/>
      <c r="D78" s="143"/>
      <c r="E78" s="143"/>
      <c r="F78" s="143"/>
      <c r="G78" s="241"/>
      <c r="H78" s="190"/>
      <c r="I78" s="191"/>
      <c r="J78" s="191"/>
      <c r="K78" s="191"/>
      <c r="L78" s="191"/>
      <c r="M78" s="191"/>
      <c r="N78" s="191"/>
      <c r="O78" s="191"/>
      <c r="P78" s="191"/>
      <c r="Q78" s="191"/>
      <c r="R78" s="192"/>
      <c r="S78" s="120"/>
      <c r="T78" s="120"/>
      <c r="U78" s="124"/>
      <c r="V78" s="215"/>
      <c r="W78" s="215"/>
      <c r="X78" s="124"/>
      <c r="Y78" s="215"/>
      <c r="Z78" s="215"/>
      <c r="AA78" s="124"/>
      <c r="AB78" s="217"/>
      <c r="AC78" s="225"/>
      <c r="AD78" s="225"/>
      <c r="AE78" s="225"/>
      <c r="AF78" s="225"/>
      <c r="AG78" s="225"/>
      <c r="AH78" s="225"/>
      <c r="AI78" s="225"/>
      <c r="AJ78" s="225"/>
      <c r="AK78" s="225"/>
      <c r="AL78" s="225"/>
      <c r="AM78" s="226"/>
      <c r="AN78" s="213"/>
      <c r="AO78" s="203"/>
      <c r="AP78" s="203"/>
      <c r="AQ78" s="203"/>
      <c r="AR78" s="203"/>
      <c r="AS78" s="203"/>
      <c r="AT78" s="203"/>
      <c r="AU78" s="203"/>
      <c r="AV78" s="203"/>
      <c r="AW78" s="205"/>
      <c r="BA78" s="23"/>
      <c r="BB78" s="133"/>
      <c r="BC78" s="120"/>
      <c r="BD78" s="120"/>
      <c r="BE78" s="120"/>
      <c r="BF78" s="120"/>
      <c r="BG78" s="120"/>
      <c r="BH78" s="122"/>
      <c r="BI78" s="196">
        <v>42035</v>
      </c>
      <c r="BJ78" s="197"/>
      <c r="BK78" s="197"/>
      <c r="BL78" s="197"/>
      <c r="BM78" s="197"/>
      <c r="BN78" s="197"/>
      <c r="BO78" s="197"/>
      <c r="BP78" s="197"/>
      <c r="BQ78" s="197"/>
      <c r="BR78" s="197"/>
      <c r="BS78" s="198"/>
      <c r="BT78" s="120"/>
      <c r="BU78" s="120"/>
      <c r="BV78" s="124"/>
      <c r="BW78" s="215"/>
      <c r="BX78" s="215"/>
      <c r="BY78" s="124"/>
      <c r="BZ78" s="215"/>
      <c r="CA78" s="215"/>
      <c r="CB78" s="124"/>
      <c r="CC78" s="217"/>
      <c r="CD78" s="225"/>
      <c r="CE78" s="225"/>
      <c r="CF78" s="225"/>
      <c r="CG78" s="225"/>
      <c r="CH78" s="225"/>
      <c r="CI78" s="225"/>
      <c r="CJ78" s="225"/>
      <c r="CK78" s="225"/>
      <c r="CL78" s="225"/>
      <c r="CM78" s="225"/>
      <c r="CN78" s="226"/>
      <c r="CO78" s="213"/>
      <c r="CP78" s="203"/>
      <c r="CQ78" s="203"/>
      <c r="CR78" s="203"/>
      <c r="CS78" s="203"/>
      <c r="CT78" s="203"/>
      <c r="CU78" s="203"/>
      <c r="CV78" s="203"/>
      <c r="CW78" s="203"/>
      <c r="CX78" s="205"/>
    </row>
    <row r="79" spans="1:105" ht="9" customHeight="1">
      <c r="A79" s="240"/>
      <c r="B79" s="143"/>
      <c r="C79" s="143"/>
      <c r="D79" s="143"/>
      <c r="E79" s="143"/>
      <c r="F79" s="143"/>
      <c r="G79" s="241"/>
      <c r="H79" s="193"/>
      <c r="I79" s="194"/>
      <c r="J79" s="194"/>
      <c r="K79" s="194"/>
      <c r="L79" s="194"/>
      <c r="M79" s="194"/>
      <c r="N79" s="194"/>
      <c r="O79" s="194"/>
      <c r="P79" s="194"/>
      <c r="Q79" s="194"/>
      <c r="R79" s="195"/>
      <c r="S79" s="121"/>
      <c r="T79" s="121"/>
      <c r="U79" s="214"/>
      <c r="V79" s="216"/>
      <c r="W79" s="216"/>
      <c r="X79" s="214"/>
      <c r="Y79" s="216"/>
      <c r="Z79" s="216"/>
      <c r="AA79" s="214"/>
      <c r="AB79" s="218"/>
      <c r="AC79" s="225"/>
      <c r="AD79" s="225"/>
      <c r="AE79" s="225"/>
      <c r="AF79" s="225"/>
      <c r="AG79" s="225"/>
      <c r="AH79" s="225"/>
      <c r="AI79" s="225"/>
      <c r="AJ79" s="225"/>
      <c r="AK79" s="225"/>
      <c r="AL79" s="225"/>
      <c r="AM79" s="226"/>
      <c r="AN79" s="213"/>
      <c r="AO79" s="203"/>
      <c r="AP79" s="203"/>
      <c r="AQ79" s="203"/>
      <c r="AR79" s="203"/>
      <c r="AS79" s="203"/>
      <c r="AT79" s="203"/>
      <c r="AU79" s="203"/>
      <c r="AV79" s="203"/>
      <c r="AW79" s="205"/>
      <c r="BA79" s="23"/>
      <c r="BB79" s="133"/>
      <c r="BC79" s="120"/>
      <c r="BD79" s="120"/>
      <c r="BE79" s="120"/>
      <c r="BF79" s="120"/>
      <c r="BG79" s="120"/>
      <c r="BH79" s="122"/>
      <c r="BI79" s="199"/>
      <c r="BJ79" s="200"/>
      <c r="BK79" s="200"/>
      <c r="BL79" s="200"/>
      <c r="BM79" s="200"/>
      <c r="BN79" s="200"/>
      <c r="BO79" s="200"/>
      <c r="BP79" s="200"/>
      <c r="BQ79" s="200"/>
      <c r="BR79" s="200"/>
      <c r="BS79" s="201"/>
      <c r="BT79" s="121"/>
      <c r="BU79" s="121"/>
      <c r="BV79" s="214"/>
      <c r="BW79" s="216"/>
      <c r="BX79" s="216"/>
      <c r="BY79" s="214"/>
      <c r="BZ79" s="216"/>
      <c r="CA79" s="216"/>
      <c r="CB79" s="214"/>
      <c r="CC79" s="218"/>
      <c r="CD79" s="225"/>
      <c r="CE79" s="225"/>
      <c r="CF79" s="225"/>
      <c r="CG79" s="225"/>
      <c r="CH79" s="225"/>
      <c r="CI79" s="225"/>
      <c r="CJ79" s="225"/>
      <c r="CK79" s="225"/>
      <c r="CL79" s="225"/>
      <c r="CM79" s="225"/>
      <c r="CN79" s="226"/>
      <c r="CO79" s="213"/>
      <c r="CP79" s="203"/>
      <c r="CQ79" s="203"/>
      <c r="CR79" s="203"/>
      <c r="CS79" s="203"/>
      <c r="CT79" s="203"/>
      <c r="CU79" s="203"/>
      <c r="CV79" s="203"/>
      <c r="CW79" s="203"/>
      <c r="CX79" s="205"/>
      <c r="CY79" s="65"/>
      <c r="CZ79" s="66"/>
      <c r="DA79" s="64"/>
    </row>
    <row r="80" spans="1:102" ht="9.75" customHeight="1">
      <c r="A80" s="169" t="s">
        <v>161</v>
      </c>
      <c r="B80" s="170"/>
      <c r="C80" s="170"/>
      <c r="D80" s="170"/>
      <c r="E80" s="170"/>
      <c r="F80" s="170"/>
      <c r="G80" s="170"/>
      <c r="H80" s="170"/>
      <c r="I80" s="171"/>
      <c r="J80" s="175" t="s">
        <v>182</v>
      </c>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7"/>
      <c r="BA80" s="24"/>
      <c r="BB80" s="169" t="s">
        <v>161</v>
      </c>
      <c r="BC80" s="170"/>
      <c r="BD80" s="170"/>
      <c r="BE80" s="170"/>
      <c r="BF80" s="170"/>
      <c r="BG80" s="170"/>
      <c r="BH80" s="170"/>
      <c r="BI80" s="170"/>
      <c r="BJ80" s="171"/>
      <c r="BK80" s="175" t="s">
        <v>182</v>
      </c>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7"/>
    </row>
    <row r="81" spans="1:102" ht="9.75" customHeight="1">
      <c r="A81" s="172"/>
      <c r="B81" s="173"/>
      <c r="C81" s="173"/>
      <c r="D81" s="173"/>
      <c r="E81" s="173"/>
      <c r="F81" s="173"/>
      <c r="G81" s="173"/>
      <c r="H81" s="173"/>
      <c r="I81" s="174"/>
      <c r="J81" s="178"/>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80"/>
      <c r="BA81" s="24"/>
      <c r="BB81" s="172"/>
      <c r="BC81" s="173"/>
      <c r="BD81" s="173"/>
      <c r="BE81" s="173"/>
      <c r="BF81" s="173"/>
      <c r="BG81" s="173"/>
      <c r="BH81" s="173"/>
      <c r="BI81" s="173"/>
      <c r="BJ81" s="174"/>
      <c r="BK81" s="178"/>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row>
    <row r="82" spans="1:102" ht="9.7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3"/>
      <c r="BA82" s="34"/>
      <c r="BB82" s="184" t="s">
        <v>207</v>
      </c>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6"/>
    </row>
    <row r="83" spans="1:102" ht="9.75" customHeight="1">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5"/>
      <c r="BA83" s="34"/>
      <c r="BB83" s="166"/>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8"/>
    </row>
    <row r="84" spans="1:102" ht="9.75" customHeight="1">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5"/>
      <c r="BA84" s="34"/>
      <c r="BB84" s="166"/>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8"/>
    </row>
    <row r="85" spans="1:102" ht="9.75" customHeight="1">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5"/>
      <c r="BA85" s="34"/>
      <c r="BB85" s="166"/>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8"/>
    </row>
    <row r="86" spans="1:102" ht="9.75" customHeight="1">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5"/>
      <c r="BA86" s="34"/>
      <c r="BB86" s="166"/>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8"/>
    </row>
    <row r="87" spans="1:102" ht="9.75" customHeight="1">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5"/>
      <c r="BA87" s="34"/>
      <c r="BB87" s="166"/>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8"/>
    </row>
    <row r="88" spans="1:102" ht="9.75" customHeight="1">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5"/>
      <c r="BA88" s="34"/>
      <c r="BB88" s="166"/>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8"/>
    </row>
    <row r="89" spans="1:102" ht="9.75" customHeight="1">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5"/>
      <c r="BA89" s="34"/>
      <c r="BB89" s="166"/>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8"/>
    </row>
    <row r="90" spans="1:102" ht="9.7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7"/>
      <c r="BA90" s="34"/>
      <c r="BB90" s="151"/>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3"/>
    </row>
    <row r="91" spans="1:102" ht="9.75" customHeight="1" thickBo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50"/>
      <c r="BA91" s="34"/>
      <c r="BB91" s="154"/>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6"/>
    </row>
    <row r="92" spans="1:102" ht="12" customHeight="1">
      <c r="A92" s="157" t="s">
        <v>162</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t="s">
        <v>188</v>
      </c>
      <c r="AM92" s="161"/>
      <c r="AN92" s="161"/>
      <c r="AO92" s="161"/>
      <c r="AP92" s="161"/>
      <c r="AQ92" s="161"/>
      <c r="AR92" s="161"/>
      <c r="AS92" s="161"/>
      <c r="AT92" s="161"/>
      <c r="AU92" s="161"/>
      <c r="AV92" s="161"/>
      <c r="AW92" s="162"/>
      <c r="BA92" s="31"/>
      <c r="BB92" s="157" t="s">
        <v>162</v>
      </c>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c r="CM92" s="160" t="s">
        <v>188</v>
      </c>
      <c r="CN92" s="161"/>
      <c r="CO92" s="161"/>
      <c r="CP92" s="161"/>
      <c r="CQ92" s="161"/>
      <c r="CR92" s="161"/>
      <c r="CS92" s="161"/>
      <c r="CT92" s="161"/>
      <c r="CU92" s="161"/>
      <c r="CV92" s="161"/>
      <c r="CW92" s="161"/>
      <c r="CX92" s="162"/>
    </row>
    <row r="93" spans="1:102" ht="12" customHeight="1">
      <c r="A93" s="135" t="s">
        <v>212</v>
      </c>
      <c r="B93" s="136"/>
      <c r="C93" s="143"/>
      <c r="D93" s="143"/>
      <c r="E93" s="124" t="s">
        <v>1</v>
      </c>
      <c r="F93" s="143"/>
      <c r="G93" s="143"/>
      <c r="H93" s="124" t="s">
        <v>2</v>
      </c>
      <c r="I93" s="143"/>
      <c r="J93" s="143"/>
      <c r="K93" s="124" t="s">
        <v>3</v>
      </c>
      <c r="L93" s="127" t="s">
        <v>89</v>
      </c>
      <c r="M93" s="127"/>
      <c r="N93" s="127"/>
      <c r="O93" s="127"/>
      <c r="P93" s="127"/>
      <c r="Q93" s="139"/>
      <c r="R93" s="139"/>
      <c r="S93" s="139"/>
      <c r="T93" s="139"/>
      <c r="U93" s="139"/>
      <c r="V93" s="139"/>
      <c r="W93" s="139"/>
      <c r="X93" s="139"/>
      <c r="Y93" s="139"/>
      <c r="Z93" s="139"/>
      <c r="AA93" s="139"/>
      <c r="AB93" s="139"/>
      <c r="AC93" s="139"/>
      <c r="AD93" s="139"/>
      <c r="AE93" s="139"/>
      <c r="AF93" s="139"/>
      <c r="AG93" s="139"/>
      <c r="AH93" s="139"/>
      <c r="AI93" s="139"/>
      <c r="AJ93" s="139"/>
      <c r="AK93" s="140"/>
      <c r="AL93" s="133" t="s">
        <v>220</v>
      </c>
      <c r="AM93" s="120"/>
      <c r="AN93" s="120"/>
      <c r="AO93" s="120"/>
      <c r="AP93" s="120"/>
      <c r="AQ93" s="118"/>
      <c r="AR93" s="118"/>
      <c r="AS93" s="120" t="s">
        <v>2</v>
      </c>
      <c r="AT93" s="120"/>
      <c r="AU93" s="120"/>
      <c r="AV93" s="120" t="s">
        <v>3</v>
      </c>
      <c r="AW93" s="122"/>
      <c r="BA93" s="22"/>
      <c r="BB93" s="135" t="s">
        <v>212</v>
      </c>
      <c r="BC93" s="136"/>
      <c r="BD93" s="120">
        <v>4</v>
      </c>
      <c r="BE93" s="120"/>
      <c r="BF93" s="124" t="s">
        <v>1</v>
      </c>
      <c r="BG93" s="120">
        <v>6</v>
      </c>
      <c r="BH93" s="120"/>
      <c r="BI93" s="124" t="s">
        <v>2</v>
      </c>
      <c r="BJ93" s="120">
        <v>1</v>
      </c>
      <c r="BK93" s="120"/>
      <c r="BL93" s="124" t="s">
        <v>3</v>
      </c>
      <c r="BM93" s="127" t="s">
        <v>89</v>
      </c>
      <c r="BN93" s="127"/>
      <c r="BO93" s="127"/>
      <c r="BP93" s="127"/>
      <c r="BQ93" s="127"/>
      <c r="BR93" s="129" t="s">
        <v>165</v>
      </c>
      <c r="BS93" s="129"/>
      <c r="BT93" s="129"/>
      <c r="BU93" s="129"/>
      <c r="BV93" s="129"/>
      <c r="BW93" s="129"/>
      <c r="BX93" s="129"/>
      <c r="BY93" s="129"/>
      <c r="BZ93" s="129"/>
      <c r="CA93" s="129"/>
      <c r="CB93" s="129"/>
      <c r="CC93" s="129"/>
      <c r="CD93" s="129"/>
      <c r="CE93" s="129"/>
      <c r="CF93" s="129"/>
      <c r="CG93" s="129"/>
      <c r="CH93" s="129"/>
      <c r="CI93" s="129"/>
      <c r="CJ93" s="129"/>
      <c r="CK93" s="129"/>
      <c r="CL93" s="130"/>
      <c r="CM93" s="133" t="s">
        <v>220</v>
      </c>
      <c r="CN93" s="120"/>
      <c r="CO93" s="120"/>
      <c r="CP93" s="120"/>
      <c r="CQ93" s="120"/>
      <c r="CR93" s="118"/>
      <c r="CS93" s="118"/>
      <c r="CT93" s="120" t="s">
        <v>2</v>
      </c>
      <c r="CU93" s="120"/>
      <c r="CV93" s="120"/>
      <c r="CW93" s="120" t="s">
        <v>3</v>
      </c>
      <c r="CX93" s="122"/>
    </row>
    <row r="94" spans="1:102" ht="12" customHeight="1" thickBot="1">
      <c r="A94" s="137"/>
      <c r="B94" s="138"/>
      <c r="C94" s="144"/>
      <c r="D94" s="144"/>
      <c r="E94" s="125"/>
      <c r="F94" s="144"/>
      <c r="G94" s="144"/>
      <c r="H94" s="125"/>
      <c r="I94" s="144"/>
      <c r="J94" s="144"/>
      <c r="K94" s="125"/>
      <c r="L94" s="128"/>
      <c r="M94" s="128"/>
      <c r="N94" s="128"/>
      <c r="O94" s="128"/>
      <c r="P94" s="128"/>
      <c r="Q94" s="141"/>
      <c r="R94" s="141"/>
      <c r="S94" s="141"/>
      <c r="T94" s="141"/>
      <c r="U94" s="141"/>
      <c r="V94" s="141"/>
      <c r="W94" s="141"/>
      <c r="X94" s="141"/>
      <c r="Y94" s="141"/>
      <c r="Z94" s="141"/>
      <c r="AA94" s="141"/>
      <c r="AB94" s="141"/>
      <c r="AC94" s="141"/>
      <c r="AD94" s="141"/>
      <c r="AE94" s="141"/>
      <c r="AF94" s="141"/>
      <c r="AG94" s="141"/>
      <c r="AH94" s="141"/>
      <c r="AI94" s="141"/>
      <c r="AJ94" s="141"/>
      <c r="AK94" s="142"/>
      <c r="AL94" s="134"/>
      <c r="AM94" s="121"/>
      <c r="AN94" s="121"/>
      <c r="AO94" s="121"/>
      <c r="AP94" s="121"/>
      <c r="AQ94" s="119"/>
      <c r="AR94" s="119"/>
      <c r="AS94" s="121"/>
      <c r="AT94" s="121"/>
      <c r="AU94" s="121"/>
      <c r="AV94" s="121"/>
      <c r="AW94" s="123"/>
      <c r="BA94" s="22"/>
      <c r="BB94" s="137"/>
      <c r="BC94" s="138"/>
      <c r="BD94" s="126"/>
      <c r="BE94" s="126"/>
      <c r="BF94" s="125"/>
      <c r="BG94" s="126"/>
      <c r="BH94" s="126"/>
      <c r="BI94" s="125"/>
      <c r="BJ94" s="126"/>
      <c r="BK94" s="126"/>
      <c r="BL94" s="125"/>
      <c r="BM94" s="128"/>
      <c r="BN94" s="128"/>
      <c r="BO94" s="128"/>
      <c r="BP94" s="128"/>
      <c r="BQ94" s="128"/>
      <c r="BR94" s="131"/>
      <c r="BS94" s="131"/>
      <c r="BT94" s="131"/>
      <c r="BU94" s="131"/>
      <c r="BV94" s="131"/>
      <c r="BW94" s="131"/>
      <c r="BX94" s="131"/>
      <c r="BY94" s="131"/>
      <c r="BZ94" s="131"/>
      <c r="CA94" s="131"/>
      <c r="CB94" s="131"/>
      <c r="CC94" s="131"/>
      <c r="CD94" s="131"/>
      <c r="CE94" s="131"/>
      <c r="CF94" s="131"/>
      <c r="CG94" s="131"/>
      <c r="CH94" s="131"/>
      <c r="CI94" s="131"/>
      <c r="CJ94" s="131"/>
      <c r="CK94" s="131"/>
      <c r="CL94" s="132"/>
      <c r="CM94" s="134"/>
      <c r="CN94" s="121"/>
      <c r="CO94" s="121"/>
      <c r="CP94" s="121"/>
      <c r="CQ94" s="121"/>
      <c r="CR94" s="119"/>
      <c r="CS94" s="119"/>
      <c r="CT94" s="121"/>
      <c r="CU94" s="121"/>
      <c r="CV94" s="121"/>
      <c r="CW94" s="121"/>
      <c r="CX94" s="123"/>
    </row>
  </sheetData>
  <sheetProtection password="EE31" sheet="1"/>
  <mergeCells count="388">
    <mergeCell ref="A23:AW24"/>
    <mergeCell ref="BB23:CX24"/>
    <mergeCell ref="A25:AW26"/>
    <mergeCell ref="BB25:CX26"/>
    <mergeCell ref="A27:AW32"/>
    <mergeCell ref="BB27:CX32"/>
    <mergeCell ref="A33:G34"/>
    <mergeCell ref="H33:S34"/>
    <mergeCell ref="T33:Z34"/>
    <mergeCell ref="AA33:AW34"/>
    <mergeCell ref="BB33:BH34"/>
    <mergeCell ref="BI33:BT34"/>
    <mergeCell ref="BU33:CA34"/>
    <mergeCell ref="CB33:CX34"/>
    <mergeCell ref="A35:G35"/>
    <mergeCell ref="H35:Z35"/>
    <mergeCell ref="AA35:AG37"/>
    <mergeCell ref="AH35:AT36"/>
    <mergeCell ref="AU35:AW36"/>
    <mergeCell ref="BB35:BH35"/>
    <mergeCell ref="BI35:CA35"/>
    <mergeCell ref="CB35:CH37"/>
    <mergeCell ref="CI35:CU36"/>
    <mergeCell ref="CV35:CX36"/>
    <mergeCell ref="A36:G37"/>
    <mergeCell ref="H36:Z37"/>
    <mergeCell ref="BB36:BH37"/>
    <mergeCell ref="BI36:CA37"/>
    <mergeCell ref="AH37:AP37"/>
    <mergeCell ref="AQ37:AR37"/>
    <mergeCell ref="AS37:AU37"/>
    <mergeCell ref="AV37:AW37"/>
    <mergeCell ref="CI37:CQ37"/>
    <mergeCell ref="CR37:CS37"/>
    <mergeCell ref="CT37:CV37"/>
    <mergeCell ref="CW37:CX37"/>
    <mergeCell ref="A38:I39"/>
    <mergeCell ref="J38:P39"/>
    <mergeCell ref="Q38:V39"/>
    <mergeCell ref="W38:AB39"/>
    <mergeCell ref="AC38:AW39"/>
    <mergeCell ref="BB38:BJ39"/>
    <mergeCell ref="BK38:BQ39"/>
    <mergeCell ref="BR38:BW39"/>
    <mergeCell ref="BX38:CC39"/>
    <mergeCell ref="CD38:CX39"/>
    <mergeCell ref="A40:I40"/>
    <mergeCell ref="J40:P44"/>
    <mergeCell ref="Q40:V40"/>
    <mergeCell ref="W40:AB42"/>
    <mergeCell ref="AC40:AM41"/>
    <mergeCell ref="AN40:AW40"/>
    <mergeCell ref="BB40:BJ40"/>
    <mergeCell ref="BK40:BQ44"/>
    <mergeCell ref="BR40:BW40"/>
    <mergeCell ref="BX40:CC42"/>
    <mergeCell ref="CD40:CN41"/>
    <mergeCell ref="CO40:CX40"/>
    <mergeCell ref="CR41:CS44"/>
    <mergeCell ref="CT41:CT44"/>
    <mergeCell ref="CU41:CV44"/>
    <mergeCell ref="CW41:CX44"/>
    <mergeCell ref="A41:I44"/>
    <mergeCell ref="Q41:V44"/>
    <mergeCell ref="AN41:AO44"/>
    <mergeCell ref="AP41:AP44"/>
    <mergeCell ref="AQ41:AR44"/>
    <mergeCell ref="AS41:AS44"/>
    <mergeCell ref="AC42:AM42"/>
    <mergeCell ref="W43:W44"/>
    <mergeCell ref="X43:Y44"/>
    <mergeCell ref="Z43:AB44"/>
    <mergeCell ref="AT41:AU44"/>
    <mergeCell ref="AV41:AW44"/>
    <mergeCell ref="BB41:BJ44"/>
    <mergeCell ref="BR41:BW44"/>
    <mergeCell ref="CO41:CP44"/>
    <mergeCell ref="CQ41:CQ44"/>
    <mergeCell ref="CD42:CN42"/>
    <mergeCell ref="AC43:AM44"/>
    <mergeCell ref="BX43:BX44"/>
    <mergeCell ref="BY43:BZ44"/>
    <mergeCell ref="CA43:CC44"/>
    <mergeCell ref="CD43:CN44"/>
    <mergeCell ref="A45:I45"/>
    <mergeCell ref="J45:P49"/>
    <mergeCell ref="Q45:V45"/>
    <mergeCell ref="W45:AB47"/>
    <mergeCell ref="AC45:AM46"/>
    <mergeCell ref="AN45:AW45"/>
    <mergeCell ref="BB45:BJ45"/>
    <mergeCell ref="BK45:BQ49"/>
    <mergeCell ref="BR45:BW45"/>
    <mergeCell ref="BX45:CC47"/>
    <mergeCell ref="CD45:CN46"/>
    <mergeCell ref="BR46:BW49"/>
    <mergeCell ref="CO45:CX45"/>
    <mergeCell ref="A46:I49"/>
    <mergeCell ref="Q46:V49"/>
    <mergeCell ref="AN46:AO49"/>
    <mergeCell ref="AP46:AP49"/>
    <mergeCell ref="AQ46:AR49"/>
    <mergeCell ref="AS46:AS49"/>
    <mergeCell ref="AT46:AU49"/>
    <mergeCell ref="AV46:AW49"/>
    <mergeCell ref="BB46:BJ49"/>
    <mergeCell ref="CO46:CP49"/>
    <mergeCell ref="CQ46:CQ49"/>
    <mergeCell ref="CR46:CS49"/>
    <mergeCell ref="CT46:CT49"/>
    <mergeCell ref="CU46:CV49"/>
    <mergeCell ref="CW46:CX49"/>
    <mergeCell ref="AC47:AM47"/>
    <mergeCell ref="CD47:CN47"/>
    <mergeCell ref="W48:W49"/>
    <mergeCell ref="X48:Y49"/>
    <mergeCell ref="Z48:AB49"/>
    <mergeCell ref="AC48:AM49"/>
    <mergeCell ref="BX48:BX49"/>
    <mergeCell ref="BY48:BZ49"/>
    <mergeCell ref="CA48:CC49"/>
    <mergeCell ref="CD48:CN49"/>
    <mergeCell ref="A50:I50"/>
    <mergeCell ref="J50:P54"/>
    <mergeCell ref="Q50:V50"/>
    <mergeCell ref="W50:AB52"/>
    <mergeCell ref="AC50:AM51"/>
    <mergeCell ref="AN50:AW50"/>
    <mergeCell ref="A51:I54"/>
    <mergeCell ref="Q51:V54"/>
    <mergeCell ref="AN51:AO54"/>
    <mergeCell ref="AP51:AP54"/>
    <mergeCell ref="BB50:BJ50"/>
    <mergeCell ref="BK50:BQ54"/>
    <mergeCell ref="BR50:BW50"/>
    <mergeCell ref="BX50:CC52"/>
    <mergeCell ref="CD50:CN51"/>
    <mergeCell ref="CO50:CX50"/>
    <mergeCell ref="CO51:CP54"/>
    <mergeCell ref="CQ51:CQ54"/>
    <mergeCell ref="CR51:CS54"/>
    <mergeCell ref="CT51:CT54"/>
    <mergeCell ref="AQ51:AR54"/>
    <mergeCell ref="AS51:AS54"/>
    <mergeCell ref="AT51:AU54"/>
    <mergeCell ref="AV51:AW54"/>
    <mergeCell ref="BB51:BJ54"/>
    <mergeCell ref="BR51:BW54"/>
    <mergeCell ref="CU51:CV54"/>
    <mergeCell ref="CW51:CX54"/>
    <mergeCell ref="AC52:AM52"/>
    <mergeCell ref="CD52:CN52"/>
    <mergeCell ref="W53:W54"/>
    <mergeCell ref="X53:Y54"/>
    <mergeCell ref="Z53:AB54"/>
    <mergeCell ref="AC53:AM54"/>
    <mergeCell ref="BX53:BX54"/>
    <mergeCell ref="BY53:BZ54"/>
    <mergeCell ref="CA53:CC54"/>
    <mergeCell ref="CD53:CN54"/>
    <mergeCell ref="A55:I55"/>
    <mergeCell ref="J55:P59"/>
    <mergeCell ref="Q55:V55"/>
    <mergeCell ref="W55:AB57"/>
    <mergeCell ref="AC55:AM56"/>
    <mergeCell ref="AN55:AW55"/>
    <mergeCell ref="BB55:BJ55"/>
    <mergeCell ref="BK55:BQ59"/>
    <mergeCell ref="A56:I59"/>
    <mergeCell ref="Q56:V59"/>
    <mergeCell ref="AN56:AO59"/>
    <mergeCell ref="AP56:AP59"/>
    <mergeCell ref="AQ56:AR59"/>
    <mergeCell ref="AS56:AS59"/>
    <mergeCell ref="AC57:AM57"/>
    <mergeCell ref="CO56:CP59"/>
    <mergeCell ref="CQ56:CQ59"/>
    <mergeCell ref="BR55:BW55"/>
    <mergeCell ref="BX55:CC57"/>
    <mergeCell ref="CD55:CN56"/>
    <mergeCell ref="CO55:CX55"/>
    <mergeCell ref="CR56:CS59"/>
    <mergeCell ref="CT56:CT59"/>
    <mergeCell ref="CU56:CV59"/>
    <mergeCell ref="CW56:CX59"/>
    <mergeCell ref="CD57:CN57"/>
    <mergeCell ref="CA58:CC59"/>
    <mergeCell ref="CD58:CN59"/>
    <mergeCell ref="AT56:AU59"/>
    <mergeCell ref="AV56:AW59"/>
    <mergeCell ref="W58:W59"/>
    <mergeCell ref="X58:Y59"/>
    <mergeCell ref="Z58:AB59"/>
    <mergeCell ref="AC58:AM59"/>
    <mergeCell ref="BX58:BX59"/>
    <mergeCell ref="BY58:BZ59"/>
    <mergeCell ref="BB56:BJ59"/>
    <mergeCell ref="BR56:BW59"/>
    <mergeCell ref="A60:I60"/>
    <mergeCell ref="J60:P64"/>
    <mergeCell ref="Q60:V60"/>
    <mergeCell ref="W60:AB62"/>
    <mergeCell ref="AC60:AM61"/>
    <mergeCell ref="AN60:AW60"/>
    <mergeCell ref="A61:I64"/>
    <mergeCell ref="CO60:CX60"/>
    <mergeCell ref="CO61:CP64"/>
    <mergeCell ref="CQ61:CQ64"/>
    <mergeCell ref="CR61:CS64"/>
    <mergeCell ref="CT61:CT64"/>
    <mergeCell ref="Q61:V64"/>
    <mergeCell ref="AN61:AO64"/>
    <mergeCell ref="AP61:AP64"/>
    <mergeCell ref="BB60:BJ60"/>
    <mergeCell ref="BK60:BQ64"/>
    <mergeCell ref="AC62:AM62"/>
    <mergeCell ref="CD62:CN62"/>
    <mergeCell ref="CA63:CC64"/>
    <mergeCell ref="CD63:CN64"/>
    <mergeCell ref="BX60:CC62"/>
    <mergeCell ref="CD60:CN61"/>
    <mergeCell ref="BR60:BW60"/>
    <mergeCell ref="AQ61:AR64"/>
    <mergeCell ref="AS61:AS64"/>
    <mergeCell ref="AT61:AU64"/>
    <mergeCell ref="BX63:BX64"/>
    <mergeCell ref="BY63:BZ64"/>
    <mergeCell ref="BB61:BJ64"/>
    <mergeCell ref="BR61:BW64"/>
    <mergeCell ref="CU61:CV64"/>
    <mergeCell ref="CW61:CX64"/>
    <mergeCell ref="J65:P69"/>
    <mergeCell ref="Q65:V65"/>
    <mergeCell ref="W65:AB67"/>
    <mergeCell ref="AC65:AM66"/>
    <mergeCell ref="AN65:AW65"/>
    <mergeCell ref="W63:W64"/>
    <mergeCell ref="X63:Y64"/>
    <mergeCell ref="Z63:AB64"/>
    <mergeCell ref="AC63:AM64"/>
    <mergeCell ref="AV61:AW64"/>
    <mergeCell ref="BB65:BJ65"/>
    <mergeCell ref="BK65:BQ69"/>
    <mergeCell ref="A66:I69"/>
    <mergeCell ref="Q66:V69"/>
    <mergeCell ref="AN66:AO69"/>
    <mergeCell ref="AP66:AP69"/>
    <mergeCell ref="AQ66:AR69"/>
    <mergeCell ref="AS66:AS69"/>
    <mergeCell ref="AC67:AM67"/>
    <mergeCell ref="A65:I65"/>
    <mergeCell ref="CO66:CP69"/>
    <mergeCell ref="CQ66:CQ69"/>
    <mergeCell ref="BR65:BW65"/>
    <mergeCell ref="BX65:CC67"/>
    <mergeCell ref="CD65:CN66"/>
    <mergeCell ref="CO65:CX65"/>
    <mergeCell ref="CR66:CS69"/>
    <mergeCell ref="CT66:CT69"/>
    <mergeCell ref="CU66:CV69"/>
    <mergeCell ref="CW66:CX69"/>
    <mergeCell ref="CD67:CN67"/>
    <mergeCell ref="CA68:CC69"/>
    <mergeCell ref="CD68:CN69"/>
    <mergeCell ref="AT66:AU69"/>
    <mergeCell ref="AV66:AW69"/>
    <mergeCell ref="W68:W69"/>
    <mergeCell ref="X68:Y69"/>
    <mergeCell ref="Z68:AB69"/>
    <mergeCell ref="AC68:AM69"/>
    <mergeCell ref="BX68:BX69"/>
    <mergeCell ref="BY68:BZ69"/>
    <mergeCell ref="BB66:BJ69"/>
    <mergeCell ref="BR66:BW69"/>
    <mergeCell ref="A70:P72"/>
    <mergeCell ref="Q70:AB72"/>
    <mergeCell ref="AC70:AM71"/>
    <mergeCell ref="AN70:AO71"/>
    <mergeCell ref="AP70:AP71"/>
    <mergeCell ref="AQ70:AR71"/>
    <mergeCell ref="AC72:AM74"/>
    <mergeCell ref="AN72:AO74"/>
    <mergeCell ref="AP72:AP74"/>
    <mergeCell ref="AQ72:AR74"/>
    <mergeCell ref="AS70:AS71"/>
    <mergeCell ref="AT70:AU71"/>
    <mergeCell ref="AV70:AW71"/>
    <mergeCell ref="BB70:BQ72"/>
    <mergeCell ref="BR70:CC72"/>
    <mergeCell ref="CD70:CN71"/>
    <mergeCell ref="AS72:AS74"/>
    <mergeCell ref="AT72:AU74"/>
    <mergeCell ref="AV72:AW74"/>
    <mergeCell ref="CD72:CN74"/>
    <mergeCell ref="CO70:CP71"/>
    <mergeCell ref="CQ70:CQ71"/>
    <mergeCell ref="CR70:CS71"/>
    <mergeCell ref="CT70:CT71"/>
    <mergeCell ref="CU70:CV71"/>
    <mergeCell ref="CW70:CX71"/>
    <mergeCell ref="CO72:CP74"/>
    <mergeCell ref="CQ72:CQ74"/>
    <mergeCell ref="CR72:CS74"/>
    <mergeCell ref="CT72:CT74"/>
    <mergeCell ref="CU72:CV74"/>
    <mergeCell ref="CW72:CX74"/>
    <mergeCell ref="A73:G74"/>
    <mergeCell ref="H73:AB74"/>
    <mergeCell ref="BB73:BH74"/>
    <mergeCell ref="BI73:CC74"/>
    <mergeCell ref="A75:G79"/>
    <mergeCell ref="H75:R76"/>
    <mergeCell ref="S75:AB75"/>
    <mergeCell ref="AC75:AM79"/>
    <mergeCell ref="AN75:AP79"/>
    <mergeCell ref="AQ75:AR79"/>
    <mergeCell ref="BT75:CC75"/>
    <mergeCell ref="CD75:CN79"/>
    <mergeCell ref="BT76:BU79"/>
    <mergeCell ref="BV76:BV79"/>
    <mergeCell ref="BW76:BX79"/>
    <mergeCell ref="BY76:BY79"/>
    <mergeCell ref="BZ76:CA79"/>
    <mergeCell ref="CB76:CC79"/>
    <mergeCell ref="CO75:CQ79"/>
    <mergeCell ref="CR75:CS79"/>
    <mergeCell ref="CT75:CV79"/>
    <mergeCell ref="CW75:CX79"/>
    <mergeCell ref="S76:T79"/>
    <mergeCell ref="U76:U79"/>
    <mergeCell ref="V76:W79"/>
    <mergeCell ref="X76:X79"/>
    <mergeCell ref="Y76:Z79"/>
    <mergeCell ref="AA76:AB79"/>
    <mergeCell ref="H77:R77"/>
    <mergeCell ref="BI77:BS77"/>
    <mergeCell ref="H78:R79"/>
    <mergeCell ref="BI78:BS79"/>
    <mergeCell ref="AS75:AU79"/>
    <mergeCell ref="AV75:AW79"/>
    <mergeCell ref="BB75:BH79"/>
    <mergeCell ref="BI75:BS76"/>
    <mergeCell ref="A80:I81"/>
    <mergeCell ref="J80:AW81"/>
    <mergeCell ref="BB80:BJ81"/>
    <mergeCell ref="BK80:CX81"/>
    <mergeCell ref="A82:AW83"/>
    <mergeCell ref="BB82:CX83"/>
    <mergeCell ref="A84:AW85"/>
    <mergeCell ref="BB84:CX85"/>
    <mergeCell ref="A86:AW87"/>
    <mergeCell ref="BB86:CX87"/>
    <mergeCell ref="A88:AW89"/>
    <mergeCell ref="BB88:CX89"/>
    <mergeCell ref="A90:AW91"/>
    <mergeCell ref="BB90:CX91"/>
    <mergeCell ref="A92:AK92"/>
    <mergeCell ref="AL92:AW92"/>
    <mergeCell ref="BB92:CL92"/>
    <mergeCell ref="CM92:CX92"/>
    <mergeCell ref="A93:B94"/>
    <mergeCell ref="C93:D94"/>
    <mergeCell ref="E93:E94"/>
    <mergeCell ref="F93:G94"/>
    <mergeCell ref="H93:H94"/>
    <mergeCell ref="I93:J94"/>
    <mergeCell ref="K93:K94"/>
    <mergeCell ref="L93:P94"/>
    <mergeCell ref="Q93:AK94"/>
    <mergeCell ref="AL93:AP94"/>
    <mergeCell ref="AQ93:AR94"/>
    <mergeCell ref="AS93:AS94"/>
    <mergeCell ref="AT93:AU94"/>
    <mergeCell ref="AV93:AW94"/>
    <mergeCell ref="BB93:BC94"/>
    <mergeCell ref="BD93:BE94"/>
    <mergeCell ref="BF93:BF94"/>
    <mergeCell ref="BG93:BH94"/>
    <mergeCell ref="CR93:CS94"/>
    <mergeCell ref="CT93:CT94"/>
    <mergeCell ref="CU93:CV94"/>
    <mergeCell ref="CW93:CX94"/>
    <mergeCell ref="BI93:BI94"/>
    <mergeCell ref="BJ93:BK94"/>
    <mergeCell ref="BL93:BL94"/>
    <mergeCell ref="BM93:BQ94"/>
    <mergeCell ref="BR93:CL94"/>
    <mergeCell ref="CM93:CQ94"/>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8">
    <dataValidation allowBlank="1" showInputMessage="1" showErrorMessage="1" imeMode="hiragana" sqref="BI35:CA35 H35:Z35"/>
    <dataValidation type="list" allowBlank="1" showInputMessage="1" showErrorMessage="1" sqref="BA33:BA34">
      <formula1>"試験区分を選択,一般事務,社会福祉士,土木職"</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ErrorMessage="1" promptTitle="日付を入力" prompt="西暦（2013/5/5）&#10;和暦（H25/5/5）&#10;どちらでも入力できます。" sqref="CD43:CN44 AC43"/>
    <dataValidation type="list" allowBlank="1" showInputMessage="1" showErrorMessage="1" sqref="BR70:CC72 Q70:AB72">
      <formula1>"有無を選択,有,無"</formula1>
    </dataValidation>
    <dataValidation type="list" allowBlank="1" showInputMessage="1" showErrorMessage="1" sqref="CB33:CX34">
      <formula1>"試験区分を選択,事務(一般事務),事務（福祉）,土木,建築,電気,情報,保健"</formula1>
    </dataValidation>
    <dataValidation type="list" allowBlank="1" showInputMessage="1" showErrorMessage="1" sqref="AA33:AW34">
      <formula1>"試験区分を選択,事務(一般事務),事務（福祉）,土木"</formula1>
    </dataValidation>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3.xml><?xml version="1.0" encoding="utf-8"?>
<worksheet xmlns="http://schemas.openxmlformats.org/spreadsheetml/2006/main" xmlns:r="http://schemas.openxmlformats.org/officeDocument/2006/relationships">
  <sheetPr codeName="Sheet9"/>
  <dimension ref="A1:DA94"/>
  <sheetViews>
    <sheetView view="pageBreakPreview" zoomScale="85" zoomScaleNormal="70" zoomScaleSheetLayoutView="85" zoomScalePageLayoutView="0" workbookViewId="0" topLeftCell="A10">
      <selection activeCell="A27" sqref="A27:AW32"/>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195</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196</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189</v>
      </c>
      <c r="C3" s="51" t="s">
        <v>198</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199</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214</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200</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190</v>
      </c>
      <c r="C8" s="69" t="s">
        <v>197</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192</v>
      </c>
      <c r="C10" s="49" t="s">
        <v>203</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215</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189</v>
      </c>
      <c r="C13" s="51" t="s">
        <v>198</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199</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221</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190</v>
      </c>
      <c r="C17" s="46" t="s">
        <v>191</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192</v>
      </c>
      <c r="C19" s="49" t="s">
        <v>193</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194</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414" t="s">
        <v>219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BA23" s="27"/>
      <c r="BB23" s="414" t="s">
        <v>219</v>
      </c>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row>
    <row r="24" spans="1:102" ht="12"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BA24" s="27"/>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row>
    <row r="25" spans="1:102" ht="12" customHeight="1">
      <c r="A25" s="415" t="s">
        <v>210</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BA25" s="28"/>
      <c r="BB25" s="415" t="s">
        <v>210</v>
      </c>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row>
    <row r="26" spans="1:102" ht="12"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BA26" s="28"/>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row>
    <row r="27" spans="1:102" ht="19.5" customHeight="1">
      <c r="A27" s="416" t="s">
        <v>217</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BA27" s="32"/>
      <c r="BB27" s="416" t="s">
        <v>211</v>
      </c>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row>
    <row r="28" spans="1:102" s="21" customFormat="1" ht="27.75"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BA28" s="29"/>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row>
    <row r="29" spans="1:102" s="21" customFormat="1" ht="27.75"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BA29" s="29"/>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row>
    <row r="30" spans="1:102" s="21" customFormat="1" ht="27.75"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BA30" s="29"/>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row>
    <row r="31" spans="1:102" s="21" customFormat="1" ht="27.7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BA31" s="29"/>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row>
    <row r="32" spans="1:102" s="21" customFormat="1" ht="27.75" customHeight="1" thickBo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BA32" s="29"/>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row>
    <row r="33" spans="1:102" ht="12" customHeight="1">
      <c r="A33" s="406" t="s">
        <v>155</v>
      </c>
      <c r="B33" s="406"/>
      <c r="C33" s="406"/>
      <c r="D33" s="406"/>
      <c r="E33" s="406"/>
      <c r="F33" s="406"/>
      <c r="G33" s="406"/>
      <c r="H33" s="408"/>
      <c r="I33" s="409"/>
      <c r="J33" s="409"/>
      <c r="K33" s="409"/>
      <c r="L33" s="409"/>
      <c r="M33" s="409"/>
      <c r="N33" s="409"/>
      <c r="O33" s="409"/>
      <c r="P33" s="409"/>
      <c r="Q33" s="409"/>
      <c r="R33" s="409"/>
      <c r="S33" s="410"/>
      <c r="T33" s="381" t="s">
        <v>5</v>
      </c>
      <c r="U33" s="382"/>
      <c r="V33" s="382"/>
      <c r="W33" s="382"/>
      <c r="X33" s="382"/>
      <c r="Y33" s="382"/>
      <c r="Z33" s="382"/>
      <c r="AA33" s="385" t="s">
        <v>218</v>
      </c>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7"/>
      <c r="BA33" s="30"/>
      <c r="BB33" s="406" t="s">
        <v>155</v>
      </c>
      <c r="BC33" s="406"/>
      <c r="BD33" s="406"/>
      <c r="BE33" s="406"/>
      <c r="BF33" s="406"/>
      <c r="BG33" s="406"/>
      <c r="BH33" s="406"/>
      <c r="BI33" s="408"/>
      <c r="BJ33" s="409"/>
      <c r="BK33" s="409"/>
      <c r="BL33" s="409"/>
      <c r="BM33" s="409"/>
      <c r="BN33" s="409"/>
      <c r="BO33" s="409"/>
      <c r="BP33" s="409"/>
      <c r="BQ33" s="409"/>
      <c r="BR33" s="409"/>
      <c r="BS33" s="409"/>
      <c r="BT33" s="410"/>
      <c r="BU33" s="381" t="s">
        <v>5</v>
      </c>
      <c r="BV33" s="382"/>
      <c r="BW33" s="382"/>
      <c r="BX33" s="382"/>
      <c r="BY33" s="382"/>
      <c r="BZ33" s="382"/>
      <c r="CA33" s="382"/>
      <c r="CB33" s="385" t="s">
        <v>216</v>
      </c>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7"/>
    </row>
    <row r="34" spans="1:102" ht="12" customHeight="1" thickBot="1">
      <c r="A34" s="407"/>
      <c r="B34" s="407"/>
      <c r="C34" s="407"/>
      <c r="D34" s="407"/>
      <c r="E34" s="407"/>
      <c r="F34" s="407"/>
      <c r="G34" s="407"/>
      <c r="H34" s="411"/>
      <c r="I34" s="412"/>
      <c r="J34" s="412"/>
      <c r="K34" s="412"/>
      <c r="L34" s="412"/>
      <c r="M34" s="412"/>
      <c r="N34" s="412"/>
      <c r="O34" s="412"/>
      <c r="P34" s="412"/>
      <c r="Q34" s="412"/>
      <c r="R34" s="412"/>
      <c r="S34" s="413"/>
      <c r="T34" s="383"/>
      <c r="U34" s="384"/>
      <c r="V34" s="384"/>
      <c r="W34" s="384"/>
      <c r="X34" s="384"/>
      <c r="Y34" s="384"/>
      <c r="Z34" s="384"/>
      <c r="AA34" s="388"/>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90"/>
      <c r="BA34" s="30"/>
      <c r="BB34" s="407"/>
      <c r="BC34" s="407"/>
      <c r="BD34" s="407"/>
      <c r="BE34" s="407"/>
      <c r="BF34" s="407"/>
      <c r="BG34" s="407"/>
      <c r="BH34" s="407"/>
      <c r="BI34" s="411"/>
      <c r="BJ34" s="412"/>
      <c r="BK34" s="412"/>
      <c r="BL34" s="412"/>
      <c r="BM34" s="412"/>
      <c r="BN34" s="412"/>
      <c r="BO34" s="412"/>
      <c r="BP34" s="412"/>
      <c r="BQ34" s="412"/>
      <c r="BR34" s="412"/>
      <c r="BS34" s="412"/>
      <c r="BT34" s="413"/>
      <c r="BU34" s="383"/>
      <c r="BV34" s="384"/>
      <c r="BW34" s="384"/>
      <c r="BX34" s="384"/>
      <c r="BY34" s="384"/>
      <c r="BZ34" s="384"/>
      <c r="CA34" s="384"/>
      <c r="CB34" s="388"/>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90"/>
    </row>
    <row r="35" spans="1:102" ht="12" customHeight="1">
      <c r="A35" s="391" t="s">
        <v>158</v>
      </c>
      <c r="B35" s="392"/>
      <c r="C35" s="392"/>
      <c r="D35" s="392"/>
      <c r="E35" s="392"/>
      <c r="F35" s="392"/>
      <c r="G35" s="393"/>
      <c r="H35" s="394"/>
      <c r="I35" s="394"/>
      <c r="J35" s="394"/>
      <c r="K35" s="394"/>
      <c r="L35" s="394"/>
      <c r="M35" s="394"/>
      <c r="N35" s="394"/>
      <c r="O35" s="394"/>
      <c r="P35" s="394"/>
      <c r="Q35" s="394"/>
      <c r="R35" s="394"/>
      <c r="S35" s="394"/>
      <c r="T35" s="395"/>
      <c r="U35" s="395"/>
      <c r="V35" s="395"/>
      <c r="W35" s="395"/>
      <c r="X35" s="395"/>
      <c r="Y35" s="395"/>
      <c r="Z35" s="396"/>
      <c r="AA35" s="266" t="s">
        <v>163</v>
      </c>
      <c r="AB35" s="223"/>
      <c r="AC35" s="223"/>
      <c r="AD35" s="223"/>
      <c r="AE35" s="223"/>
      <c r="AF35" s="223"/>
      <c r="AG35" s="224"/>
      <c r="AH35" s="399"/>
      <c r="AI35" s="400"/>
      <c r="AJ35" s="400"/>
      <c r="AK35" s="400"/>
      <c r="AL35" s="400"/>
      <c r="AM35" s="400"/>
      <c r="AN35" s="400"/>
      <c r="AO35" s="400"/>
      <c r="AP35" s="400"/>
      <c r="AQ35" s="400"/>
      <c r="AR35" s="400"/>
      <c r="AS35" s="400"/>
      <c r="AT35" s="400"/>
      <c r="AU35" s="363" t="s">
        <v>167</v>
      </c>
      <c r="AV35" s="363"/>
      <c r="AW35" s="364"/>
      <c r="BA35" s="33"/>
      <c r="BB35" s="391" t="s">
        <v>158</v>
      </c>
      <c r="BC35" s="392"/>
      <c r="BD35" s="392"/>
      <c r="BE35" s="392"/>
      <c r="BF35" s="392"/>
      <c r="BG35" s="392"/>
      <c r="BH35" s="393"/>
      <c r="BI35" s="403" t="s">
        <v>166</v>
      </c>
      <c r="BJ35" s="403"/>
      <c r="BK35" s="403"/>
      <c r="BL35" s="403"/>
      <c r="BM35" s="403"/>
      <c r="BN35" s="403"/>
      <c r="BO35" s="403"/>
      <c r="BP35" s="403"/>
      <c r="BQ35" s="403"/>
      <c r="BR35" s="403"/>
      <c r="BS35" s="403"/>
      <c r="BT35" s="403"/>
      <c r="BU35" s="404"/>
      <c r="BV35" s="404"/>
      <c r="BW35" s="404"/>
      <c r="BX35" s="404"/>
      <c r="BY35" s="404"/>
      <c r="BZ35" s="404"/>
      <c r="CA35" s="405"/>
      <c r="CB35" s="266" t="s">
        <v>163</v>
      </c>
      <c r="CC35" s="223"/>
      <c r="CD35" s="223"/>
      <c r="CE35" s="223"/>
      <c r="CF35" s="223"/>
      <c r="CG35" s="223"/>
      <c r="CH35" s="224"/>
      <c r="CI35" s="359">
        <v>31537</v>
      </c>
      <c r="CJ35" s="360"/>
      <c r="CK35" s="360"/>
      <c r="CL35" s="360"/>
      <c r="CM35" s="360"/>
      <c r="CN35" s="360"/>
      <c r="CO35" s="360"/>
      <c r="CP35" s="360"/>
      <c r="CQ35" s="360"/>
      <c r="CR35" s="360"/>
      <c r="CS35" s="360"/>
      <c r="CT35" s="360"/>
      <c r="CU35" s="360"/>
      <c r="CV35" s="363" t="s">
        <v>167</v>
      </c>
      <c r="CW35" s="363"/>
      <c r="CX35" s="364"/>
    </row>
    <row r="36" spans="1:102" ht="12" customHeight="1">
      <c r="A36" s="367" t="s">
        <v>89</v>
      </c>
      <c r="B36" s="368"/>
      <c r="C36" s="368"/>
      <c r="D36" s="368"/>
      <c r="E36" s="368"/>
      <c r="F36" s="368"/>
      <c r="G36" s="369"/>
      <c r="H36" s="373"/>
      <c r="I36" s="373"/>
      <c r="J36" s="373"/>
      <c r="K36" s="373"/>
      <c r="L36" s="373"/>
      <c r="M36" s="373"/>
      <c r="N36" s="373"/>
      <c r="O36" s="373"/>
      <c r="P36" s="373"/>
      <c r="Q36" s="373"/>
      <c r="R36" s="373"/>
      <c r="S36" s="373"/>
      <c r="T36" s="373"/>
      <c r="U36" s="373"/>
      <c r="V36" s="373"/>
      <c r="W36" s="373"/>
      <c r="X36" s="373"/>
      <c r="Y36" s="373"/>
      <c r="Z36" s="374"/>
      <c r="AA36" s="397"/>
      <c r="AB36" s="225"/>
      <c r="AC36" s="225"/>
      <c r="AD36" s="225"/>
      <c r="AE36" s="225"/>
      <c r="AF36" s="225"/>
      <c r="AG36" s="226"/>
      <c r="AH36" s="401"/>
      <c r="AI36" s="402"/>
      <c r="AJ36" s="402"/>
      <c r="AK36" s="402"/>
      <c r="AL36" s="402"/>
      <c r="AM36" s="402"/>
      <c r="AN36" s="402"/>
      <c r="AO36" s="402"/>
      <c r="AP36" s="402"/>
      <c r="AQ36" s="402"/>
      <c r="AR36" s="402"/>
      <c r="AS36" s="402"/>
      <c r="AT36" s="402"/>
      <c r="AU36" s="365"/>
      <c r="AV36" s="365"/>
      <c r="AW36" s="366"/>
      <c r="BA36" s="33"/>
      <c r="BB36" s="367" t="s">
        <v>89</v>
      </c>
      <c r="BC36" s="368"/>
      <c r="BD36" s="368"/>
      <c r="BE36" s="368"/>
      <c r="BF36" s="368"/>
      <c r="BG36" s="368"/>
      <c r="BH36" s="369"/>
      <c r="BI36" s="377" t="s">
        <v>165</v>
      </c>
      <c r="BJ36" s="377"/>
      <c r="BK36" s="377"/>
      <c r="BL36" s="377"/>
      <c r="BM36" s="377"/>
      <c r="BN36" s="377"/>
      <c r="BO36" s="377"/>
      <c r="BP36" s="377"/>
      <c r="BQ36" s="377"/>
      <c r="BR36" s="377"/>
      <c r="BS36" s="377"/>
      <c r="BT36" s="377"/>
      <c r="BU36" s="377"/>
      <c r="BV36" s="377"/>
      <c r="BW36" s="377"/>
      <c r="BX36" s="377"/>
      <c r="BY36" s="377"/>
      <c r="BZ36" s="377"/>
      <c r="CA36" s="378"/>
      <c r="CB36" s="397"/>
      <c r="CC36" s="225"/>
      <c r="CD36" s="225"/>
      <c r="CE36" s="225"/>
      <c r="CF36" s="225"/>
      <c r="CG36" s="225"/>
      <c r="CH36" s="226"/>
      <c r="CI36" s="361"/>
      <c r="CJ36" s="362"/>
      <c r="CK36" s="362"/>
      <c r="CL36" s="362"/>
      <c r="CM36" s="362"/>
      <c r="CN36" s="362"/>
      <c r="CO36" s="362"/>
      <c r="CP36" s="362"/>
      <c r="CQ36" s="362"/>
      <c r="CR36" s="362"/>
      <c r="CS36" s="362"/>
      <c r="CT36" s="362"/>
      <c r="CU36" s="362"/>
      <c r="CV36" s="365"/>
      <c r="CW36" s="365"/>
      <c r="CX36" s="366"/>
    </row>
    <row r="37" spans="1:102" ht="15" customHeight="1">
      <c r="A37" s="370"/>
      <c r="B37" s="371"/>
      <c r="C37" s="371"/>
      <c r="D37" s="371"/>
      <c r="E37" s="371"/>
      <c r="F37" s="371"/>
      <c r="G37" s="372"/>
      <c r="H37" s="375"/>
      <c r="I37" s="375"/>
      <c r="J37" s="375"/>
      <c r="K37" s="375"/>
      <c r="L37" s="375"/>
      <c r="M37" s="375"/>
      <c r="N37" s="375"/>
      <c r="O37" s="375"/>
      <c r="P37" s="375"/>
      <c r="Q37" s="375"/>
      <c r="R37" s="375"/>
      <c r="S37" s="375"/>
      <c r="T37" s="375"/>
      <c r="U37" s="375"/>
      <c r="V37" s="375"/>
      <c r="W37" s="375"/>
      <c r="X37" s="375"/>
      <c r="Y37" s="375"/>
      <c r="Z37" s="376"/>
      <c r="AA37" s="398"/>
      <c r="AB37" s="225"/>
      <c r="AC37" s="225"/>
      <c r="AD37" s="225"/>
      <c r="AE37" s="225"/>
      <c r="AF37" s="225"/>
      <c r="AG37" s="226"/>
      <c r="AH37" s="355">
        <v>45016</v>
      </c>
      <c r="AI37" s="356"/>
      <c r="AJ37" s="356"/>
      <c r="AK37" s="356"/>
      <c r="AL37" s="356"/>
      <c r="AM37" s="356"/>
      <c r="AN37" s="356"/>
      <c r="AO37" s="356"/>
      <c r="AP37" s="356"/>
      <c r="AQ37" s="357" t="s">
        <v>160</v>
      </c>
      <c r="AR37" s="357"/>
      <c r="AS37" s="357">
        <f>IF(AH35="","",DATEDIF(AH35,AH37,"Y"))</f>
      </c>
      <c r="AT37" s="357"/>
      <c r="AU37" s="357"/>
      <c r="AV37" s="357" t="s">
        <v>159</v>
      </c>
      <c r="AW37" s="358"/>
      <c r="BA37" s="33"/>
      <c r="BB37" s="370"/>
      <c r="BC37" s="371"/>
      <c r="BD37" s="371"/>
      <c r="BE37" s="371"/>
      <c r="BF37" s="371"/>
      <c r="BG37" s="371"/>
      <c r="BH37" s="372"/>
      <c r="BI37" s="379"/>
      <c r="BJ37" s="379"/>
      <c r="BK37" s="379"/>
      <c r="BL37" s="379"/>
      <c r="BM37" s="379"/>
      <c r="BN37" s="379"/>
      <c r="BO37" s="379"/>
      <c r="BP37" s="379"/>
      <c r="BQ37" s="379"/>
      <c r="BR37" s="379"/>
      <c r="BS37" s="379"/>
      <c r="BT37" s="379"/>
      <c r="BU37" s="379"/>
      <c r="BV37" s="379"/>
      <c r="BW37" s="379"/>
      <c r="BX37" s="379"/>
      <c r="BY37" s="379"/>
      <c r="BZ37" s="379"/>
      <c r="CA37" s="380"/>
      <c r="CB37" s="398"/>
      <c r="CC37" s="225"/>
      <c r="CD37" s="225"/>
      <c r="CE37" s="225"/>
      <c r="CF37" s="225"/>
      <c r="CG37" s="225"/>
      <c r="CH37" s="226"/>
      <c r="CI37" s="355">
        <v>45016</v>
      </c>
      <c r="CJ37" s="356"/>
      <c r="CK37" s="356"/>
      <c r="CL37" s="356"/>
      <c r="CM37" s="356"/>
      <c r="CN37" s="356"/>
      <c r="CO37" s="356"/>
      <c r="CP37" s="356"/>
      <c r="CQ37" s="356"/>
      <c r="CR37" s="357" t="s">
        <v>160</v>
      </c>
      <c r="CS37" s="357"/>
      <c r="CT37" s="357">
        <f>IF(CI35="","",DATEDIF(CI35,CI37,"Y"))</f>
        <v>36</v>
      </c>
      <c r="CU37" s="357"/>
      <c r="CV37" s="357"/>
      <c r="CW37" s="357" t="s">
        <v>159</v>
      </c>
      <c r="CX37" s="358"/>
    </row>
    <row r="38" spans="1:102" ht="15" customHeight="1">
      <c r="A38" s="227" t="s">
        <v>156</v>
      </c>
      <c r="B38" s="223"/>
      <c r="C38" s="223"/>
      <c r="D38" s="223"/>
      <c r="E38" s="223"/>
      <c r="F38" s="223"/>
      <c r="G38" s="223"/>
      <c r="H38" s="223"/>
      <c r="I38" s="223"/>
      <c r="J38" s="266" t="s">
        <v>164</v>
      </c>
      <c r="K38" s="223"/>
      <c r="L38" s="223"/>
      <c r="M38" s="223"/>
      <c r="N38" s="223"/>
      <c r="O38" s="223"/>
      <c r="P38" s="224"/>
      <c r="Q38" s="352" t="s">
        <v>209</v>
      </c>
      <c r="R38" s="223"/>
      <c r="S38" s="223"/>
      <c r="T38" s="223"/>
      <c r="U38" s="223"/>
      <c r="V38" s="224"/>
      <c r="W38" s="266" t="s">
        <v>186</v>
      </c>
      <c r="X38" s="223"/>
      <c r="Y38" s="223"/>
      <c r="Z38" s="223"/>
      <c r="AA38" s="223"/>
      <c r="AB38" s="224"/>
      <c r="AC38" s="170" t="s">
        <v>187</v>
      </c>
      <c r="AD38" s="223"/>
      <c r="AE38" s="223"/>
      <c r="AF38" s="223"/>
      <c r="AG38" s="223"/>
      <c r="AH38" s="223"/>
      <c r="AI38" s="223"/>
      <c r="AJ38" s="223"/>
      <c r="AK38" s="223"/>
      <c r="AL38" s="223"/>
      <c r="AM38" s="223"/>
      <c r="AN38" s="223"/>
      <c r="AO38" s="223"/>
      <c r="AP38" s="223"/>
      <c r="AQ38" s="223"/>
      <c r="AR38" s="223"/>
      <c r="AS38" s="223"/>
      <c r="AT38" s="223"/>
      <c r="AU38" s="223"/>
      <c r="AV38" s="223"/>
      <c r="AW38" s="353"/>
      <c r="BA38" s="25"/>
      <c r="BB38" s="227" t="s">
        <v>156</v>
      </c>
      <c r="BC38" s="223"/>
      <c r="BD38" s="223"/>
      <c r="BE38" s="223"/>
      <c r="BF38" s="223"/>
      <c r="BG38" s="223"/>
      <c r="BH38" s="223"/>
      <c r="BI38" s="223"/>
      <c r="BJ38" s="223"/>
      <c r="BK38" s="266" t="s">
        <v>164</v>
      </c>
      <c r="BL38" s="223"/>
      <c r="BM38" s="223"/>
      <c r="BN38" s="223"/>
      <c r="BO38" s="223"/>
      <c r="BP38" s="223"/>
      <c r="BQ38" s="224"/>
      <c r="BR38" s="352" t="s">
        <v>209</v>
      </c>
      <c r="BS38" s="223"/>
      <c r="BT38" s="223"/>
      <c r="BU38" s="223"/>
      <c r="BV38" s="223"/>
      <c r="BW38" s="224"/>
      <c r="BX38" s="266" t="s">
        <v>186</v>
      </c>
      <c r="BY38" s="223"/>
      <c r="BZ38" s="223"/>
      <c r="CA38" s="223"/>
      <c r="CB38" s="223"/>
      <c r="CC38" s="224"/>
      <c r="CD38" s="223" t="s">
        <v>187</v>
      </c>
      <c r="CE38" s="223"/>
      <c r="CF38" s="223"/>
      <c r="CG38" s="223"/>
      <c r="CH38" s="223"/>
      <c r="CI38" s="223"/>
      <c r="CJ38" s="223"/>
      <c r="CK38" s="223"/>
      <c r="CL38" s="223"/>
      <c r="CM38" s="223"/>
      <c r="CN38" s="223"/>
      <c r="CO38" s="223"/>
      <c r="CP38" s="223"/>
      <c r="CQ38" s="223"/>
      <c r="CR38" s="223"/>
      <c r="CS38" s="223"/>
      <c r="CT38" s="223"/>
      <c r="CU38" s="223"/>
      <c r="CV38" s="223"/>
      <c r="CW38" s="223"/>
      <c r="CX38" s="353"/>
    </row>
    <row r="39" spans="1:105" ht="15" customHeight="1">
      <c r="A39" s="228"/>
      <c r="B39" s="229"/>
      <c r="C39" s="229"/>
      <c r="D39" s="229"/>
      <c r="E39" s="229"/>
      <c r="F39" s="229"/>
      <c r="G39" s="229"/>
      <c r="H39" s="229"/>
      <c r="I39" s="229"/>
      <c r="J39" s="351"/>
      <c r="K39" s="229"/>
      <c r="L39" s="229"/>
      <c r="M39" s="229"/>
      <c r="N39" s="229"/>
      <c r="O39" s="229"/>
      <c r="P39" s="230"/>
      <c r="Q39" s="351"/>
      <c r="R39" s="229"/>
      <c r="S39" s="229"/>
      <c r="T39" s="229"/>
      <c r="U39" s="229"/>
      <c r="V39" s="230"/>
      <c r="W39" s="351"/>
      <c r="X39" s="229"/>
      <c r="Y39" s="229"/>
      <c r="Z39" s="229"/>
      <c r="AA39" s="229"/>
      <c r="AB39" s="230"/>
      <c r="AC39" s="229"/>
      <c r="AD39" s="229"/>
      <c r="AE39" s="229"/>
      <c r="AF39" s="229"/>
      <c r="AG39" s="229"/>
      <c r="AH39" s="229"/>
      <c r="AI39" s="229"/>
      <c r="AJ39" s="229"/>
      <c r="AK39" s="229"/>
      <c r="AL39" s="229"/>
      <c r="AM39" s="229"/>
      <c r="AN39" s="229"/>
      <c r="AO39" s="229"/>
      <c r="AP39" s="229"/>
      <c r="AQ39" s="229"/>
      <c r="AR39" s="229"/>
      <c r="AS39" s="229"/>
      <c r="AT39" s="229"/>
      <c r="AU39" s="229"/>
      <c r="AV39" s="229"/>
      <c r="AW39" s="354"/>
      <c r="AX39" s="63">
        <v>40787</v>
      </c>
      <c r="AY39" s="64"/>
      <c r="AZ39" s="64"/>
      <c r="BA39" s="25"/>
      <c r="BB39" s="228"/>
      <c r="BC39" s="229"/>
      <c r="BD39" s="229"/>
      <c r="BE39" s="229"/>
      <c r="BF39" s="229"/>
      <c r="BG39" s="229"/>
      <c r="BH39" s="229"/>
      <c r="BI39" s="229"/>
      <c r="BJ39" s="229"/>
      <c r="BK39" s="351"/>
      <c r="BL39" s="229"/>
      <c r="BM39" s="229"/>
      <c r="BN39" s="229"/>
      <c r="BO39" s="229"/>
      <c r="BP39" s="229"/>
      <c r="BQ39" s="230"/>
      <c r="BR39" s="351"/>
      <c r="BS39" s="229"/>
      <c r="BT39" s="229"/>
      <c r="BU39" s="229"/>
      <c r="BV39" s="229"/>
      <c r="BW39" s="230"/>
      <c r="BX39" s="351"/>
      <c r="BY39" s="229"/>
      <c r="BZ39" s="229"/>
      <c r="CA39" s="229"/>
      <c r="CB39" s="229"/>
      <c r="CC39" s="230"/>
      <c r="CD39" s="229"/>
      <c r="CE39" s="229"/>
      <c r="CF39" s="229"/>
      <c r="CG39" s="229"/>
      <c r="CH39" s="229"/>
      <c r="CI39" s="229"/>
      <c r="CJ39" s="229"/>
      <c r="CK39" s="229"/>
      <c r="CL39" s="229"/>
      <c r="CM39" s="229"/>
      <c r="CN39" s="229"/>
      <c r="CO39" s="229"/>
      <c r="CP39" s="229"/>
      <c r="CQ39" s="229"/>
      <c r="CR39" s="229"/>
      <c r="CS39" s="229"/>
      <c r="CT39" s="229"/>
      <c r="CU39" s="229"/>
      <c r="CV39" s="229"/>
      <c r="CW39" s="229"/>
      <c r="CX39" s="354"/>
      <c r="CY39" s="63">
        <v>41883</v>
      </c>
      <c r="CZ39" s="64"/>
      <c r="DA39" s="64"/>
    </row>
    <row r="40" spans="1:105" ht="9.75" customHeight="1">
      <c r="A40" s="318" t="s">
        <v>154</v>
      </c>
      <c r="B40" s="319"/>
      <c r="C40" s="319"/>
      <c r="D40" s="319"/>
      <c r="E40" s="319"/>
      <c r="F40" s="319"/>
      <c r="G40" s="319"/>
      <c r="H40" s="319"/>
      <c r="I40" s="319"/>
      <c r="J40" s="330"/>
      <c r="K40" s="331"/>
      <c r="L40" s="331"/>
      <c r="M40" s="331"/>
      <c r="N40" s="331"/>
      <c r="O40" s="331"/>
      <c r="P40" s="332"/>
      <c r="Q40" s="348" t="s">
        <v>185</v>
      </c>
      <c r="R40" s="349"/>
      <c r="S40" s="349"/>
      <c r="T40" s="349"/>
      <c r="U40" s="349"/>
      <c r="V40" s="350"/>
      <c r="W40" s="333" t="s">
        <v>183</v>
      </c>
      <c r="X40" s="334"/>
      <c r="Y40" s="334"/>
      <c r="Z40" s="334"/>
      <c r="AA40" s="334"/>
      <c r="AB40" s="335"/>
      <c r="AC40" s="242"/>
      <c r="AD40" s="243"/>
      <c r="AE40" s="243"/>
      <c r="AF40" s="243"/>
      <c r="AG40" s="243"/>
      <c r="AH40" s="243"/>
      <c r="AI40" s="243"/>
      <c r="AJ40" s="243"/>
      <c r="AK40" s="243"/>
      <c r="AL40" s="243"/>
      <c r="AM40" s="244"/>
      <c r="AN40" s="219">
        <f>IF(AND(X43="",AC40=""),"",IF(X43&lt;30,"勤務時間が30時間未満です"," "))</f>
      </c>
      <c r="AO40" s="220"/>
      <c r="AP40" s="220"/>
      <c r="AQ40" s="220"/>
      <c r="AR40" s="220"/>
      <c r="AS40" s="220"/>
      <c r="AT40" s="220"/>
      <c r="AU40" s="220"/>
      <c r="AV40" s="220"/>
      <c r="AW40" s="317"/>
      <c r="AX40" s="64"/>
      <c r="AY40" s="64"/>
      <c r="AZ40" s="64"/>
      <c r="BA40" s="26"/>
      <c r="BB40" s="318" t="s">
        <v>154</v>
      </c>
      <c r="BC40" s="319"/>
      <c r="BD40" s="319"/>
      <c r="BE40" s="319"/>
      <c r="BF40" s="319"/>
      <c r="BG40" s="319"/>
      <c r="BH40" s="319"/>
      <c r="BI40" s="319"/>
      <c r="BJ40" s="319"/>
      <c r="BK40" s="320"/>
      <c r="BL40" s="158"/>
      <c r="BM40" s="158"/>
      <c r="BN40" s="158"/>
      <c r="BO40" s="158"/>
      <c r="BP40" s="158"/>
      <c r="BQ40" s="321"/>
      <c r="BR40" s="348" t="s">
        <v>185</v>
      </c>
      <c r="BS40" s="349"/>
      <c r="BT40" s="349"/>
      <c r="BU40" s="349"/>
      <c r="BV40" s="349"/>
      <c r="BW40" s="350"/>
      <c r="BX40" s="311"/>
      <c r="BY40" s="312"/>
      <c r="BZ40" s="312"/>
      <c r="CA40" s="312"/>
      <c r="CB40" s="312"/>
      <c r="CC40" s="313"/>
      <c r="CD40" s="209"/>
      <c r="CE40" s="210"/>
      <c r="CF40" s="210"/>
      <c r="CG40" s="210"/>
      <c r="CH40" s="210"/>
      <c r="CI40" s="210"/>
      <c r="CJ40" s="210"/>
      <c r="CK40" s="210"/>
      <c r="CL40" s="210"/>
      <c r="CM40" s="210"/>
      <c r="CN40" s="211"/>
      <c r="CO40" s="219">
        <f>IF(AND(BY43="",CD40=""),"",IF(BY43&lt;30,"勤務時間が30時間未満です"," "))</f>
      </c>
      <c r="CP40" s="220"/>
      <c r="CQ40" s="220"/>
      <c r="CR40" s="220"/>
      <c r="CS40" s="220"/>
      <c r="CT40" s="220"/>
      <c r="CU40" s="220"/>
      <c r="CV40" s="220"/>
      <c r="CW40" s="220"/>
      <c r="CX40" s="317"/>
      <c r="CY40" s="64"/>
      <c r="CZ40" s="64"/>
      <c r="DA40" s="64"/>
    </row>
    <row r="41" spans="1:105" ht="9.75" customHeight="1">
      <c r="A41" s="322"/>
      <c r="B41" s="323"/>
      <c r="C41" s="323"/>
      <c r="D41" s="323"/>
      <c r="E41" s="323"/>
      <c r="F41" s="323"/>
      <c r="G41" s="323"/>
      <c r="H41" s="323"/>
      <c r="I41" s="323"/>
      <c r="J41" s="326"/>
      <c r="K41" s="323"/>
      <c r="L41" s="323"/>
      <c r="M41" s="323"/>
      <c r="N41" s="323"/>
      <c r="O41" s="323"/>
      <c r="P41" s="327"/>
      <c r="Q41" s="326"/>
      <c r="R41" s="323"/>
      <c r="S41" s="323"/>
      <c r="T41" s="323"/>
      <c r="U41" s="323"/>
      <c r="V41" s="327"/>
      <c r="W41" s="336"/>
      <c r="X41" s="337"/>
      <c r="Y41" s="337"/>
      <c r="Z41" s="337"/>
      <c r="AA41" s="337"/>
      <c r="AB41" s="338"/>
      <c r="AC41" s="190"/>
      <c r="AD41" s="191"/>
      <c r="AE41" s="191"/>
      <c r="AF41" s="191"/>
      <c r="AG41" s="191"/>
      <c r="AH41" s="191"/>
      <c r="AI41" s="191"/>
      <c r="AJ41" s="191"/>
      <c r="AK41" s="191"/>
      <c r="AL41" s="191"/>
      <c r="AM41" s="192"/>
      <c r="AN41" s="120">
        <f>IF(AC40="",0,DATEDIF(AC40,AC43+1,"Y"))</f>
        <v>0</v>
      </c>
      <c r="AO41" s="120"/>
      <c r="AP41" s="124" t="s">
        <v>1</v>
      </c>
      <c r="AQ41" s="215">
        <f>IF(AC40="",0,DATEDIF(AC40,AC43+1,"YM"))</f>
        <v>0</v>
      </c>
      <c r="AR41" s="215"/>
      <c r="AS41" s="124" t="s">
        <v>2</v>
      </c>
      <c r="AT41" s="215">
        <f>IF(AC40="",0,DATEDIF(AC40,AC43+1,"MD"))</f>
        <v>0</v>
      </c>
      <c r="AU41" s="215"/>
      <c r="AV41" s="124" t="s">
        <v>152</v>
      </c>
      <c r="AW41" s="256"/>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81" t="s">
        <v>213</v>
      </c>
      <c r="BC41" s="280"/>
      <c r="BD41" s="280"/>
      <c r="BE41" s="280"/>
      <c r="BF41" s="280"/>
      <c r="BG41" s="280"/>
      <c r="BH41" s="280"/>
      <c r="BI41" s="280"/>
      <c r="BJ41" s="280"/>
      <c r="BK41" s="284"/>
      <c r="BL41" s="280"/>
      <c r="BM41" s="280"/>
      <c r="BN41" s="280"/>
      <c r="BO41" s="280"/>
      <c r="BP41" s="280"/>
      <c r="BQ41" s="285"/>
      <c r="BR41" s="284"/>
      <c r="BS41" s="280"/>
      <c r="BT41" s="280"/>
      <c r="BU41" s="280"/>
      <c r="BV41" s="280"/>
      <c r="BW41" s="285"/>
      <c r="BX41" s="314"/>
      <c r="BY41" s="315"/>
      <c r="BZ41" s="315"/>
      <c r="CA41" s="315"/>
      <c r="CB41" s="315"/>
      <c r="CC41" s="316"/>
      <c r="CD41" s="196"/>
      <c r="CE41" s="197"/>
      <c r="CF41" s="197"/>
      <c r="CG41" s="197"/>
      <c r="CH41" s="197"/>
      <c r="CI41" s="197"/>
      <c r="CJ41" s="197"/>
      <c r="CK41" s="197"/>
      <c r="CL41" s="197"/>
      <c r="CM41" s="197"/>
      <c r="CN41" s="198"/>
      <c r="CO41" s="120">
        <f>IF(CD40="",0,DATEDIF(CD40,CD43+1,"Y"))</f>
        <v>0</v>
      </c>
      <c r="CP41" s="120"/>
      <c r="CQ41" s="124" t="s">
        <v>1</v>
      </c>
      <c r="CR41" s="215">
        <f>IF(CD40="",0,DATEDIF(CD40,CD43+1,"YM"))</f>
        <v>0</v>
      </c>
      <c r="CS41" s="215"/>
      <c r="CT41" s="124" t="s">
        <v>2</v>
      </c>
      <c r="CU41" s="215">
        <f>IF(CD40="",0,DATEDIF(CD40,CD43+1,"MD"))</f>
        <v>0</v>
      </c>
      <c r="CV41" s="215"/>
      <c r="CW41" s="124" t="s">
        <v>152</v>
      </c>
      <c r="CX41" s="256"/>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322"/>
      <c r="B42" s="323"/>
      <c r="C42" s="323"/>
      <c r="D42" s="323"/>
      <c r="E42" s="323"/>
      <c r="F42" s="323"/>
      <c r="G42" s="323"/>
      <c r="H42" s="323"/>
      <c r="I42" s="323"/>
      <c r="J42" s="326"/>
      <c r="K42" s="323"/>
      <c r="L42" s="323"/>
      <c r="M42" s="323"/>
      <c r="N42" s="323"/>
      <c r="O42" s="323"/>
      <c r="P42" s="327"/>
      <c r="Q42" s="326"/>
      <c r="R42" s="323"/>
      <c r="S42" s="323"/>
      <c r="T42" s="323"/>
      <c r="U42" s="323"/>
      <c r="V42" s="327"/>
      <c r="W42" s="336"/>
      <c r="X42" s="337"/>
      <c r="Y42" s="337"/>
      <c r="Z42" s="337"/>
      <c r="AA42" s="337"/>
      <c r="AB42" s="338"/>
      <c r="AC42" s="187" t="s">
        <v>117</v>
      </c>
      <c r="AD42" s="188"/>
      <c r="AE42" s="188"/>
      <c r="AF42" s="188"/>
      <c r="AG42" s="188"/>
      <c r="AH42" s="188"/>
      <c r="AI42" s="188"/>
      <c r="AJ42" s="188"/>
      <c r="AK42" s="188"/>
      <c r="AL42" s="188"/>
      <c r="AM42" s="189"/>
      <c r="AN42" s="120"/>
      <c r="AO42" s="120"/>
      <c r="AP42" s="124"/>
      <c r="AQ42" s="215"/>
      <c r="AR42" s="215"/>
      <c r="AS42" s="124"/>
      <c r="AT42" s="215"/>
      <c r="AU42" s="215"/>
      <c r="AV42" s="124"/>
      <c r="AW42" s="256"/>
      <c r="AX42" s="64"/>
      <c r="AY42" s="64"/>
      <c r="AZ42" s="64"/>
      <c r="BA42" s="23"/>
      <c r="BB42" s="281"/>
      <c r="BC42" s="280"/>
      <c r="BD42" s="280"/>
      <c r="BE42" s="280"/>
      <c r="BF42" s="280"/>
      <c r="BG42" s="280"/>
      <c r="BH42" s="280"/>
      <c r="BI42" s="280"/>
      <c r="BJ42" s="280"/>
      <c r="BK42" s="284"/>
      <c r="BL42" s="280"/>
      <c r="BM42" s="280"/>
      <c r="BN42" s="280"/>
      <c r="BO42" s="280"/>
      <c r="BP42" s="280"/>
      <c r="BQ42" s="285"/>
      <c r="BR42" s="284"/>
      <c r="BS42" s="280"/>
      <c r="BT42" s="280"/>
      <c r="BU42" s="280"/>
      <c r="BV42" s="280"/>
      <c r="BW42" s="285"/>
      <c r="BX42" s="314"/>
      <c r="BY42" s="315"/>
      <c r="BZ42" s="315"/>
      <c r="CA42" s="315"/>
      <c r="CB42" s="315"/>
      <c r="CC42" s="316"/>
      <c r="CD42" s="187" t="s">
        <v>117</v>
      </c>
      <c r="CE42" s="188"/>
      <c r="CF42" s="188"/>
      <c r="CG42" s="188"/>
      <c r="CH42" s="188"/>
      <c r="CI42" s="188"/>
      <c r="CJ42" s="188"/>
      <c r="CK42" s="188"/>
      <c r="CL42" s="188"/>
      <c r="CM42" s="188"/>
      <c r="CN42" s="189"/>
      <c r="CO42" s="120"/>
      <c r="CP42" s="120"/>
      <c r="CQ42" s="124"/>
      <c r="CR42" s="215"/>
      <c r="CS42" s="215"/>
      <c r="CT42" s="124"/>
      <c r="CU42" s="215"/>
      <c r="CV42" s="215"/>
      <c r="CW42" s="124"/>
      <c r="CX42" s="256"/>
      <c r="CY42" s="64"/>
      <c r="CZ42" s="64"/>
      <c r="DA42" s="64"/>
    </row>
    <row r="43" spans="1:105" ht="9.75" customHeight="1">
      <c r="A43" s="322"/>
      <c r="B43" s="323"/>
      <c r="C43" s="323"/>
      <c r="D43" s="323"/>
      <c r="E43" s="323"/>
      <c r="F43" s="323"/>
      <c r="G43" s="323"/>
      <c r="H43" s="323"/>
      <c r="I43" s="323"/>
      <c r="J43" s="326"/>
      <c r="K43" s="323"/>
      <c r="L43" s="323"/>
      <c r="M43" s="323"/>
      <c r="N43" s="323"/>
      <c r="O43" s="323"/>
      <c r="P43" s="327"/>
      <c r="Q43" s="326"/>
      <c r="R43" s="323"/>
      <c r="S43" s="323"/>
      <c r="T43" s="323"/>
      <c r="U43" s="323"/>
      <c r="V43" s="327"/>
      <c r="W43" s="304" t="s">
        <v>170</v>
      </c>
      <c r="X43" s="306"/>
      <c r="Y43" s="306"/>
      <c r="Z43" s="294" t="s">
        <v>169</v>
      </c>
      <c r="AA43" s="294"/>
      <c r="AB43" s="295"/>
      <c r="AC43" s="341">
        <v>44804</v>
      </c>
      <c r="AD43" s="342"/>
      <c r="AE43" s="342"/>
      <c r="AF43" s="342"/>
      <c r="AG43" s="342"/>
      <c r="AH43" s="342"/>
      <c r="AI43" s="342"/>
      <c r="AJ43" s="342"/>
      <c r="AK43" s="342"/>
      <c r="AL43" s="342"/>
      <c r="AM43" s="343"/>
      <c r="AN43" s="120"/>
      <c r="AO43" s="120"/>
      <c r="AP43" s="124"/>
      <c r="AQ43" s="215"/>
      <c r="AR43" s="215"/>
      <c r="AS43" s="124"/>
      <c r="AT43" s="215"/>
      <c r="AU43" s="215"/>
      <c r="AV43" s="124"/>
      <c r="AW43" s="256"/>
      <c r="AX43" s="64"/>
      <c r="AY43" s="64"/>
      <c r="AZ43" s="64"/>
      <c r="BA43" s="23"/>
      <c r="BB43" s="281"/>
      <c r="BC43" s="280"/>
      <c r="BD43" s="280"/>
      <c r="BE43" s="280"/>
      <c r="BF43" s="280"/>
      <c r="BG43" s="280"/>
      <c r="BH43" s="280"/>
      <c r="BI43" s="280"/>
      <c r="BJ43" s="280"/>
      <c r="BK43" s="284"/>
      <c r="BL43" s="280"/>
      <c r="BM43" s="280"/>
      <c r="BN43" s="280"/>
      <c r="BO43" s="280"/>
      <c r="BP43" s="280"/>
      <c r="BQ43" s="285"/>
      <c r="BR43" s="284"/>
      <c r="BS43" s="280"/>
      <c r="BT43" s="280"/>
      <c r="BU43" s="280"/>
      <c r="BV43" s="280"/>
      <c r="BW43" s="285"/>
      <c r="BX43" s="304" t="s">
        <v>170</v>
      </c>
      <c r="BY43" s="277"/>
      <c r="BZ43" s="277"/>
      <c r="CA43" s="294" t="s">
        <v>169</v>
      </c>
      <c r="CB43" s="294"/>
      <c r="CC43" s="295"/>
      <c r="CD43" s="341">
        <v>44804</v>
      </c>
      <c r="CE43" s="342"/>
      <c r="CF43" s="342"/>
      <c r="CG43" s="342"/>
      <c r="CH43" s="342"/>
      <c r="CI43" s="342"/>
      <c r="CJ43" s="342"/>
      <c r="CK43" s="342"/>
      <c r="CL43" s="342"/>
      <c r="CM43" s="342"/>
      <c r="CN43" s="343"/>
      <c r="CO43" s="120"/>
      <c r="CP43" s="120"/>
      <c r="CQ43" s="124"/>
      <c r="CR43" s="215"/>
      <c r="CS43" s="215"/>
      <c r="CT43" s="124"/>
      <c r="CU43" s="215"/>
      <c r="CV43" s="215"/>
      <c r="CW43" s="124"/>
      <c r="CX43" s="256"/>
      <c r="CY43" s="64"/>
      <c r="CZ43" s="64"/>
      <c r="DA43" s="64"/>
    </row>
    <row r="44" spans="1:105" ht="9.75" customHeight="1">
      <c r="A44" s="324"/>
      <c r="B44" s="325"/>
      <c r="C44" s="325"/>
      <c r="D44" s="325"/>
      <c r="E44" s="325"/>
      <c r="F44" s="325"/>
      <c r="G44" s="325"/>
      <c r="H44" s="325"/>
      <c r="I44" s="325"/>
      <c r="J44" s="328"/>
      <c r="K44" s="325"/>
      <c r="L44" s="325"/>
      <c r="M44" s="325"/>
      <c r="N44" s="325"/>
      <c r="O44" s="325"/>
      <c r="P44" s="329"/>
      <c r="Q44" s="328"/>
      <c r="R44" s="325"/>
      <c r="S44" s="325"/>
      <c r="T44" s="325"/>
      <c r="U44" s="325"/>
      <c r="V44" s="329"/>
      <c r="W44" s="305"/>
      <c r="X44" s="307"/>
      <c r="Y44" s="307"/>
      <c r="Z44" s="296"/>
      <c r="AA44" s="296"/>
      <c r="AB44" s="297"/>
      <c r="AC44" s="344"/>
      <c r="AD44" s="345"/>
      <c r="AE44" s="345"/>
      <c r="AF44" s="345"/>
      <c r="AG44" s="345"/>
      <c r="AH44" s="345"/>
      <c r="AI44" s="345"/>
      <c r="AJ44" s="345"/>
      <c r="AK44" s="345"/>
      <c r="AL44" s="345"/>
      <c r="AM44" s="346"/>
      <c r="AN44" s="121"/>
      <c r="AO44" s="121"/>
      <c r="AP44" s="214"/>
      <c r="AQ44" s="216"/>
      <c r="AR44" s="216"/>
      <c r="AS44" s="214"/>
      <c r="AT44" s="216"/>
      <c r="AU44" s="216"/>
      <c r="AV44" s="214"/>
      <c r="AW44" s="257"/>
      <c r="AX44" s="64"/>
      <c r="AY44" s="64"/>
      <c r="AZ44" s="64"/>
      <c r="BA44" s="23"/>
      <c r="BB44" s="282"/>
      <c r="BC44" s="283"/>
      <c r="BD44" s="283"/>
      <c r="BE44" s="283"/>
      <c r="BF44" s="283"/>
      <c r="BG44" s="283"/>
      <c r="BH44" s="283"/>
      <c r="BI44" s="283"/>
      <c r="BJ44" s="283"/>
      <c r="BK44" s="286"/>
      <c r="BL44" s="283"/>
      <c r="BM44" s="283"/>
      <c r="BN44" s="283"/>
      <c r="BO44" s="283"/>
      <c r="BP44" s="283"/>
      <c r="BQ44" s="287"/>
      <c r="BR44" s="286"/>
      <c r="BS44" s="283"/>
      <c r="BT44" s="283"/>
      <c r="BU44" s="283"/>
      <c r="BV44" s="283"/>
      <c r="BW44" s="287"/>
      <c r="BX44" s="305"/>
      <c r="BY44" s="278"/>
      <c r="BZ44" s="278"/>
      <c r="CA44" s="296"/>
      <c r="CB44" s="296"/>
      <c r="CC44" s="297"/>
      <c r="CD44" s="344"/>
      <c r="CE44" s="345"/>
      <c r="CF44" s="345"/>
      <c r="CG44" s="345"/>
      <c r="CH44" s="345"/>
      <c r="CI44" s="345"/>
      <c r="CJ44" s="345"/>
      <c r="CK44" s="345"/>
      <c r="CL44" s="345"/>
      <c r="CM44" s="345"/>
      <c r="CN44" s="346"/>
      <c r="CO44" s="121"/>
      <c r="CP44" s="121"/>
      <c r="CQ44" s="214"/>
      <c r="CR44" s="216"/>
      <c r="CS44" s="216"/>
      <c r="CT44" s="214"/>
      <c r="CU44" s="216"/>
      <c r="CV44" s="216"/>
      <c r="CW44" s="214"/>
      <c r="CX44" s="257"/>
      <c r="CY44" s="64"/>
      <c r="CZ44" s="64"/>
      <c r="DA44" s="64"/>
    </row>
    <row r="45" spans="1:105" ht="9.75" customHeight="1">
      <c r="A45" s="318" t="s">
        <v>157</v>
      </c>
      <c r="B45" s="319"/>
      <c r="C45" s="319"/>
      <c r="D45" s="319"/>
      <c r="E45" s="319"/>
      <c r="F45" s="319"/>
      <c r="G45" s="319"/>
      <c r="H45" s="319"/>
      <c r="I45" s="319"/>
      <c r="J45" s="347"/>
      <c r="K45" s="331"/>
      <c r="L45" s="331"/>
      <c r="M45" s="331"/>
      <c r="N45" s="331"/>
      <c r="O45" s="331"/>
      <c r="P45" s="332"/>
      <c r="Q45" s="308"/>
      <c r="R45" s="309"/>
      <c r="S45" s="309"/>
      <c r="T45" s="309"/>
      <c r="U45" s="309"/>
      <c r="V45" s="310"/>
      <c r="W45" s="333" t="s">
        <v>183</v>
      </c>
      <c r="X45" s="334"/>
      <c r="Y45" s="334"/>
      <c r="Z45" s="334"/>
      <c r="AA45" s="334"/>
      <c r="AB45" s="335"/>
      <c r="AC45" s="242"/>
      <c r="AD45" s="243"/>
      <c r="AE45" s="243"/>
      <c r="AF45" s="243"/>
      <c r="AG45" s="243"/>
      <c r="AH45" s="243"/>
      <c r="AI45" s="243"/>
      <c r="AJ45" s="243"/>
      <c r="AK45" s="243"/>
      <c r="AL45" s="243"/>
      <c r="AM45" s="244"/>
      <c r="AN45" s="219">
        <f>IF(AND(X48="",AC45=""),"",IF(X48&lt;30,"勤務時間が30時間未満です",""))</f>
      </c>
      <c r="AO45" s="220"/>
      <c r="AP45" s="220"/>
      <c r="AQ45" s="220"/>
      <c r="AR45" s="220"/>
      <c r="AS45" s="220"/>
      <c r="AT45" s="220"/>
      <c r="AU45" s="220"/>
      <c r="AV45" s="220"/>
      <c r="AW45" s="317"/>
      <c r="AX45" s="65"/>
      <c r="AY45" s="66"/>
      <c r="AZ45" s="64"/>
      <c r="BA45" s="26"/>
      <c r="BB45" s="318" t="s">
        <v>157</v>
      </c>
      <c r="BC45" s="319"/>
      <c r="BD45" s="319"/>
      <c r="BE45" s="319"/>
      <c r="BF45" s="319"/>
      <c r="BG45" s="319"/>
      <c r="BH45" s="319"/>
      <c r="BI45" s="319"/>
      <c r="BJ45" s="319"/>
      <c r="BK45" s="340" t="s">
        <v>171</v>
      </c>
      <c r="BL45" s="158"/>
      <c r="BM45" s="158"/>
      <c r="BN45" s="158"/>
      <c r="BO45" s="158"/>
      <c r="BP45" s="158"/>
      <c r="BQ45" s="321"/>
      <c r="BR45" s="308"/>
      <c r="BS45" s="309"/>
      <c r="BT45" s="309"/>
      <c r="BU45" s="309"/>
      <c r="BV45" s="309"/>
      <c r="BW45" s="310"/>
      <c r="BX45" s="311" t="s">
        <v>173</v>
      </c>
      <c r="BY45" s="312"/>
      <c r="BZ45" s="312"/>
      <c r="CA45" s="312"/>
      <c r="CB45" s="312"/>
      <c r="CC45" s="313"/>
      <c r="CD45" s="209">
        <v>43070</v>
      </c>
      <c r="CE45" s="210"/>
      <c r="CF45" s="210"/>
      <c r="CG45" s="210"/>
      <c r="CH45" s="210"/>
      <c r="CI45" s="210"/>
      <c r="CJ45" s="210"/>
      <c r="CK45" s="210"/>
      <c r="CL45" s="210"/>
      <c r="CM45" s="210"/>
      <c r="CN45" s="211"/>
      <c r="CO45" s="219">
        <f>IF(AND(BY48="",CD45=""),"",IF(BY48&lt;30,"勤務時間が30時間未満です",""))</f>
      </c>
      <c r="CP45" s="220"/>
      <c r="CQ45" s="220"/>
      <c r="CR45" s="220"/>
      <c r="CS45" s="220"/>
      <c r="CT45" s="220"/>
      <c r="CU45" s="220"/>
      <c r="CV45" s="220"/>
      <c r="CW45" s="220"/>
      <c r="CX45" s="317"/>
      <c r="CY45" s="65"/>
      <c r="CZ45" s="66"/>
      <c r="DA45" s="64"/>
    </row>
    <row r="46" spans="1:105" ht="9.75" customHeight="1">
      <c r="A46" s="339"/>
      <c r="B46" s="323"/>
      <c r="C46" s="323"/>
      <c r="D46" s="323"/>
      <c r="E46" s="323"/>
      <c r="F46" s="323"/>
      <c r="G46" s="323"/>
      <c r="H46" s="323"/>
      <c r="I46" s="323"/>
      <c r="J46" s="326"/>
      <c r="K46" s="323"/>
      <c r="L46" s="323"/>
      <c r="M46" s="323"/>
      <c r="N46" s="323"/>
      <c r="O46" s="323"/>
      <c r="P46" s="327"/>
      <c r="Q46" s="326"/>
      <c r="R46" s="323"/>
      <c r="S46" s="323"/>
      <c r="T46" s="323"/>
      <c r="U46" s="323"/>
      <c r="V46" s="327"/>
      <c r="W46" s="336"/>
      <c r="X46" s="337"/>
      <c r="Y46" s="337"/>
      <c r="Z46" s="337"/>
      <c r="AA46" s="337"/>
      <c r="AB46" s="338"/>
      <c r="AC46" s="190"/>
      <c r="AD46" s="191"/>
      <c r="AE46" s="191"/>
      <c r="AF46" s="191"/>
      <c r="AG46" s="191"/>
      <c r="AH46" s="191"/>
      <c r="AI46" s="191"/>
      <c r="AJ46" s="191"/>
      <c r="AK46" s="191"/>
      <c r="AL46" s="191"/>
      <c r="AM46" s="192"/>
      <c r="AN46" s="120">
        <f>IF(AC45="",0,DATEDIF(AC45,AC48+1,"Y"))</f>
        <v>0</v>
      </c>
      <c r="AO46" s="120"/>
      <c r="AP46" s="124" t="s">
        <v>1</v>
      </c>
      <c r="AQ46" s="215">
        <f>IF(AC45="",0,DATEDIF(AC45,AC48+1,"YM"))</f>
        <v>0</v>
      </c>
      <c r="AR46" s="215"/>
      <c r="AS46" s="124" t="s">
        <v>2</v>
      </c>
      <c r="AT46" s="215">
        <f>IF(AC45="",0,DATEDIF(AC45,AC48+1,"MD"))</f>
        <v>0</v>
      </c>
      <c r="AU46" s="215"/>
      <c r="AV46" s="124" t="s">
        <v>152</v>
      </c>
      <c r="AW46" s="256"/>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79" t="s">
        <v>168</v>
      </c>
      <c r="BC46" s="280"/>
      <c r="BD46" s="280"/>
      <c r="BE46" s="280"/>
      <c r="BF46" s="280"/>
      <c r="BG46" s="280"/>
      <c r="BH46" s="280"/>
      <c r="BI46" s="280"/>
      <c r="BJ46" s="280"/>
      <c r="BK46" s="284"/>
      <c r="BL46" s="280"/>
      <c r="BM46" s="280"/>
      <c r="BN46" s="280"/>
      <c r="BO46" s="280"/>
      <c r="BP46" s="280"/>
      <c r="BQ46" s="285"/>
      <c r="BR46" s="284" t="s">
        <v>179</v>
      </c>
      <c r="BS46" s="280"/>
      <c r="BT46" s="280"/>
      <c r="BU46" s="280"/>
      <c r="BV46" s="280"/>
      <c r="BW46" s="285"/>
      <c r="BX46" s="314"/>
      <c r="BY46" s="315"/>
      <c r="BZ46" s="315"/>
      <c r="CA46" s="315"/>
      <c r="CB46" s="315"/>
      <c r="CC46" s="316"/>
      <c r="CD46" s="196"/>
      <c r="CE46" s="197"/>
      <c r="CF46" s="197"/>
      <c r="CG46" s="197"/>
      <c r="CH46" s="197"/>
      <c r="CI46" s="197"/>
      <c r="CJ46" s="197"/>
      <c r="CK46" s="197"/>
      <c r="CL46" s="197"/>
      <c r="CM46" s="197"/>
      <c r="CN46" s="198"/>
      <c r="CO46" s="120">
        <f>IF(CD45="",0,DATEDIF(CD45,CD48+1,"Y"))</f>
        <v>4</v>
      </c>
      <c r="CP46" s="120"/>
      <c r="CQ46" s="124" t="s">
        <v>1</v>
      </c>
      <c r="CR46" s="215">
        <f>IF(CD45="",0,DATEDIF(CD45,CD48+1,"YM"))</f>
        <v>7</v>
      </c>
      <c r="CS46" s="215"/>
      <c r="CT46" s="124" t="s">
        <v>2</v>
      </c>
      <c r="CU46" s="215">
        <f>IF(CD45="",0,DATEDIF(CD45,CD48+1,"MD"))</f>
        <v>0</v>
      </c>
      <c r="CV46" s="215"/>
      <c r="CW46" s="124" t="s">
        <v>152</v>
      </c>
      <c r="CX46" s="256"/>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322"/>
      <c r="B47" s="323"/>
      <c r="C47" s="323"/>
      <c r="D47" s="323"/>
      <c r="E47" s="323"/>
      <c r="F47" s="323"/>
      <c r="G47" s="323"/>
      <c r="H47" s="323"/>
      <c r="I47" s="323"/>
      <c r="J47" s="326"/>
      <c r="K47" s="323"/>
      <c r="L47" s="323"/>
      <c r="M47" s="323"/>
      <c r="N47" s="323"/>
      <c r="O47" s="323"/>
      <c r="P47" s="327"/>
      <c r="Q47" s="326"/>
      <c r="R47" s="323"/>
      <c r="S47" s="323"/>
      <c r="T47" s="323"/>
      <c r="U47" s="323"/>
      <c r="V47" s="327"/>
      <c r="W47" s="336"/>
      <c r="X47" s="337"/>
      <c r="Y47" s="337"/>
      <c r="Z47" s="337"/>
      <c r="AA47" s="337"/>
      <c r="AB47" s="338"/>
      <c r="AC47" s="187" t="s">
        <v>117</v>
      </c>
      <c r="AD47" s="188"/>
      <c r="AE47" s="188"/>
      <c r="AF47" s="188"/>
      <c r="AG47" s="188"/>
      <c r="AH47" s="188"/>
      <c r="AI47" s="188"/>
      <c r="AJ47" s="188"/>
      <c r="AK47" s="188"/>
      <c r="AL47" s="188"/>
      <c r="AM47" s="189"/>
      <c r="AN47" s="120"/>
      <c r="AO47" s="120"/>
      <c r="AP47" s="124"/>
      <c r="AQ47" s="215"/>
      <c r="AR47" s="215"/>
      <c r="AS47" s="124"/>
      <c r="AT47" s="215"/>
      <c r="AU47" s="215"/>
      <c r="AV47" s="124"/>
      <c r="AW47" s="256"/>
      <c r="AX47" s="65"/>
      <c r="AY47" s="66"/>
      <c r="AZ47" s="64"/>
      <c r="BA47" s="23"/>
      <c r="BB47" s="281"/>
      <c r="BC47" s="280"/>
      <c r="BD47" s="280"/>
      <c r="BE47" s="280"/>
      <c r="BF47" s="280"/>
      <c r="BG47" s="280"/>
      <c r="BH47" s="280"/>
      <c r="BI47" s="280"/>
      <c r="BJ47" s="280"/>
      <c r="BK47" s="284"/>
      <c r="BL47" s="280"/>
      <c r="BM47" s="280"/>
      <c r="BN47" s="280"/>
      <c r="BO47" s="280"/>
      <c r="BP47" s="280"/>
      <c r="BQ47" s="285"/>
      <c r="BR47" s="284"/>
      <c r="BS47" s="280"/>
      <c r="BT47" s="280"/>
      <c r="BU47" s="280"/>
      <c r="BV47" s="280"/>
      <c r="BW47" s="285"/>
      <c r="BX47" s="314"/>
      <c r="BY47" s="315"/>
      <c r="BZ47" s="315"/>
      <c r="CA47" s="315"/>
      <c r="CB47" s="315"/>
      <c r="CC47" s="316"/>
      <c r="CD47" s="187" t="s">
        <v>117</v>
      </c>
      <c r="CE47" s="188"/>
      <c r="CF47" s="188"/>
      <c r="CG47" s="188"/>
      <c r="CH47" s="188"/>
      <c r="CI47" s="188"/>
      <c r="CJ47" s="188"/>
      <c r="CK47" s="188"/>
      <c r="CL47" s="188"/>
      <c r="CM47" s="188"/>
      <c r="CN47" s="189"/>
      <c r="CO47" s="120"/>
      <c r="CP47" s="120"/>
      <c r="CQ47" s="124"/>
      <c r="CR47" s="215"/>
      <c r="CS47" s="215"/>
      <c r="CT47" s="124"/>
      <c r="CU47" s="215"/>
      <c r="CV47" s="215"/>
      <c r="CW47" s="124"/>
      <c r="CX47" s="256"/>
      <c r="CY47" s="65"/>
      <c r="CZ47" s="66"/>
      <c r="DA47" s="64"/>
    </row>
    <row r="48" spans="1:105" ht="9.75" customHeight="1">
      <c r="A48" s="322"/>
      <c r="B48" s="323"/>
      <c r="C48" s="323"/>
      <c r="D48" s="323"/>
      <c r="E48" s="323"/>
      <c r="F48" s="323"/>
      <c r="G48" s="323"/>
      <c r="H48" s="323"/>
      <c r="I48" s="323"/>
      <c r="J48" s="326"/>
      <c r="K48" s="323"/>
      <c r="L48" s="323"/>
      <c r="M48" s="323"/>
      <c r="N48" s="323"/>
      <c r="O48" s="323"/>
      <c r="P48" s="327"/>
      <c r="Q48" s="326"/>
      <c r="R48" s="323"/>
      <c r="S48" s="323"/>
      <c r="T48" s="323"/>
      <c r="U48" s="323"/>
      <c r="V48" s="327"/>
      <c r="W48" s="304" t="s">
        <v>170</v>
      </c>
      <c r="X48" s="306"/>
      <c r="Y48" s="306"/>
      <c r="Z48" s="294" t="s">
        <v>169</v>
      </c>
      <c r="AA48" s="294"/>
      <c r="AB48" s="295"/>
      <c r="AC48" s="190"/>
      <c r="AD48" s="191"/>
      <c r="AE48" s="191"/>
      <c r="AF48" s="191"/>
      <c r="AG48" s="191"/>
      <c r="AH48" s="191"/>
      <c r="AI48" s="191"/>
      <c r="AJ48" s="191"/>
      <c r="AK48" s="191"/>
      <c r="AL48" s="191"/>
      <c r="AM48" s="192"/>
      <c r="AN48" s="120"/>
      <c r="AO48" s="120"/>
      <c r="AP48" s="124"/>
      <c r="AQ48" s="215"/>
      <c r="AR48" s="215"/>
      <c r="AS48" s="124"/>
      <c r="AT48" s="215"/>
      <c r="AU48" s="215"/>
      <c r="AV48" s="124"/>
      <c r="AW48" s="256"/>
      <c r="AX48" s="65"/>
      <c r="AY48" s="66"/>
      <c r="AZ48" s="64"/>
      <c r="BA48" s="23"/>
      <c r="BB48" s="281"/>
      <c r="BC48" s="280"/>
      <c r="BD48" s="280"/>
      <c r="BE48" s="280"/>
      <c r="BF48" s="280"/>
      <c r="BG48" s="280"/>
      <c r="BH48" s="280"/>
      <c r="BI48" s="280"/>
      <c r="BJ48" s="280"/>
      <c r="BK48" s="284"/>
      <c r="BL48" s="280"/>
      <c r="BM48" s="280"/>
      <c r="BN48" s="280"/>
      <c r="BO48" s="280"/>
      <c r="BP48" s="280"/>
      <c r="BQ48" s="285"/>
      <c r="BR48" s="284"/>
      <c r="BS48" s="280"/>
      <c r="BT48" s="280"/>
      <c r="BU48" s="280"/>
      <c r="BV48" s="280"/>
      <c r="BW48" s="285"/>
      <c r="BX48" s="304" t="s">
        <v>170</v>
      </c>
      <c r="BY48" s="277">
        <v>30</v>
      </c>
      <c r="BZ48" s="277"/>
      <c r="CA48" s="294" t="s">
        <v>169</v>
      </c>
      <c r="CB48" s="294"/>
      <c r="CC48" s="295"/>
      <c r="CD48" s="190">
        <v>44742</v>
      </c>
      <c r="CE48" s="191"/>
      <c r="CF48" s="191"/>
      <c r="CG48" s="191"/>
      <c r="CH48" s="191"/>
      <c r="CI48" s="191"/>
      <c r="CJ48" s="191"/>
      <c r="CK48" s="191"/>
      <c r="CL48" s="191"/>
      <c r="CM48" s="191"/>
      <c r="CN48" s="192"/>
      <c r="CO48" s="120"/>
      <c r="CP48" s="120"/>
      <c r="CQ48" s="124"/>
      <c r="CR48" s="215"/>
      <c r="CS48" s="215"/>
      <c r="CT48" s="124"/>
      <c r="CU48" s="215"/>
      <c r="CV48" s="215"/>
      <c r="CW48" s="124"/>
      <c r="CX48" s="256"/>
      <c r="CY48" s="65"/>
      <c r="CZ48" s="66"/>
      <c r="DA48" s="64"/>
    </row>
    <row r="49" spans="1:105" ht="9.75" customHeight="1">
      <c r="A49" s="324"/>
      <c r="B49" s="325"/>
      <c r="C49" s="325"/>
      <c r="D49" s="325"/>
      <c r="E49" s="325"/>
      <c r="F49" s="325"/>
      <c r="G49" s="325"/>
      <c r="H49" s="325"/>
      <c r="I49" s="325"/>
      <c r="J49" s="328"/>
      <c r="K49" s="325"/>
      <c r="L49" s="325"/>
      <c r="M49" s="325"/>
      <c r="N49" s="325"/>
      <c r="O49" s="325"/>
      <c r="P49" s="329"/>
      <c r="Q49" s="328"/>
      <c r="R49" s="325"/>
      <c r="S49" s="325"/>
      <c r="T49" s="325"/>
      <c r="U49" s="325"/>
      <c r="V49" s="329"/>
      <c r="W49" s="305"/>
      <c r="X49" s="307"/>
      <c r="Y49" s="307"/>
      <c r="Z49" s="296"/>
      <c r="AA49" s="296"/>
      <c r="AB49" s="297"/>
      <c r="AC49" s="193"/>
      <c r="AD49" s="194"/>
      <c r="AE49" s="194"/>
      <c r="AF49" s="194"/>
      <c r="AG49" s="194"/>
      <c r="AH49" s="194"/>
      <c r="AI49" s="194"/>
      <c r="AJ49" s="194"/>
      <c r="AK49" s="194"/>
      <c r="AL49" s="194"/>
      <c r="AM49" s="195"/>
      <c r="AN49" s="121"/>
      <c r="AO49" s="121"/>
      <c r="AP49" s="214"/>
      <c r="AQ49" s="216"/>
      <c r="AR49" s="216"/>
      <c r="AS49" s="214"/>
      <c r="AT49" s="216"/>
      <c r="AU49" s="216"/>
      <c r="AV49" s="214"/>
      <c r="AW49" s="257"/>
      <c r="AX49" s="65"/>
      <c r="AY49" s="66"/>
      <c r="AZ49" s="64"/>
      <c r="BA49" s="23"/>
      <c r="BB49" s="282"/>
      <c r="BC49" s="283"/>
      <c r="BD49" s="283"/>
      <c r="BE49" s="283"/>
      <c r="BF49" s="283"/>
      <c r="BG49" s="283"/>
      <c r="BH49" s="283"/>
      <c r="BI49" s="283"/>
      <c r="BJ49" s="283"/>
      <c r="BK49" s="286"/>
      <c r="BL49" s="283"/>
      <c r="BM49" s="283"/>
      <c r="BN49" s="283"/>
      <c r="BO49" s="283"/>
      <c r="BP49" s="283"/>
      <c r="BQ49" s="287"/>
      <c r="BR49" s="286"/>
      <c r="BS49" s="283"/>
      <c r="BT49" s="283"/>
      <c r="BU49" s="283"/>
      <c r="BV49" s="283"/>
      <c r="BW49" s="287"/>
      <c r="BX49" s="305"/>
      <c r="BY49" s="278"/>
      <c r="BZ49" s="278"/>
      <c r="CA49" s="296"/>
      <c r="CB49" s="296"/>
      <c r="CC49" s="297"/>
      <c r="CD49" s="193"/>
      <c r="CE49" s="194"/>
      <c r="CF49" s="194"/>
      <c r="CG49" s="194"/>
      <c r="CH49" s="194"/>
      <c r="CI49" s="194"/>
      <c r="CJ49" s="194"/>
      <c r="CK49" s="194"/>
      <c r="CL49" s="194"/>
      <c r="CM49" s="194"/>
      <c r="CN49" s="195"/>
      <c r="CO49" s="121"/>
      <c r="CP49" s="121"/>
      <c r="CQ49" s="214"/>
      <c r="CR49" s="216"/>
      <c r="CS49" s="216"/>
      <c r="CT49" s="214"/>
      <c r="CU49" s="216"/>
      <c r="CV49" s="216"/>
      <c r="CW49" s="214"/>
      <c r="CX49" s="257"/>
      <c r="CY49" s="65"/>
      <c r="CZ49" s="66"/>
      <c r="DA49" s="64"/>
    </row>
    <row r="50" spans="1:105" ht="9.75" customHeight="1">
      <c r="A50" s="318" t="s">
        <v>157</v>
      </c>
      <c r="B50" s="319"/>
      <c r="C50" s="319"/>
      <c r="D50" s="319"/>
      <c r="E50" s="319"/>
      <c r="F50" s="319"/>
      <c r="G50" s="319"/>
      <c r="H50" s="319"/>
      <c r="I50" s="319"/>
      <c r="J50" s="330"/>
      <c r="K50" s="331"/>
      <c r="L50" s="331"/>
      <c r="M50" s="331"/>
      <c r="N50" s="331"/>
      <c r="O50" s="331"/>
      <c r="P50" s="332"/>
      <c r="Q50" s="308"/>
      <c r="R50" s="309"/>
      <c r="S50" s="309"/>
      <c r="T50" s="309"/>
      <c r="U50" s="309"/>
      <c r="V50" s="310"/>
      <c r="W50" s="333" t="s">
        <v>183</v>
      </c>
      <c r="X50" s="334"/>
      <c r="Y50" s="334"/>
      <c r="Z50" s="334"/>
      <c r="AA50" s="334"/>
      <c r="AB50" s="335"/>
      <c r="AC50" s="242"/>
      <c r="AD50" s="243"/>
      <c r="AE50" s="243"/>
      <c r="AF50" s="243"/>
      <c r="AG50" s="243"/>
      <c r="AH50" s="243"/>
      <c r="AI50" s="243"/>
      <c r="AJ50" s="243"/>
      <c r="AK50" s="243"/>
      <c r="AL50" s="243"/>
      <c r="AM50" s="244"/>
      <c r="AN50" s="219">
        <f>IF(AND(X53="",AC50=""),"",IF(X53&lt;30,"勤務時間が30時間未満です",""))</f>
      </c>
      <c r="AO50" s="220"/>
      <c r="AP50" s="220"/>
      <c r="AQ50" s="220"/>
      <c r="AR50" s="220"/>
      <c r="AS50" s="220"/>
      <c r="AT50" s="220"/>
      <c r="AU50" s="220"/>
      <c r="AV50" s="220"/>
      <c r="AW50" s="317"/>
      <c r="AX50" s="64"/>
      <c r="AY50" s="64"/>
      <c r="AZ50" s="64"/>
      <c r="BA50" s="26"/>
      <c r="BB50" s="318" t="s">
        <v>157</v>
      </c>
      <c r="BC50" s="319"/>
      <c r="BD50" s="319"/>
      <c r="BE50" s="319"/>
      <c r="BF50" s="319"/>
      <c r="BG50" s="319"/>
      <c r="BH50" s="319"/>
      <c r="BI50" s="319"/>
      <c r="BJ50" s="319"/>
      <c r="BK50" s="320" t="s">
        <v>176</v>
      </c>
      <c r="BL50" s="158"/>
      <c r="BM50" s="158"/>
      <c r="BN50" s="158"/>
      <c r="BO50" s="158"/>
      <c r="BP50" s="158"/>
      <c r="BQ50" s="321"/>
      <c r="BR50" s="308"/>
      <c r="BS50" s="309"/>
      <c r="BT50" s="309"/>
      <c r="BU50" s="309"/>
      <c r="BV50" s="309"/>
      <c r="BW50" s="310"/>
      <c r="BX50" s="311" t="s">
        <v>173</v>
      </c>
      <c r="BY50" s="312"/>
      <c r="BZ50" s="312"/>
      <c r="CA50" s="312"/>
      <c r="CB50" s="312"/>
      <c r="CC50" s="313"/>
      <c r="CD50" s="209">
        <v>42156</v>
      </c>
      <c r="CE50" s="210"/>
      <c r="CF50" s="210"/>
      <c r="CG50" s="210"/>
      <c r="CH50" s="210"/>
      <c r="CI50" s="210"/>
      <c r="CJ50" s="210"/>
      <c r="CK50" s="210"/>
      <c r="CL50" s="210"/>
      <c r="CM50" s="210"/>
      <c r="CN50" s="211"/>
      <c r="CO50" s="219">
        <f>IF(AND(BY53="",CD50=""),"",IF(BY53&lt;30,"勤務時間が30時間未満です",""))</f>
      </c>
      <c r="CP50" s="220"/>
      <c r="CQ50" s="220"/>
      <c r="CR50" s="220"/>
      <c r="CS50" s="220"/>
      <c r="CT50" s="220"/>
      <c r="CU50" s="220"/>
      <c r="CV50" s="220"/>
      <c r="CW50" s="220"/>
      <c r="CX50" s="317"/>
      <c r="CY50" s="64"/>
      <c r="CZ50" s="64"/>
      <c r="DA50" s="64"/>
    </row>
    <row r="51" spans="1:105" ht="9.75" customHeight="1">
      <c r="A51" s="339"/>
      <c r="B51" s="323"/>
      <c r="C51" s="323"/>
      <c r="D51" s="323"/>
      <c r="E51" s="323"/>
      <c r="F51" s="323"/>
      <c r="G51" s="323"/>
      <c r="H51" s="323"/>
      <c r="I51" s="323"/>
      <c r="J51" s="326"/>
      <c r="K51" s="323"/>
      <c r="L51" s="323"/>
      <c r="M51" s="323"/>
      <c r="N51" s="323"/>
      <c r="O51" s="323"/>
      <c r="P51" s="327"/>
      <c r="Q51" s="326"/>
      <c r="R51" s="323"/>
      <c r="S51" s="323"/>
      <c r="T51" s="323"/>
      <c r="U51" s="323"/>
      <c r="V51" s="327"/>
      <c r="W51" s="336"/>
      <c r="X51" s="337"/>
      <c r="Y51" s="337"/>
      <c r="Z51" s="337"/>
      <c r="AA51" s="337"/>
      <c r="AB51" s="338"/>
      <c r="AC51" s="190"/>
      <c r="AD51" s="191"/>
      <c r="AE51" s="191"/>
      <c r="AF51" s="191"/>
      <c r="AG51" s="191"/>
      <c r="AH51" s="191"/>
      <c r="AI51" s="191"/>
      <c r="AJ51" s="191"/>
      <c r="AK51" s="191"/>
      <c r="AL51" s="191"/>
      <c r="AM51" s="192"/>
      <c r="AN51" s="120">
        <f>IF(AC50="",0,DATEDIF(AC50,AC53+1,"Y"))</f>
        <v>0</v>
      </c>
      <c r="AO51" s="120"/>
      <c r="AP51" s="124" t="s">
        <v>1</v>
      </c>
      <c r="AQ51" s="215">
        <f>IF(AC50="",0,DATEDIF(AC50,AC53+1,"YM"))</f>
        <v>0</v>
      </c>
      <c r="AR51" s="215"/>
      <c r="AS51" s="124" t="s">
        <v>2</v>
      </c>
      <c r="AT51" s="215">
        <f>IF(AC50="",0,DATEDIF(AC50,AC53+1,"MD"))</f>
        <v>0</v>
      </c>
      <c r="AU51" s="215"/>
      <c r="AV51" s="124" t="s">
        <v>152</v>
      </c>
      <c r="AW51" s="256"/>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79" t="s">
        <v>174</v>
      </c>
      <c r="BC51" s="280"/>
      <c r="BD51" s="280"/>
      <c r="BE51" s="280"/>
      <c r="BF51" s="280"/>
      <c r="BG51" s="280"/>
      <c r="BH51" s="280"/>
      <c r="BI51" s="280"/>
      <c r="BJ51" s="280"/>
      <c r="BK51" s="284"/>
      <c r="BL51" s="280"/>
      <c r="BM51" s="280"/>
      <c r="BN51" s="280"/>
      <c r="BO51" s="280"/>
      <c r="BP51" s="280"/>
      <c r="BQ51" s="285"/>
      <c r="BR51" s="284" t="s">
        <v>208</v>
      </c>
      <c r="BS51" s="280"/>
      <c r="BT51" s="280"/>
      <c r="BU51" s="280"/>
      <c r="BV51" s="280"/>
      <c r="BW51" s="285"/>
      <c r="BX51" s="314"/>
      <c r="BY51" s="315"/>
      <c r="BZ51" s="315"/>
      <c r="CA51" s="315"/>
      <c r="CB51" s="315"/>
      <c r="CC51" s="316"/>
      <c r="CD51" s="196"/>
      <c r="CE51" s="197"/>
      <c r="CF51" s="197"/>
      <c r="CG51" s="197"/>
      <c r="CH51" s="197"/>
      <c r="CI51" s="197"/>
      <c r="CJ51" s="197"/>
      <c r="CK51" s="197"/>
      <c r="CL51" s="197"/>
      <c r="CM51" s="197"/>
      <c r="CN51" s="198"/>
      <c r="CO51" s="120">
        <f>IF(CD50="",0,DATEDIF(CD50,CD53+1,"Y"))</f>
        <v>0</v>
      </c>
      <c r="CP51" s="120"/>
      <c r="CQ51" s="124" t="s">
        <v>1</v>
      </c>
      <c r="CR51" s="215">
        <f>IF(CD50="",0,DATEDIF(CD50,CD53+1,"YM"))</f>
        <v>10</v>
      </c>
      <c r="CS51" s="215"/>
      <c r="CT51" s="124" t="s">
        <v>2</v>
      </c>
      <c r="CU51" s="215">
        <f>IF(CD50="",0,DATEDIF(CD50,CD53+1,"MD"))</f>
        <v>0</v>
      </c>
      <c r="CV51" s="215"/>
      <c r="CW51" s="124" t="s">
        <v>152</v>
      </c>
      <c r="CX51" s="256"/>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322"/>
      <c r="B52" s="323"/>
      <c r="C52" s="323"/>
      <c r="D52" s="323"/>
      <c r="E52" s="323"/>
      <c r="F52" s="323"/>
      <c r="G52" s="323"/>
      <c r="H52" s="323"/>
      <c r="I52" s="323"/>
      <c r="J52" s="326"/>
      <c r="K52" s="323"/>
      <c r="L52" s="323"/>
      <c r="M52" s="323"/>
      <c r="N52" s="323"/>
      <c r="O52" s="323"/>
      <c r="P52" s="327"/>
      <c r="Q52" s="326"/>
      <c r="R52" s="323"/>
      <c r="S52" s="323"/>
      <c r="T52" s="323"/>
      <c r="U52" s="323"/>
      <c r="V52" s="327"/>
      <c r="W52" s="336"/>
      <c r="X52" s="337"/>
      <c r="Y52" s="337"/>
      <c r="Z52" s="337"/>
      <c r="AA52" s="337"/>
      <c r="AB52" s="338"/>
      <c r="AC52" s="187" t="s">
        <v>117</v>
      </c>
      <c r="AD52" s="188"/>
      <c r="AE52" s="188"/>
      <c r="AF52" s="188"/>
      <c r="AG52" s="188"/>
      <c r="AH52" s="188"/>
      <c r="AI52" s="188"/>
      <c r="AJ52" s="188"/>
      <c r="AK52" s="188"/>
      <c r="AL52" s="188"/>
      <c r="AM52" s="189"/>
      <c r="AN52" s="120"/>
      <c r="AO52" s="120"/>
      <c r="AP52" s="124"/>
      <c r="AQ52" s="215"/>
      <c r="AR52" s="215"/>
      <c r="AS52" s="124"/>
      <c r="AT52" s="215"/>
      <c r="AU52" s="215"/>
      <c r="AV52" s="124"/>
      <c r="AW52" s="256"/>
      <c r="AX52" s="64"/>
      <c r="AY52" s="64"/>
      <c r="AZ52" s="64"/>
      <c r="BA52" s="23"/>
      <c r="BB52" s="281"/>
      <c r="BC52" s="280"/>
      <c r="BD52" s="280"/>
      <c r="BE52" s="280"/>
      <c r="BF52" s="280"/>
      <c r="BG52" s="280"/>
      <c r="BH52" s="280"/>
      <c r="BI52" s="280"/>
      <c r="BJ52" s="280"/>
      <c r="BK52" s="284"/>
      <c r="BL52" s="280"/>
      <c r="BM52" s="280"/>
      <c r="BN52" s="280"/>
      <c r="BO52" s="280"/>
      <c r="BP52" s="280"/>
      <c r="BQ52" s="285"/>
      <c r="BR52" s="284"/>
      <c r="BS52" s="280"/>
      <c r="BT52" s="280"/>
      <c r="BU52" s="280"/>
      <c r="BV52" s="280"/>
      <c r="BW52" s="285"/>
      <c r="BX52" s="314"/>
      <c r="BY52" s="315"/>
      <c r="BZ52" s="315"/>
      <c r="CA52" s="315"/>
      <c r="CB52" s="315"/>
      <c r="CC52" s="316"/>
      <c r="CD52" s="187" t="s">
        <v>117</v>
      </c>
      <c r="CE52" s="188"/>
      <c r="CF52" s="188"/>
      <c r="CG52" s="188"/>
      <c r="CH52" s="188"/>
      <c r="CI52" s="188"/>
      <c r="CJ52" s="188"/>
      <c r="CK52" s="188"/>
      <c r="CL52" s="188"/>
      <c r="CM52" s="188"/>
      <c r="CN52" s="189"/>
      <c r="CO52" s="120"/>
      <c r="CP52" s="120"/>
      <c r="CQ52" s="124"/>
      <c r="CR52" s="215"/>
      <c r="CS52" s="215"/>
      <c r="CT52" s="124"/>
      <c r="CU52" s="215"/>
      <c r="CV52" s="215"/>
      <c r="CW52" s="124"/>
      <c r="CX52" s="256"/>
      <c r="CY52" s="64"/>
      <c r="CZ52" s="64"/>
      <c r="DA52" s="64"/>
    </row>
    <row r="53" spans="1:105" ht="9.75" customHeight="1">
      <c r="A53" s="322"/>
      <c r="B53" s="323"/>
      <c r="C53" s="323"/>
      <c r="D53" s="323"/>
      <c r="E53" s="323"/>
      <c r="F53" s="323"/>
      <c r="G53" s="323"/>
      <c r="H53" s="323"/>
      <c r="I53" s="323"/>
      <c r="J53" s="326"/>
      <c r="K53" s="323"/>
      <c r="L53" s="323"/>
      <c r="M53" s="323"/>
      <c r="N53" s="323"/>
      <c r="O53" s="323"/>
      <c r="P53" s="327"/>
      <c r="Q53" s="326"/>
      <c r="R53" s="323"/>
      <c r="S53" s="323"/>
      <c r="T53" s="323"/>
      <c r="U53" s="323"/>
      <c r="V53" s="327"/>
      <c r="W53" s="304" t="s">
        <v>170</v>
      </c>
      <c r="X53" s="306"/>
      <c r="Y53" s="306"/>
      <c r="Z53" s="294" t="s">
        <v>169</v>
      </c>
      <c r="AA53" s="294"/>
      <c r="AB53" s="295"/>
      <c r="AC53" s="190"/>
      <c r="AD53" s="191"/>
      <c r="AE53" s="191"/>
      <c r="AF53" s="191"/>
      <c r="AG53" s="191"/>
      <c r="AH53" s="191"/>
      <c r="AI53" s="191"/>
      <c r="AJ53" s="191"/>
      <c r="AK53" s="191"/>
      <c r="AL53" s="191"/>
      <c r="AM53" s="192"/>
      <c r="AN53" s="120"/>
      <c r="AO53" s="120"/>
      <c r="AP53" s="124"/>
      <c r="AQ53" s="215"/>
      <c r="AR53" s="215"/>
      <c r="AS53" s="124"/>
      <c r="AT53" s="215"/>
      <c r="AU53" s="215"/>
      <c r="AV53" s="124"/>
      <c r="AW53" s="256"/>
      <c r="AX53" s="64"/>
      <c r="AY53" s="64"/>
      <c r="AZ53" s="64"/>
      <c r="BA53" s="23"/>
      <c r="BB53" s="281"/>
      <c r="BC53" s="280"/>
      <c r="BD53" s="280"/>
      <c r="BE53" s="280"/>
      <c r="BF53" s="280"/>
      <c r="BG53" s="280"/>
      <c r="BH53" s="280"/>
      <c r="BI53" s="280"/>
      <c r="BJ53" s="280"/>
      <c r="BK53" s="284"/>
      <c r="BL53" s="280"/>
      <c r="BM53" s="280"/>
      <c r="BN53" s="280"/>
      <c r="BO53" s="280"/>
      <c r="BP53" s="280"/>
      <c r="BQ53" s="285"/>
      <c r="BR53" s="284"/>
      <c r="BS53" s="280"/>
      <c r="BT53" s="280"/>
      <c r="BU53" s="280"/>
      <c r="BV53" s="280"/>
      <c r="BW53" s="285"/>
      <c r="BX53" s="304" t="s">
        <v>170</v>
      </c>
      <c r="BY53" s="277">
        <v>30</v>
      </c>
      <c r="BZ53" s="277"/>
      <c r="CA53" s="294" t="s">
        <v>169</v>
      </c>
      <c r="CB53" s="294"/>
      <c r="CC53" s="295"/>
      <c r="CD53" s="190">
        <v>42460</v>
      </c>
      <c r="CE53" s="191"/>
      <c r="CF53" s="191"/>
      <c r="CG53" s="191"/>
      <c r="CH53" s="191"/>
      <c r="CI53" s="191"/>
      <c r="CJ53" s="191"/>
      <c r="CK53" s="191"/>
      <c r="CL53" s="191"/>
      <c r="CM53" s="191"/>
      <c r="CN53" s="192"/>
      <c r="CO53" s="120"/>
      <c r="CP53" s="120"/>
      <c r="CQ53" s="124"/>
      <c r="CR53" s="215"/>
      <c r="CS53" s="215"/>
      <c r="CT53" s="124"/>
      <c r="CU53" s="215"/>
      <c r="CV53" s="215"/>
      <c r="CW53" s="124"/>
      <c r="CX53" s="256"/>
      <c r="CY53" s="64"/>
      <c r="CZ53" s="64"/>
      <c r="DA53" s="64"/>
    </row>
    <row r="54" spans="1:105" ht="9.75" customHeight="1">
      <c r="A54" s="324"/>
      <c r="B54" s="325"/>
      <c r="C54" s="325"/>
      <c r="D54" s="325"/>
      <c r="E54" s="325"/>
      <c r="F54" s="325"/>
      <c r="G54" s="325"/>
      <c r="H54" s="325"/>
      <c r="I54" s="325"/>
      <c r="J54" s="328"/>
      <c r="K54" s="325"/>
      <c r="L54" s="325"/>
      <c r="M54" s="325"/>
      <c r="N54" s="325"/>
      <c r="O54" s="325"/>
      <c r="P54" s="329"/>
      <c r="Q54" s="328"/>
      <c r="R54" s="325"/>
      <c r="S54" s="325"/>
      <c r="T54" s="325"/>
      <c r="U54" s="325"/>
      <c r="V54" s="329"/>
      <c r="W54" s="305"/>
      <c r="X54" s="307"/>
      <c r="Y54" s="307"/>
      <c r="Z54" s="296"/>
      <c r="AA54" s="296"/>
      <c r="AB54" s="297"/>
      <c r="AC54" s="193"/>
      <c r="AD54" s="194"/>
      <c r="AE54" s="194"/>
      <c r="AF54" s="194"/>
      <c r="AG54" s="194"/>
      <c r="AH54" s="194"/>
      <c r="AI54" s="194"/>
      <c r="AJ54" s="194"/>
      <c r="AK54" s="194"/>
      <c r="AL54" s="194"/>
      <c r="AM54" s="195"/>
      <c r="AN54" s="121"/>
      <c r="AO54" s="121"/>
      <c r="AP54" s="214"/>
      <c r="AQ54" s="216"/>
      <c r="AR54" s="216"/>
      <c r="AS54" s="214"/>
      <c r="AT54" s="216"/>
      <c r="AU54" s="216"/>
      <c r="AV54" s="214"/>
      <c r="AW54" s="257"/>
      <c r="AX54" s="64"/>
      <c r="AY54" s="64"/>
      <c r="AZ54" s="64"/>
      <c r="BA54" s="23"/>
      <c r="BB54" s="282"/>
      <c r="BC54" s="283"/>
      <c r="BD54" s="283"/>
      <c r="BE54" s="283"/>
      <c r="BF54" s="283"/>
      <c r="BG54" s="283"/>
      <c r="BH54" s="283"/>
      <c r="BI54" s="283"/>
      <c r="BJ54" s="283"/>
      <c r="BK54" s="286"/>
      <c r="BL54" s="283"/>
      <c r="BM54" s="283"/>
      <c r="BN54" s="283"/>
      <c r="BO54" s="283"/>
      <c r="BP54" s="283"/>
      <c r="BQ54" s="287"/>
      <c r="BR54" s="286"/>
      <c r="BS54" s="283"/>
      <c r="BT54" s="283"/>
      <c r="BU54" s="283"/>
      <c r="BV54" s="283"/>
      <c r="BW54" s="287"/>
      <c r="BX54" s="305"/>
      <c r="BY54" s="278"/>
      <c r="BZ54" s="278"/>
      <c r="CA54" s="296"/>
      <c r="CB54" s="296"/>
      <c r="CC54" s="297"/>
      <c r="CD54" s="193"/>
      <c r="CE54" s="194"/>
      <c r="CF54" s="194"/>
      <c r="CG54" s="194"/>
      <c r="CH54" s="194"/>
      <c r="CI54" s="194"/>
      <c r="CJ54" s="194"/>
      <c r="CK54" s="194"/>
      <c r="CL54" s="194"/>
      <c r="CM54" s="194"/>
      <c r="CN54" s="195"/>
      <c r="CO54" s="121"/>
      <c r="CP54" s="121"/>
      <c r="CQ54" s="214"/>
      <c r="CR54" s="216"/>
      <c r="CS54" s="216"/>
      <c r="CT54" s="214"/>
      <c r="CU54" s="216"/>
      <c r="CV54" s="216"/>
      <c r="CW54" s="214"/>
      <c r="CX54" s="257"/>
      <c r="CY54" s="64"/>
      <c r="CZ54" s="64"/>
      <c r="DA54" s="64"/>
    </row>
    <row r="55" spans="1:105" ht="9.75" customHeight="1">
      <c r="A55" s="318" t="s">
        <v>157</v>
      </c>
      <c r="B55" s="319"/>
      <c r="C55" s="319"/>
      <c r="D55" s="319"/>
      <c r="E55" s="319"/>
      <c r="F55" s="319"/>
      <c r="G55" s="319"/>
      <c r="H55" s="319"/>
      <c r="I55" s="319"/>
      <c r="J55" s="330"/>
      <c r="K55" s="331"/>
      <c r="L55" s="331"/>
      <c r="M55" s="331"/>
      <c r="N55" s="331"/>
      <c r="O55" s="331"/>
      <c r="P55" s="332"/>
      <c r="Q55" s="308"/>
      <c r="R55" s="309"/>
      <c r="S55" s="309"/>
      <c r="T55" s="309"/>
      <c r="U55" s="309"/>
      <c r="V55" s="310"/>
      <c r="W55" s="333" t="s">
        <v>183</v>
      </c>
      <c r="X55" s="334"/>
      <c r="Y55" s="334"/>
      <c r="Z55" s="334"/>
      <c r="AA55" s="334"/>
      <c r="AB55" s="335"/>
      <c r="AC55" s="242"/>
      <c r="AD55" s="243"/>
      <c r="AE55" s="243"/>
      <c r="AF55" s="243"/>
      <c r="AG55" s="243"/>
      <c r="AH55" s="243"/>
      <c r="AI55" s="243"/>
      <c r="AJ55" s="243"/>
      <c r="AK55" s="243"/>
      <c r="AL55" s="243"/>
      <c r="AM55" s="244"/>
      <c r="AN55" s="219">
        <f>IF(AND(X58="",AC55=""),"",IF(X58&lt;30,"勤務時間が30時間未満です",""))</f>
      </c>
      <c r="AO55" s="220"/>
      <c r="AP55" s="220"/>
      <c r="AQ55" s="220"/>
      <c r="AR55" s="220"/>
      <c r="AS55" s="220"/>
      <c r="AT55" s="220"/>
      <c r="AU55" s="220"/>
      <c r="AV55" s="220"/>
      <c r="AW55" s="317"/>
      <c r="AX55" s="67"/>
      <c r="AY55" s="63"/>
      <c r="AZ55" s="63"/>
      <c r="BA55" s="26"/>
      <c r="BB55" s="318" t="s">
        <v>157</v>
      </c>
      <c r="BC55" s="319"/>
      <c r="BD55" s="319"/>
      <c r="BE55" s="319"/>
      <c r="BF55" s="319"/>
      <c r="BG55" s="319"/>
      <c r="BH55" s="319"/>
      <c r="BI55" s="319"/>
      <c r="BJ55" s="319"/>
      <c r="BK55" s="320" t="s">
        <v>177</v>
      </c>
      <c r="BL55" s="158"/>
      <c r="BM55" s="158"/>
      <c r="BN55" s="158"/>
      <c r="BO55" s="158"/>
      <c r="BP55" s="158"/>
      <c r="BQ55" s="321"/>
      <c r="BR55" s="308"/>
      <c r="BS55" s="309"/>
      <c r="BT55" s="309"/>
      <c r="BU55" s="309"/>
      <c r="BV55" s="309"/>
      <c r="BW55" s="310"/>
      <c r="BX55" s="311" t="s">
        <v>172</v>
      </c>
      <c r="BY55" s="312"/>
      <c r="BZ55" s="312"/>
      <c r="CA55" s="312"/>
      <c r="CB55" s="312"/>
      <c r="CC55" s="313"/>
      <c r="CD55" s="209">
        <v>40634</v>
      </c>
      <c r="CE55" s="210"/>
      <c r="CF55" s="210"/>
      <c r="CG55" s="210"/>
      <c r="CH55" s="210"/>
      <c r="CI55" s="210"/>
      <c r="CJ55" s="210"/>
      <c r="CK55" s="210"/>
      <c r="CL55" s="210"/>
      <c r="CM55" s="210"/>
      <c r="CN55" s="211"/>
      <c r="CO55" s="219">
        <f>IF(AND(BY58="",CD55=""),"",IF(BY58&lt;30,"勤務時間が30時間未満です",""))</f>
      </c>
      <c r="CP55" s="220"/>
      <c r="CQ55" s="220"/>
      <c r="CR55" s="220"/>
      <c r="CS55" s="220"/>
      <c r="CT55" s="220"/>
      <c r="CU55" s="220"/>
      <c r="CV55" s="220"/>
      <c r="CW55" s="220"/>
      <c r="CX55" s="317"/>
      <c r="CY55" s="67"/>
      <c r="CZ55" s="63"/>
      <c r="DA55" s="63"/>
    </row>
    <row r="56" spans="1:105" ht="9.75" customHeight="1">
      <c r="A56" s="339"/>
      <c r="B56" s="323"/>
      <c r="C56" s="323"/>
      <c r="D56" s="323"/>
      <c r="E56" s="323"/>
      <c r="F56" s="323"/>
      <c r="G56" s="323"/>
      <c r="H56" s="323"/>
      <c r="I56" s="323"/>
      <c r="J56" s="326"/>
      <c r="K56" s="323"/>
      <c r="L56" s="323"/>
      <c r="M56" s="323"/>
      <c r="N56" s="323"/>
      <c r="O56" s="323"/>
      <c r="P56" s="327"/>
      <c r="Q56" s="326"/>
      <c r="R56" s="323"/>
      <c r="S56" s="323"/>
      <c r="T56" s="323"/>
      <c r="U56" s="323"/>
      <c r="V56" s="327"/>
      <c r="W56" s="336"/>
      <c r="X56" s="337"/>
      <c r="Y56" s="337"/>
      <c r="Z56" s="337"/>
      <c r="AA56" s="337"/>
      <c r="AB56" s="338"/>
      <c r="AC56" s="190"/>
      <c r="AD56" s="191"/>
      <c r="AE56" s="191"/>
      <c r="AF56" s="191"/>
      <c r="AG56" s="191"/>
      <c r="AH56" s="191"/>
      <c r="AI56" s="191"/>
      <c r="AJ56" s="191"/>
      <c r="AK56" s="191"/>
      <c r="AL56" s="191"/>
      <c r="AM56" s="192"/>
      <c r="AN56" s="120">
        <f>IF(AC55="",0,DATEDIF(AC55,AC58+1,"Y"))</f>
        <v>0</v>
      </c>
      <c r="AO56" s="120"/>
      <c r="AP56" s="124" t="s">
        <v>1</v>
      </c>
      <c r="AQ56" s="215">
        <f>IF(AC55="",0,DATEDIF(AC55,AC58+1,"YM"))</f>
        <v>0</v>
      </c>
      <c r="AR56" s="215"/>
      <c r="AS56" s="124" t="s">
        <v>2</v>
      </c>
      <c r="AT56" s="215">
        <f>IF(AC55="",0,DATEDIF(AC55,AC58+1,"MD"))</f>
        <v>0</v>
      </c>
      <c r="AU56" s="215"/>
      <c r="AV56" s="124" t="s">
        <v>152</v>
      </c>
      <c r="AW56" s="256"/>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79" t="s">
        <v>175</v>
      </c>
      <c r="BC56" s="280"/>
      <c r="BD56" s="280"/>
      <c r="BE56" s="280"/>
      <c r="BF56" s="280"/>
      <c r="BG56" s="280"/>
      <c r="BH56" s="280"/>
      <c r="BI56" s="280"/>
      <c r="BJ56" s="280"/>
      <c r="BK56" s="284"/>
      <c r="BL56" s="280"/>
      <c r="BM56" s="280"/>
      <c r="BN56" s="280"/>
      <c r="BO56" s="280"/>
      <c r="BP56" s="280"/>
      <c r="BQ56" s="285"/>
      <c r="BR56" s="284" t="s">
        <v>178</v>
      </c>
      <c r="BS56" s="280"/>
      <c r="BT56" s="280"/>
      <c r="BU56" s="280"/>
      <c r="BV56" s="280"/>
      <c r="BW56" s="285"/>
      <c r="BX56" s="314"/>
      <c r="BY56" s="315"/>
      <c r="BZ56" s="315"/>
      <c r="CA56" s="315"/>
      <c r="CB56" s="315"/>
      <c r="CC56" s="316"/>
      <c r="CD56" s="196"/>
      <c r="CE56" s="197"/>
      <c r="CF56" s="197"/>
      <c r="CG56" s="197"/>
      <c r="CH56" s="197"/>
      <c r="CI56" s="197"/>
      <c r="CJ56" s="197"/>
      <c r="CK56" s="197"/>
      <c r="CL56" s="197"/>
      <c r="CM56" s="197"/>
      <c r="CN56" s="198"/>
      <c r="CO56" s="120">
        <f>IF(CD55="",0,DATEDIF(CD55,CD58+1,"Y"))</f>
        <v>4</v>
      </c>
      <c r="CP56" s="120"/>
      <c r="CQ56" s="124" t="s">
        <v>1</v>
      </c>
      <c r="CR56" s="215">
        <f>IF(CD55="",0,DATEDIF(CD55,CD58+1,"YM"))</f>
        <v>1</v>
      </c>
      <c r="CS56" s="215"/>
      <c r="CT56" s="124" t="s">
        <v>2</v>
      </c>
      <c r="CU56" s="215">
        <f>IF(CD55="",0,DATEDIF(CD55,CD58+1,"MD"))</f>
        <v>10</v>
      </c>
      <c r="CV56" s="215"/>
      <c r="CW56" s="124" t="s">
        <v>152</v>
      </c>
      <c r="CX56" s="256"/>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322"/>
      <c r="B57" s="323"/>
      <c r="C57" s="323"/>
      <c r="D57" s="323"/>
      <c r="E57" s="323"/>
      <c r="F57" s="323"/>
      <c r="G57" s="323"/>
      <c r="H57" s="323"/>
      <c r="I57" s="323"/>
      <c r="J57" s="326"/>
      <c r="K57" s="323"/>
      <c r="L57" s="323"/>
      <c r="M57" s="323"/>
      <c r="N57" s="323"/>
      <c r="O57" s="323"/>
      <c r="P57" s="327"/>
      <c r="Q57" s="326"/>
      <c r="R57" s="323"/>
      <c r="S57" s="323"/>
      <c r="T57" s="323"/>
      <c r="U57" s="323"/>
      <c r="V57" s="327"/>
      <c r="W57" s="336"/>
      <c r="X57" s="337"/>
      <c r="Y57" s="337"/>
      <c r="Z57" s="337"/>
      <c r="AA57" s="337"/>
      <c r="AB57" s="338"/>
      <c r="AC57" s="187" t="s">
        <v>117</v>
      </c>
      <c r="AD57" s="188"/>
      <c r="AE57" s="188"/>
      <c r="AF57" s="188"/>
      <c r="AG57" s="188"/>
      <c r="AH57" s="188"/>
      <c r="AI57" s="188"/>
      <c r="AJ57" s="188"/>
      <c r="AK57" s="188"/>
      <c r="AL57" s="188"/>
      <c r="AM57" s="189"/>
      <c r="AN57" s="120"/>
      <c r="AO57" s="120"/>
      <c r="AP57" s="124"/>
      <c r="AQ57" s="215"/>
      <c r="AR57" s="215"/>
      <c r="AS57" s="124"/>
      <c r="AT57" s="215"/>
      <c r="AU57" s="215"/>
      <c r="AV57" s="124"/>
      <c r="AW57" s="256"/>
      <c r="AX57" s="64"/>
      <c r="AY57" s="64"/>
      <c r="AZ57" s="64"/>
      <c r="BA57" s="23"/>
      <c r="BB57" s="281"/>
      <c r="BC57" s="280"/>
      <c r="BD57" s="280"/>
      <c r="BE57" s="280"/>
      <c r="BF57" s="280"/>
      <c r="BG57" s="280"/>
      <c r="BH57" s="280"/>
      <c r="BI57" s="280"/>
      <c r="BJ57" s="280"/>
      <c r="BK57" s="284"/>
      <c r="BL57" s="280"/>
      <c r="BM57" s="280"/>
      <c r="BN57" s="280"/>
      <c r="BO57" s="280"/>
      <c r="BP57" s="280"/>
      <c r="BQ57" s="285"/>
      <c r="BR57" s="284"/>
      <c r="BS57" s="280"/>
      <c r="BT57" s="280"/>
      <c r="BU57" s="280"/>
      <c r="BV57" s="280"/>
      <c r="BW57" s="285"/>
      <c r="BX57" s="314"/>
      <c r="BY57" s="315"/>
      <c r="BZ57" s="315"/>
      <c r="CA57" s="315"/>
      <c r="CB57" s="315"/>
      <c r="CC57" s="316"/>
      <c r="CD57" s="187" t="s">
        <v>117</v>
      </c>
      <c r="CE57" s="188"/>
      <c r="CF57" s="188"/>
      <c r="CG57" s="188"/>
      <c r="CH57" s="188"/>
      <c r="CI57" s="188"/>
      <c r="CJ57" s="188"/>
      <c r="CK57" s="188"/>
      <c r="CL57" s="188"/>
      <c r="CM57" s="188"/>
      <c r="CN57" s="189"/>
      <c r="CO57" s="120"/>
      <c r="CP57" s="120"/>
      <c r="CQ57" s="124"/>
      <c r="CR57" s="215"/>
      <c r="CS57" s="215"/>
      <c r="CT57" s="124"/>
      <c r="CU57" s="215"/>
      <c r="CV57" s="215"/>
      <c r="CW57" s="124"/>
      <c r="CX57" s="256"/>
      <c r="CY57" s="64"/>
      <c r="CZ57" s="64"/>
      <c r="DA57" s="64"/>
    </row>
    <row r="58" spans="1:105" ht="9.75" customHeight="1">
      <c r="A58" s="322"/>
      <c r="B58" s="323"/>
      <c r="C58" s="323"/>
      <c r="D58" s="323"/>
      <c r="E58" s="323"/>
      <c r="F58" s="323"/>
      <c r="G58" s="323"/>
      <c r="H58" s="323"/>
      <c r="I58" s="323"/>
      <c r="J58" s="326"/>
      <c r="K58" s="323"/>
      <c r="L58" s="323"/>
      <c r="M58" s="323"/>
      <c r="N58" s="323"/>
      <c r="O58" s="323"/>
      <c r="P58" s="327"/>
      <c r="Q58" s="326"/>
      <c r="R58" s="323"/>
      <c r="S58" s="323"/>
      <c r="T58" s="323"/>
      <c r="U58" s="323"/>
      <c r="V58" s="327"/>
      <c r="W58" s="304" t="s">
        <v>170</v>
      </c>
      <c r="X58" s="306"/>
      <c r="Y58" s="306"/>
      <c r="Z58" s="294" t="s">
        <v>169</v>
      </c>
      <c r="AA58" s="294"/>
      <c r="AB58" s="295"/>
      <c r="AC58" s="190"/>
      <c r="AD58" s="191"/>
      <c r="AE58" s="191"/>
      <c r="AF58" s="191"/>
      <c r="AG58" s="191"/>
      <c r="AH58" s="191"/>
      <c r="AI58" s="191"/>
      <c r="AJ58" s="191"/>
      <c r="AK58" s="191"/>
      <c r="AL58" s="191"/>
      <c r="AM58" s="192"/>
      <c r="AN58" s="120"/>
      <c r="AO58" s="120"/>
      <c r="AP58" s="124"/>
      <c r="AQ58" s="215"/>
      <c r="AR58" s="215"/>
      <c r="AS58" s="124"/>
      <c r="AT58" s="215"/>
      <c r="AU58" s="215"/>
      <c r="AV58" s="124"/>
      <c r="AW58" s="256"/>
      <c r="AX58" s="64"/>
      <c r="AY58" s="64"/>
      <c r="AZ58" s="64"/>
      <c r="BA58" s="23"/>
      <c r="BB58" s="281"/>
      <c r="BC58" s="280"/>
      <c r="BD58" s="280"/>
      <c r="BE58" s="280"/>
      <c r="BF58" s="280"/>
      <c r="BG58" s="280"/>
      <c r="BH58" s="280"/>
      <c r="BI58" s="280"/>
      <c r="BJ58" s="280"/>
      <c r="BK58" s="284"/>
      <c r="BL58" s="280"/>
      <c r="BM58" s="280"/>
      <c r="BN58" s="280"/>
      <c r="BO58" s="280"/>
      <c r="BP58" s="280"/>
      <c r="BQ58" s="285"/>
      <c r="BR58" s="284"/>
      <c r="BS58" s="280"/>
      <c r="BT58" s="280"/>
      <c r="BU58" s="280"/>
      <c r="BV58" s="280"/>
      <c r="BW58" s="285"/>
      <c r="BX58" s="304" t="s">
        <v>170</v>
      </c>
      <c r="BY58" s="277">
        <v>35</v>
      </c>
      <c r="BZ58" s="277"/>
      <c r="CA58" s="294" t="s">
        <v>169</v>
      </c>
      <c r="CB58" s="294"/>
      <c r="CC58" s="295"/>
      <c r="CD58" s="190">
        <v>42134</v>
      </c>
      <c r="CE58" s="191"/>
      <c r="CF58" s="191"/>
      <c r="CG58" s="191"/>
      <c r="CH58" s="191"/>
      <c r="CI58" s="191"/>
      <c r="CJ58" s="191"/>
      <c r="CK58" s="191"/>
      <c r="CL58" s="191"/>
      <c r="CM58" s="191"/>
      <c r="CN58" s="192"/>
      <c r="CO58" s="120"/>
      <c r="CP58" s="120"/>
      <c r="CQ58" s="124"/>
      <c r="CR58" s="215"/>
      <c r="CS58" s="215"/>
      <c r="CT58" s="124"/>
      <c r="CU58" s="215"/>
      <c r="CV58" s="215"/>
      <c r="CW58" s="124"/>
      <c r="CX58" s="256"/>
      <c r="CY58" s="64"/>
      <c r="CZ58" s="64"/>
      <c r="DA58" s="64"/>
    </row>
    <row r="59" spans="1:105" ht="9.75" customHeight="1">
      <c r="A59" s="324"/>
      <c r="B59" s="325"/>
      <c r="C59" s="325"/>
      <c r="D59" s="325"/>
      <c r="E59" s="325"/>
      <c r="F59" s="325"/>
      <c r="G59" s="325"/>
      <c r="H59" s="325"/>
      <c r="I59" s="325"/>
      <c r="J59" s="328"/>
      <c r="K59" s="325"/>
      <c r="L59" s="325"/>
      <c r="M59" s="325"/>
      <c r="N59" s="325"/>
      <c r="O59" s="325"/>
      <c r="P59" s="329"/>
      <c r="Q59" s="328"/>
      <c r="R59" s="325"/>
      <c r="S59" s="325"/>
      <c r="T59" s="325"/>
      <c r="U59" s="325"/>
      <c r="V59" s="329"/>
      <c r="W59" s="305"/>
      <c r="X59" s="307"/>
      <c r="Y59" s="307"/>
      <c r="Z59" s="296"/>
      <c r="AA59" s="296"/>
      <c r="AB59" s="297"/>
      <c r="AC59" s="193"/>
      <c r="AD59" s="194"/>
      <c r="AE59" s="194"/>
      <c r="AF59" s="194"/>
      <c r="AG59" s="194"/>
      <c r="AH59" s="194"/>
      <c r="AI59" s="194"/>
      <c r="AJ59" s="194"/>
      <c r="AK59" s="194"/>
      <c r="AL59" s="194"/>
      <c r="AM59" s="195"/>
      <c r="AN59" s="121"/>
      <c r="AO59" s="121"/>
      <c r="AP59" s="214"/>
      <c r="AQ59" s="216"/>
      <c r="AR59" s="216"/>
      <c r="AS59" s="214"/>
      <c r="AT59" s="216"/>
      <c r="AU59" s="216"/>
      <c r="AV59" s="214"/>
      <c r="AW59" s="257"/>
      <c r="AX59" s="64"/>
      <c r="AY59" s="64"/>
      <c r="AZ59" s="64"/>
      <c r="BA59" s="23"/>
      <c r="BB59" s="282"/>
      <c r="BC59" s="283"/>
      <c r="BD59" s="283"/>
      <c r="BE59" s="283"/>
      <c r="BF59" s="283"/>
      <c r="BG59" s="283"/>
      <c r="BH59" s="283"/>
      <c r="BI59" s="283"/>
      <c r="BJ59" s="283"/>
      <c r="BK59" s="286"/>
      <c r="BL59" s="283"/>
      <c r="BM59" s="283"/>
      <c r="BN59" s="283"/>
      <c r="BO59" s="283"/>
      <c r="BP59" s="283"/>
      <c r="BQ59" s="287"/>
      <c r="BR59" s="286"/>
      <c r="BS59" s="283"/>
      <c r="BT59" s="283"/>
      <c r="BU59" s="283"/>
      <c r="BV59" s="283"/>
      <c r="BW59" s="287"/>
      <c r="BX59" s="305"/>
      <c r="BY59" s="278"/>
      <c r="BZ59" s="278"/>
      <c r="CA59" s="296"/>
      <c r="CB59" s="296"/>
      <c r="CC59" s="297"/>
      <c r="CD59" s="193"/>
      <c r="CE59" s="194"/>
      <c r="CF59" s="194"/>
      <c r="CG59" s="194"/>
      <c r="CH59" s="194"/>
      <c r="CI59" s="194"/>
      <c r="CJ59" s="194"/>
      <c r="CK59" s="194"/>
      <c r="CL59" s="194"/>
      <c r="CM59" s="194"/>
      <c r="CN59" s="195"/>
      <c r="CO59" s="121"/>
      <c r="CP59" s="121"/>
      <c r="CQ59" s="214"/>
      <c r="CR59" s="216"/>
      <c r="CS59" s="216"/>
      <c r="CT59" s="214"/>
      <c r="CU59" s="216"/>
      <c r="CV59" s="216"/>
      <c r="CW59" s="214"/>
      <c r="CX59" s="257"/>
      <c r="CY59" s="64"/>
      <c r="CZ59" s="64"/>
      <c r="DA59" s="64"/>
    </row>
    <row r="60" spans="1:105" ht="9.75" customHeight="1">
      <c r="A60" s="318" t="s">
        <v>157</v>
      </c>
      <c r="B60" s="319"/>
      <c r="C60" s="319"/>
      <c r="D60" s="319"/>
      <c r="E60" s="319"/>
      <c r="F60" s="319"/>
      <c r="G60" s="319"/>
      <c r="H60" s="319"/>
      <c r="I60" s="319"/>
      <c r="J60" s="330"/>
      <c r="K60" s="331"/>
      <c r="L60" s="331"/>
      <c r="M60" s="331"/>
      <c r="N60" s="331"/>
      <c r="O60" s="331"/>
      <c r="P60" s="332"/>
      <c r="Q60" s="308"/>
      <c r="R60" s="309"/>
      <c r="S60" s="309"/>
      <c r="T60" s="309"/>
      <c r="U60" s="309"/>
      <c r="V60" s="310"/>
      <c r="W60" s="333" t="s">
        <v>183</v>
      </c>
      <c r="X60" s="334"/>
      <c r="Y60" s="334"/>
      <c r="Z60" s="334"/>
      <c r="AA60" s="334"/>
      <c r="AB60" s="335"/>
      <c r="AC60" s="242"/>
      <c r="AD60" s="243"/>
      <c r="AE60" s="243"/>
      <c r="AF60" s="243"/>
      <c r="AG60" s="243"/>
      <c r="AH60" s="243"/>
      <c r="AI60" s="243"/>
      <c r="AJ60" s="243"/>
      <c r="AK60" s="243"/>
      <c r="AL60" s="243"/>
      <c r="AM60" s="244"/>
      <c r="AN60" s="219">
        <f>IF(AND(X63="",AC60=""),"",IF(X63&lt;30,"勤務時間が30時間未満です",""))</f>
      </c>
      <c r="AO60" s="220"/>
      <c r="AP60" s="220"/>
      <c r="AQ60" s="220"/>
      <c r="AR60" s="220"/>
      <c r="AS60" s="220"/>
      <c r="AT60" s="220"/>
      <c r="AU60" s="220"/>
      <c r="AV60" s="220"/>
      <c r="AW60" s="317"/>
      <c r="AX60" s="64"/>
      <c r="AY60" s="64"/>
      <c r="AZ60" s="64"/>
      <c r="BA60" s="26"/>
      <c r="BB60" s="318" t="s">
        <v>157</v>
      </c>
      <c r="BC60" s="319"/>
      <c r="BD60" s="319"/>
      <c r="BE60" s="319"/>
      <c r="BF60" s="319"/>
      <c r="BG60" s="319"/>
      <c r="BH60" s="319"/>
      <c r="BI60" s="319"/>
      <c r="BJ60" s="319"/>
      <c r="BK60" s="320"/>
      <c r="BL60" s="158"/>
      <c r="BM60" s="158"/>
      <c r="BN60" s="158"/>
      <c r="BO60" s="158"/>
      <c r="BP60" s="158"/>
      <c r="BQ60" s="321"/>
      <c r="BR60" s="308"/>
      <c r="BS60" s="309"/>
      <c r="BT60" s="309"/>
      <c r="BU60" s="309"/>
      <c r="BV60" s="309"/>
      <c r="BW60" s="310"/>
      <c r="BX60" s="311"/>
      <c r="BY60" s="312"/>
      <c r="BZ60" s="312"/>
      <c r="CA60" s="312"/>
      <c r="CB60" s="312"/>
      <c r="CC60" s="313"/>
      <c r="CD60" s="209"/>
      <c r="CE60" s="210"/>
      <c r="CF60" s="210"/>
      <c r="CG60" s="210"/>
      <c r="CH60" s="210"/>
      <c r="CI60" s="210"/>
      <c r="CJ60" s="210"/>
      <c r="CK60" s="210"/>
      <c r="CL60" s="210"/>
      <c r="CM60" s="210"/>
      <c r="CN60" s="211"/>
      <c r="CO60" s="219">
        <f>IF(AND(BY63="",CD60=""),"",IF(BY63&lt;30,"勤務時間が30時間未満です",""))</f>
      </c>
      <c r="CP60" s="220"/>
      <c r="CQ60" s="220"/>
      <c r="CR60" s="220"/>
      <c r="CS60" s="220"/>
      <c r="CT60" s="220"/>
      <c r="CU60" s="220"/>
      <c r="CV60" s="220"/>
      <c r="CW60" s="220"/>
      <c r="CX60" s="317"/>
      <c r="CY60" s="64"/>
      <c r="CZ60" s="64"/>
      <c r="DA60" s="64"/>
    </row>
    <row r="61" spans="1:105" ht="9.75" customHeight="1">
      <c r="A61" s="322"/>
      <c r="B61" s="323"/>
      <c r="C61" s="323"/>
      <c r="D61" s="323"/>
      <c r="E61" s="323"/>
      <c r="F61" s="323"/>
      <c r="G61" s="323"/>
      <c r="H61" s="323"/>
      <c r="I61" s="323"/>
      <c r="J61" s="326"/>
      <c r="K61" s="323"/>
      <c r="L61" s="323"/>
      <c r="M61" s="323"/>
      <c r="N61" s="323"/>
      <c r="O61" s="323"/>
      <c r="P61" s="327"/>
      <c r="Q61" s="326"/>
      <c r="R61" s="323"/>
      <c r="S61" s="323"/>
      <c r="T61" s="323"/>
      <c r="U61" s="323"/>
      <c r="V61" s="327"/>
      <c r="W61" s="336"/>
      <c r="X61" s="337"/>
      <c r="Y61" s="337"/>
      <c r="Z61" s="337"/>
      <c r="AA61" s="337"/>
      <c r="AB61" s="338"/>
      <c r="AC61" s="190"/>
      <c r="AD61" s="191"/>
      <c r="AE61" s="191"/>
      <c r="AF61" s="191"/>
      <c r="AG61" s="191"/>
      <c r="AH61" s="191"/>
      <c r="AI61" s="191"/>
      <c r="AJ61" s="191"/>
      <c r="AK61" s="191"/>
      <c r="AL61" s="191"/>
      <c r="AM61" s="192"/>
      <c r="AN61" s="120">
        <f>IF(AC60="",0,DATEDIF(AC60,AC63+1,"Y"))</f>
        <v>0</v>
      </c>
      <c r="AO61" s="120"/>
      <c r="AP61" s="124" t="s">
        <v>1</v>
      </c>
      <c r="AQ61" s="215">
        <f>IF(AC60="",0,DATEDIF(AC60,AC63+1,"YM"))</f>
        <v>0</v>
      </c>
      <c r="AR61" s="215"/>
      <c r="AS61" s="124" t="s">
        <v>2</v>
      </c>
      <c r="AT61" s="215">
        <f>IF(AC60="",0,DATEDIF(AC60,AC63+1,"MD"))</f>
        <v>0</v>
      </c>
      <c r="AU61" s="215"/>
      <c r="AV61" s="124" t="s">
        <v>152</v>
      </c>
      <c r="AW61" s="256"/>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79"/>
      <c r="BC61" s="280"/>
      <c r="BD61" s="280"/>
      <c r="BE61" s="280"/>
      <c r="BF61" s="280"/>
      <c r="BG61" s="280"/>
      <c r="BH61" s="280"/>
      <c r="BI61" s="280"/>
      <c r="BJ61" s="280"/>
      <c r="BK61" s="284"/>
      <c r="BL61" s="280"/>
      <c r="BM61" s="280"/>
      <c r="BN61" s="280"/>
      <c r="BO61" s="280"/>
      <c r="BP61" s="280"/>
      <c r="BQ61" s="285"/>
      <c r="BR61" s="284"/>
      <c r="BS61" s="280"/>
      <c r="BT61" s="280"/>
      <c r="BU61" s="280"/>
      <c r="BV61" s="280"/>
      <c r="BW61" s="285"/>
      <c r="BX61" s="314"/>
      <c r="BY61" s="315"/>
      <c r="BZ61" s="315"/>
      <c r="CA61" s="315"/>
      <c r="CB61" s="315"/>
      <c r="CC61" s="316"/>
      <c r="CD61" s="196"/>
      <c r="CE61" s="197"/>
      <c r="CF61" s="197"/>
      <c r="CG61" s="197"/>
      <c r="CH61" s="197"/>
      <c r="CI61" s="197"/>
      <c r="CJ61" s="197"/>
      <c r="CK61" s="197"/>
      <c r="CL61" s="197"/>
      <c r="CM61" s="197"/>
      <c r="CN61" s="198"/>
      <c r="CO61" s="120">
        <f>IF(CD60="",0,DATEDIF(CD60,CD63+1,"Y"))</f>
        <v>0</v>
      </c>
      <c r="CP61" s="120"/>
      <c r="CQ61" s="124" t="s">
        <v>1</v>
      </c>
      <c r="CR61" s="215">
        <f>IF(CD60="",0,DATEDIF(CD60,CD63+1,"YM"))</f>
        <v>0</v>
      </c>
      <c r="CS61" s="215"/>
      <c r="CT61" s="124" t="s">
        <v>2</v>
      </c>
      <c r="CU61" s="215">
        <f>IF(CD60="",0,DATEDIF(CD60,CD63+1,"MD"))</f>
        <v>0</v>
      </c>
      <c r="CV61" s="215"/>
      <c r="CW61" s="124" t="s">
        <v>152</v>
      </c>
      <c r="CX61" s="256"/>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322"/>
      <c r="B62" s="323"/>
      <c r="C62" s="323"/>
      <c r="D62" s="323"/>
      <c r="E62" s="323"/>
      <c r="F62" s="323"/>
      <c r="G62" s="323"/>
      <c r="H62" s="323"/>
      <c r="I62" s="323"/>
      <c r="J62" s="326"/>
      <c r="K62" s="323"/>
      <c r="L62" s="323"/>
      <c r="M62" s="323"/>
      <c r="N62" s="323"/>
      <c r="O62" s="323"/>
      <c r="P62" s="327"/>
      <c r="Q62" s="326"/>
      <c r="R62" s="323"/>
      <c r="S62" s="323"/>
      <c r="T62" s="323"/>
      <c r="U62" s="323"/>
      <c r="V62" s="327"/>
      <c r="W62" s="336"/>
      <c r="X62" s="337"/>
      <c r="Y62" s="337"/>
      <c r="Z62" s="337"/>
      <c r="AA62" s="337"/>
      <c r="AB62" s="338"/>
      <c r="AC62" s="187" t="s">
        <v>117</v>
      </c>
      <c r="AD62" s="188"/>
      <c r="AE62" s="188"/>
      <c r="AF62" s="188"/>
      <c r="AG62" s="188"/>
      <c r="AH62" s="188"/>
      <c r="AI62" s="188"/>
      <c r="AJ62" s="188"/>
      <c r="AK62" s="188"/>
      <c r="AL62" s="188"/>
      <c r="AM62" s="189"/>
      <c r="AN62" s="120"/>
      <c r="AO62" s="120"/>
      <c r="AP62" s="124"/>
      <c r="AQ62" s="215"/>
      <c r="AR62" s="215"/>
      <c r="AS62" s="124"/>
      <c r="AT62" s="215"/>
      <c r="AU62" s="215"/>
      <c r="AV62" s="124"/>
      <c r="AW62" s="256"/>
      <c r="AX62" s="64"/>
      <c r="AY62" s="64"/>
      <c r="AZ62" s="64"/>
      <c r="BA62" s="23"/>
      <c r="BB62" s="281"/>
      <c r="BC62" s="280"/>
      <c r="BD62" s="280"/>
      <c r="BE62" s="280"/>
      <c r="BF62" s="280"/>
      <c r="BG62" s="280"/>
      <c r="BH62" s="280"/>
      <c r="BI62" s="280"/>
      <c r="BJ62" s="280"/>
      <c r="BK62" s="284"/>
      <c r="BL62" s="280"/>
      <c r="BM62" s="280"/>
      <c r="BN62" s="280"/>
      <c r="BO62" s="280"/>
      <c r="BP62" s="280"/>
      <c r="BQ62" s="285"/>
      <c r="BR62" s="284"/>
      <c r="BS62" s="280"/>
      <c r="BT62" s="280"/>
      <c r="BU62" s="280"/>
      <c r="BV62" s="280"/>
      <c r="BW62" s="285"/>
      <c r="BX62" s="314"/>
      <c r="BY62" s="315"/>
      <c r="BZ62" s="315"/>
      <c r="CA62" s="315"/>
      <c r="CB62" s="315"/>
      <c r="CC62" s="316"/>
      <c r="CD62" s="187" t="s">
        <v>117</v>
      </c>
      <c r="CE62" s="188"/>
      <c r="CF62" s="188"/>
      <c r="CG62" s="188"/>
      <c r="CH62" s="188"/>
      <c r="CI62" s="188"/>
      <c r="CJ62" s="188"/>
      <c r="CK62" s="188"/>
      <c r="CL62" s="188"/>
      <c r="CM62" s="188"/>
      <c r="CN62" s="189"/>
      <c r="CO62" s="120"/>
      <c r="CP62" s="120"/>
      <c r="CQ62" s="124"/>
      <c r="CR62" s="215"/>
      <c r="CS62" s="215"/>
      <c r="CT62" s="124"/>
      <c r="CU62" s="215"/>
      <c r="CV62" s="215"/>
      <c r="CW62" s="124"/>
      <c r="CX62" s="256"/>
      <c r="CY62" s="64"/>
      <c r="CZ62" s="64"/>
      <c r="DA62" s="64"/>
    </row>
    <row r="63" spans="1:105" ht="9.75" customHeight="1">
      <c r="A63" s="322"/>
      <c r="B63" s="323"/>
      <c r="C63" s="323"/>
      <c r="D63" s="323"/>
      <c r="E63" s="323"/>
      <c r="F63" s="323"/>
      <c r="G63" s="323"/>
      <c r="H63" s="323"/>
      <c r="I63" s="323"/>
      <c r="J63" s="326"/>
      <c r="K63" s="323"/>
      <c r="L63" s="323"/>
      <c r="M63" s="323"/>
      <c r="N63" s="323"/>
      <c r="O63" s="323"/>
      <c r="P63" s="327"/>
      <c r="Q63" s="326"/>
      <c r="R63" s="323"/>
      <c r="S63" s="323"/>
      <c r="T63" s="323"/>
      <c r="U63" s="323"/>
      <c r="V63" s="327"/>
      <c r="W63" s="304" t="s">
        <v>170</v>
      </c>
      <c r="X63" s="306"/>
      <c r="Y63" s="306"/>
      <c r="Z63" s="294" t="s">
        <v>169</v>
      </c>
      <c r="AA63" s="294"/>
      <c r="AB63" s="295"/>
      <c r="AC63" s="190"/>
      <c r="AD63" s="191"/>
      <c r="AE63" s="191"/>
      <c r="AF63" s="191"/>
      <c r="AG63" s="191"/>
      <c r="AH63" s="191"/>
      <c r="AI63" s="191"/>
      <c r="AJ63" s="191"/>
      <c r="AK63" s="191"/>
      <c r="AL63" s="191"/>
      <c r="AM63" s="192"/>
      <c r="AN63" s="120"/>
      <c r="AO63" s="120"/>
      <c r="AP63" s="124"/>
      <c r="AQ63" s="215"/>
      <c r="AR63" s="215"/>
      <c r="AS63" s="124"/>
      <c r="AT63" s="215"/>
      <c r="AU63" s="215"/>
      <c r="AV63" s="124"/>
      <c r="AW63" s="256"/>
      <c r="AX63" s="64"/>
      <c r="AY63" s="64"/>
      <c r="AZ63" s="64"/>
      <c r="BA63" s="23"/>
      <c r="BB63" s="281"/>
      <c r="BC63" s="280"/>
      <c r="BD63" s="280"/>
      <c r="BE63" s="280"/>
      <c r="BF63" s="280"/>
      <c r="BG63" s="280"/>
      <c r="BH63" s="280"/>
      <c r="BI63" s="280"/>
      <c r="BJ63" s="280"/>
      <c r="BK63" s="284"/>
      <c r="BL63" s="280"/>
      <c r="BM63" s="280"/>
      <c r="BN63" s="280"/>
      <c r="BO63" s="280"/>
      <c r="BP63" s="280"/>
      <c r="BQ63" s="285"/>
      <c r="BR63" s="284"/>
      <c r="BS63" s="280"/>
      <c r="BT63" s="280"/>
      <c r="BU63" s="280"/>
      <c r="BV63" s="280"/>
      <c r="BW63" s="285"/>
      <c r="BX63" s="304" t="s">
        <v>170</v>
      </c>
      <c r="BY63" s="277"/>
      <c r="BZ63" s="277"/>
      <c r="CA63" s="294" t="s">
        <v>169</v>
      </c>
      <c r="CB63" s="294"/>
      <c r="CC63" s="295"/>
      <c r="CD63" s="298"/>
      <c r="CE63" s="299"/>
      <c r="CF63" s="299"/>
      <c r="CG63" s="299"/>
      <c r="CH63" s="299"/>
      <c r="CI63" s="299"/>
      <c r="CJ63" s="299"/>
      <c r="CK63" s="299"/>
      <c r="CL63" s="299"/>
      <c r="CM63" s="299"/>
      <c r="CN63" s="300"/>
      <c r="CO63" s="120"/>
      <c r="CP63" s="120"/>
      <c r="CQ63" s="124"/>
      <c r="CR63" s="215"/>
      <c r="CS63" s="215"/>
      <c r="CT63" s="124"/>
      <c r="CU63" s="215"/>
      <c r="CV63" s="215"/>
      <c r="CW63" s="124"/>
      <c r="CX63" s="256"/>
      <c r="CY63" s="64"/>
      <c r="CZ63" s="64"/>
      <c r="DA63" s="64"/>
    </row>
    <row r="64" spans="1:105" ht="9.75" customHeight="1">
      <c r="A64" s="324"/>
      <c r="B64" s="325"/>
      <c r="C64" s="325"/>
      <c r="D64" s="325"/>
      <c r="E64" s="325"/>
      <c r="F64" s="325"/>
      <c r="G64" s="325"/>
      <c r="H64" s="325"/>
      <c r="I64" s="325"/>
      <c r="J64" s="328"/>
      <c r="K64" s="325"/>
      <c r="L64" s="325"/>
      <c r="M64" s="325"/>
      <c r="N64" s="325"/>
      <c r="O64" s="325"/>
      <c r="P64" s="329"/>
      <c r="Q64" s="328"/>
      <c r="R64" s="325"/>
      <c r="S64" s="325"/>
      <c r="T64" s="325"/>
      <c r="U64" s="325"/>
      <c r="V64" s="329"/>
      <c r="W64" s="305"/>
      <c r="X64" s="307"/>
      <c r="Y64" s="307"/>
      <c r="Z64" s="296"/>
      <c r="AA64" s="296"/>
      <c r="AB64" s="297"/>
      <c r="AC64" s="193"/>
      <c r="AD64" s="194"/>
      <c r="AE64" s="194"/>
      <c r="AF64" s="194"/>
      <c r="AG64" s="194"/>
      <c r="AH64" s="194"/>
      <c r="AI64" s="194"/>
      <c r="AJ64" s="194"/>
      <c r="AK64" s="194"/>
      <c r="AL64" s="194"/>
      <c r="AM64" s="195"/>
      <c r="AN64" s="121"/>
      <c r="AO64" s="121"/>
      <c r="AP64" s="214"/>
      <c r="AQ64" s="216"/>
      <c r="AR64" s="216"/>
      <c r="AS64" s="214"/>
      <c r="AT64" s="216"/>
      <c r="AU64" s="216"/>
      <c r="AV64" s="214"/>
      <c r="AW64" s="257"/>
      <c r="AX64" s="64"/>
      <c r="AY64" s="64"/>
      <c r="AZ64" s="64"/>
      <c r="BA64" s="23"/>
      <c r="BB64" s="282"/>
      <c r="BC64" s="283"/>
      <c r="BD64" s="283"/>
      <c r="BE64" s="283"/>
      <c r="BF64" s="283"/>
      <c r="BG64" s="283"/>
      <c r="BH64" s="283"/>
      <c r="BI64" s="283"/>
      <c r="BJ64" s="283"/>
      <c r="BK64" s="286"/>
      <c r="BL64" s="283"/>
      <c r="BM64" s="283"/>
      <c r="BN64" s="283"/>
      <c r="BO64" s="283"/>
      <c r="BP64" s="283"/>
      <c r="BQ64" s="287"/>
      <c r="BR64" s="286"/>
      <c r="BS64" s="283"/>
      <c r="BT64" s="283"/>
      <c r="BU64" s="283"/>
      <c r="BV64" s="283"/>
      <c r="BW64" s="287"/>
      <c r="BX64" s="305"/>
      <c r="BY64" s="278"/>
      <c r="BZ64" s="278"/>
      <c r="CA64" s="296"/>
      <c r="CB64" s="296"/>
      <c r="CC64" s="297"/>
      <c r="CD64" s="301"/>
      <c r="CE64" s="302"/>
      <c r="CF64" s="302"/>
      <c r="CG64" s="302"/>
      <c r="CH64" s="302"/>
      <c r="CI64" s="302"/>
      <c r="CJ64" s="302"/>
      <c r="CK64" s="302"/>
      <c r="CL64" s="302"/>
      <c r="CM64" s="302"/>
      <c r="CN64" s="303"/>
      <c r="CO64" s="121"/>
      <c r="CP64" s="121"/>
      <c r="CQ64" s="214"/>
      <c r="CR64" s="216"/>
      <c r="CS64" s="216"/>
      <c r="CT64" s="214"/>
      <c r="CU64" s="216"/>
      <c r="CV64" s="216"/>
      <c r="CW64" s="214"/>
      <c r="CX64" s="257"/>
      <c r="CY64" s="64"/>
      <c r="CZ64" s="64"/>
      <c r="DA64" s="64"/>
    </row>
    <row r="65" spans="1:105" ht="9.75" customHeight="1">
      <c r="A65" s="318" t="s">
        <v>157</v>
      </c>
      <c r="B65" s="319"/>
      <c r="C65" s="319"/>
      <c r="D65" s="319"/>
      <c r="E65" s="319"/>
      <c r="F65" s="319"/>
      <c r="G65" s="319"/>
      <c r="H65" s="319"/>
      <c r="I65" s="319"/>
      <c r="J65" s="330"/>
      <c r="K65" s="331"/>
      <c r="L65" s="331"/>
      <c r="M65" s="331"/>
      <c r="N65" s="331"/>
      <c r="O65" s="331"/>
      <c r="P65" s="332"/>
      <c r="Q65" s="308"/>
      <c r="R65" s="309"/>
      <c r="S65" s="309"/>
      <c r="T65" s="309"/>
      <c r="U65" s="309"/>
      <c r="V65" s="310"/>
      <c r="W65" s="333" t="s">
        <v>183</v>
      </c>
      <c r="X65" s="334"/>
      <c r="Y65" s="334"/>
      <c r="Z65" s="334"/>
      <c r="AA65" s="334"/>
      <c r="AB65" s="335"/>
      <c r="AC65" s="242"/>
      <c r="AD65" s="243"/>
      <c r="AE65" s="243"/>
      <c r="AF65" s="243"/>
      <c r="AG65" s="243"/>
      <c r="AH65" s="243"/>
      <c r="AI65" s="243"/>
      <c r="AJ65" s="243"/>
      <c r="AK65" s="243"/>
      <c r="AL65" s="243"/>
      <c r="AM65" s="244"/>
      <c r="AN65" s="219">
        <f>IF(AND(X68="",AC65=""),"",IF(X68&lt;30,"勤務時間が30時間未満です",""))</f>
      </c>
      <c r="AO65" s="220"/>
      <c r="AP65" s="220"/>
      <c r="AQ65" s="220"/>
      <c r="AR65" s="220"/>
      <c r="AS65" s="220"/>
      <c r="AT65" s="220"/>
      <c r="AU65" s="220"/>
      <c r="AV65" s="220"/>
      <c r="AW65" s="317"/>
      <c r="AX65" s="64"/>
      <c r="AY65" s="64"/>
      <c r="AZ65" s="64"/>
      <c r="BA65" s="26"/>
      <c r="BB65" s="318" t="s">
        <v>157</v>
      </c>
      <c r="BC65" s="319"/>
      <c r="BD65" s="319"/>
      <c r="BE65" s="319"/>
      <c r="BF65" s="319"/>
      <c r="BG65" s="319"/>
      <c r="BH65" s="319"/>
      <c r="BI65" s="319"/>
      <c r="BJ65" s="319"/>
      <c r="BK65" s="320"/>
      <c r="BL65" s="158"/>
      <c r="BM65" s="158"/>
      <c r="BN65" s="158"/>
      <c r="BO65" s="158"/>
      <c r="BP65" s="158"/>
      <c r="BQ65" s="321"/>
      <c r="BR65" s="308"/>
      <c r="BS65" s="309"/>
      <c r="BT65" s="309"/>
      <c r="BU65" s="309"/>
      <c r="BV65" s="309"/>
      <c r="BW65" s="310"/>
      <c r="BX65" s="311"/>
      <c r="BY65" s="312"/>
      <c r="BZ65" s="312"/>
      <c r="CA65" s="312"/>
      <c r="CB65" s="312"/>
      <c r="CC65" s="313"/>
      <c r="CD65" s="209"/>
      <c r="CE65" s="210"/>
      <c r="CF65" s="210"/>
      <c r="CG65" s="210"/>
      <c r="CH65" s="210"/>
      <c r="CI65" s="210"/>
      <c r="CJ65" s="210"/>
      <c r="CK65" s="210"/>
      <c r="CL65" s="210"/>
      <c r="CM65" s="210"/>
      <c r="CN65" s="211"/>
      <c r="CO65" s="219">
        <f>IF(AND(BY68="",CD65=""),"",IF(BY68&lt;30,"勤務時間が30時間未満です",""))</f>
      </c>
      <c r="CP65" s="220"/>
      <c r="CQ65" s="220"/>
      <c r="CR65" s="220"/>
      <c r="CS65" s="220"/>
      <c r="CT65" s="220"/>
      <c r="CU65" s="220"/>
      <c r="CV65" s="220"/>
      <c r="CW65" s="220"/>
      <c r="CX65" s="317"/>
      <c r="CY65" s="64"/>
      <c r="CZ65" s="64"/>
      <c r="DA65" s="64"/>
    </row>
    <row r="66" spans="1:105" ht="9.75" customHeight="1">
      <c r="A66" s="322"/>
      <c r="B66" s="323"/>
      <c r="C66" s="323"/>
      <c r="D66" s="323"/>
      <c r="E66" s="323"/>
      <c r="F66" s="323"/>
      <c r="G66" s="323"/>
      <c r="H66" s="323"/>
      <c r="I66" s="323"/>
      <c r="J66" s="326"/>
      <c r="K66" s="323"/>
      <c r="L66" s="323"/>
      <c r="M66" s="323"/>
      <c r="N66" s="323"/>
      <c r="O66" s="323"/>
      <c r="P66" s="327"/>
      <c r="Q66" s="326"/>
      <c r="R66" s="323"/>
      <c r="S66" s="323"/>
      <c r="T66" s="323"/>
      <c r="U66" s="323"/>
      <c r="V66" s="327"/>
      <c r="W66" s="336"/>
      <c r="X66" s="337"/>
      <c r="Y66" s="337"/>
      <c r="Z66" s="337"/>
      <c r="AA66" s="337"/>
      <c r="AB66" s="338"/>
      <c r="AC66" s="190"/>
      <c r="AD66" s="191"/>
      <c r="AE66" s="191"/>
      <c r="AF66" s="191"/>
      <c r="AG66" s="191"/>
      <c r="AH66" s="191"/>
      <c r="AI66" s="191"/>
      <c r="AJ66" s="191"/>
      <c r="AK66" s="191"/>
      <c r="AL66" s="191"/>
      <c r="AM66" s="192"/>
      <c r="AN66" s="120">
        <f>IF(AC65="",0,DATEDIF(AC65,AC68+1,"Y"))</f>
        <v>0</v>
      </c>
      <c r="AO66" s="120"/>
      <c r="AP66" s="124" t="s">
        <v>1</v>
      </c>
      <c r="AQ66" s="215">
        <f>IF(AC65="",0,DATEDIF(AC65,AC68+1,"YM"))</f>
        <v>0</v>
      </c>
      <c r="AR66" s="215"/>
      <c r="AS66" s="124" t="s">
        <v>2</v>
      </c>
      <c r="AT66" s="215">
        <f>IF(AC65="",0,DATEDIF(AC65,AC68+1,"MD"))</f>
        <v>0</v>
      </c>
      <c r="AU66" s="215"/>
      <c r="AV66" s="124" t="s">
        <v>152</v>
      </c>
      <c r="AW66" s="256"/>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79"/>
      <c r="BC66" s="280"/>
      <c r="BD66" s="280"/>
      <c r="BE66" s="280"/>
      <c r="BF66" s="280"/>
      <c r="BG66" s="280"/>
      <c r="BH66" s="280"/>
      <c r="BI66" s="280"/>
      <c r="BJ66" s="280"/>
      <c r="BK66" s="284"/>
      <c r="BL66" s="280"/>
      <c r="BM66" s="280"/>
      <c r="BN66" s="280"/>
      <c r="BO66" s="280"/>
      <c r="BP66" s="280"/>
      <c r="BQ66" s="285"/>
      <c r="BR66" s="284"/>
      <c r="BS66" s="280"/>
      <c r="BT66" s="280"/>
      <c r="BU66" s="280"/>
      <c r="BV66" s="280"/>
      <c r="BW66" s="285"/>
      <c r="BX66" s="314"/>
      <c r="BY66" s="315"/>
      <c r="BZ66" s="315"/>
      <c r="CA66" s="315"/>
      <c r="CB66" s="315"/>
      <c r="CC66" s="316"/>
      <c r="CD66" s="196"/>
      <c r="CE66" s="197"/>
      <c r="CF66" s="197"/>
      <c r="CG66" s="197"/>
      <c r="CH66" s="197"/>
      <c r="CI66" s="197"/>
      <c r="CJ66" s="197"/>
      <c r="CK66" s="197"/>
      <c r="CL66" s="197"/>
      <c r="CM66" s="197"/>
      <c r="CN66" s="198"/>
      <c r="CO66" s="120">
        <f>IF(CD65="",0,DATEDIF(CD65,CD68+1,"Y"))</f>
        <v>0</v>
      </c>
      <c r="CP66" s="120"/>
      <c r="CQ66" s="124" t="s">
        <v>1</v>
      </c>
      <c r="CR66" s="215">
        <f>IF(CD65="",0,DATEDIF(CD65,CD68+1,"YM"))</f>
        <v>0</v>
      </c>
      <c r="CS66" s="215"/>
      <c r="CT66" s="124" t="s">
        <v>2</v>
      </c>
      <c r="CU66" s="215">
        <f>IF(CD65="",0,DATEDIF(CD65,CD68+1,"MD"))</f>
        <v>0</v>
      </c>
      <c r="CV66" s="215"/>
      <c r="CW66" s="124" t="s">
        <v>152</v>
      </c>
      <c r="CX66" s="256"/>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322"/>
      <c r="B67" s="323"/>
      <c r="C67" s="323"/>
      <c r="D67" s="323"/>
      <c r="E67" s="323"/>
      <c r="F67" s="323"/>
      <c r="G67" s="323"/>
      <c r="H67" s="323"/>
      <c r="I67" s="323"/>
      <c r="J67" s="326"/>
      <c r="K67" s="323"/>
      <c r="L67" s="323"/>
      <c r="M67" s="323"/>
      <c r="N67" s="323"/>
      <c r="O67" s="323"/>
      <c r="P67" s="327"/>
      <c r="Q67" s="326"/>
      <c r="R67" s="323"/>
      <c r="S67" s="323"/>
      <c r="T67" s="323"/>
      <c r="U67" s="323"/>
      <c r="V67" s="327"/>
      <c r="W67" s="336"/>
      <c r="X67" s="337"/>
      <c r="Y67" s="337"/>
      <c r="Z67" s="337"/>
      <c r="AA67" s="337"/>
      <c r="AB67" s="338"/>
      <c r="AC67" s="187" t="s">
        <v>117</v>
      </c>
      <c r="AD67" s="188"/>
      <c r="AE67" s="188"/>
      <c r="AF67" s="188"/>
      <c r="AG67" s="188"/>
      <c r="AH67" s="188"/>
      <c r="AI67" s="188"/>
      <c r="AJ67" s="188"/>
      <c r="AK67" s="188"/>
      <c r="AL67" s="188"/>
      <c r="AM67" s="189"/>
      <c r="AN67" s="120"/>
      <c r="AO67" s="120"/>
      <c r="AP67" s="124"/>
      <c r="AQ67" s="215"/>
      <c r="AR67" s="215"/>
      <c r="AS67" s="124"/>
      <c r="AT67" s="215"/>
      <c r="AU67" s="215"/>
      <c r="AV67" s="124"/>
      <c r="AW67" s="256"/>
      <c r="AX67" s="64"/>
      <c r="AY67" s="64"/>
      <c r="AZ67" s="64"/>
      <c r="BA67" s="23"/>
      <c r="BB67" s="281"/>
      <c r="BC67" s="280"/>
      <c r="BD67" s="280"/>
      <c r="BE67" s="280"/>
      <c r="BF67" s="280"/>
      <c r="BG67" s="280"/>
      <c r="BH67" s="280"/>
      <c r="BI67" s="280"/>
      <c r="BJ67" s="280"/>
      <c r="BK67" s="284"/>
      <c r="BL67" s="280"/>
      <c r="BM67" s="280"/>
      <c r="BN67" s="280"/>
      <c r="BO67" s="280"/>
      <c r="BP67" s="280"/>
      <c r="BQ67" s="285"/>
      <c r="BR67" s="284"/>
      <c r="BS67" s="280"/>
      <c r="BT67" s="280"/>
      <c r="BU67" s="280"/>
      <c r="BV67" s="280"/>
      <c r="BW67" s="285"/>
      <c r="BX67" s="314"/>
      <c r="BY67" s="315"/>
      <c r="BZ67" s="315"/>
      <c r="CA67" s="315"/>
      <c r="CB67" s="315"/>
      <c r="CC67" s="316"/>
      <c r="CD67" s="187" t="s">
        <v>117</v>
      </c>
      <c r="CE67" s="188"/>
      <c r="CF67" s="188"/>
      <c r="CG67" s="188"/>
      <c r="CH67" s="188"/>
      <c r="CI67" s="188"/>
      <c r="CJ67" s="188"/>
      <c r="CK67" s="188"/>
      <c r="CL67" s="188"/>
      <c r="CM67" s="188"/>
      <c r="CN67" s="189"/>
      <c r="CO67" s="120"/>
      <c r="CP67" s="120"/>
      <c r="CQ67" s="124"/>
      <c r="CR67" s="215"/>
      <c r="CS67" s="215"/>
      <c r="CT67" s="124"/>
      <c r="CU67" s="215"/>
      <c r="CV67" s="215"/>
      <c r="CW67" s="124"/>
      <c r="CX67" s="256"/>
      <c r="CY67" s="64"/>
      <c r="CZ67" s="64"/>
      <c r="DA67" s="64"/>
    </row>
    <row r="68" spans="1:105" ht="9.75" customHeight="1">
      <c r="A68" s="322"/>
      <c r="B68" s="323"/>
      <c r="C68" s="323"/>
      <c r="D68" s="323"/>
      <c r="E68" s="323"/>
      <c r="F68" s="323"/>
      <c r="G68" s="323"/>
      <c r="H68" s="323"/>
      <c r="I68" s="323"/>
      <c r="J68" s="326"/>
      <c r="K68" s="323"/>
      <c r="L68" s="323"/>
      <c r="M68" s="323"/>
      <c r="N68" s="323"/>
      <c r="O68" s="323"/>
      <c r="P68" s="327"/>
      <c r="Q68" s="326"/>
      <c r="R68" s="323"/>
      <c r="S68" s="323"/>
      <c r="T68" s="323"/>
      <c r="U68" s="323"/>
      <c r="V68" s="327"/>
      <c r="W68" s="304" t="s">
        <v>170</v>
      </c>
      <c r="X68" s="306"/>
      <c r="Y68" s="306"/>
      <c r="Z68" s="294" t="s">
        <v>169</v>
      </c>
      <c r="AA68" s="294"/>
      <c r="AB68" s="295"/>
      <c r="AC68" s="190"/>
      <c r="AD68" s="191"/>
      <c r="AE68" s="191"/>
      <c r="AF68" s="191"/>
      <c r="AG68" s="191"/>
      <c r="AH68" s="191"/>
      <c r="AI68" s="191"/>
      <c r="AJ68" s="191"/>
      <c r="AK68" s="191"/>
      <c r="AL68" s="191"/>
      <c r="AM68" s="192"/>
      <c r="AN68" s="120"/>
      <c r="AO68" s="120"/>
      <c r="AP68" s="124"/>
      <c r="AQ68" s="215"/>
      <c r="AR68" s="215"/>
      <c r="AS68" s="124"/>
      <c r="AT68" s="215"/>
      <c r="AU68" s="215"/>
      <c r="AV68" s="124"/>
      <c r="AW68" s="256"/>
      <c r="AX68" s="64"/>
      <c r="AY68" s="64"/>
      <c r="AZ68" s="64"/>
      <c r="BA68" s="23"/>
      <c r="BB68" s="281"/>
      <c r="BC68" s="280"/>
      <c r="BD68" s="280"/>
      <c r="BE68" s="280"/>
      <c r="BF68" s="280"/>
      <c r="BG68" s="280"/>
      <c r="BH68" s="280"/>
      <c r="BI68" s="280"/>
      <c r="BJ68" s="280"/>
      <c r="BK68" s="284"/>
      <c r="BL68" s="280"/>
      <c r="BM68" s="280"/>
      <c r="BN68" s="280"/>
      <c r="BO68" s="280"/>
      <c r="BP68" s="280"/>
      <c r="BQ68" s="285"/>
      <c r="BR68" s="284"/>
      <c r="BS68" s="280"/>
      <c r="BT68" s="280"/>
      <c r="BU68" s="280"/>
      <c r="BV68" s="280"/>
      <c r="BW68" s="285"/>
      <c r="BX68" s="304" t="s">
        <v>170</v>
      </c>
      <c r="BY68" s="277"/>
      <c r="BZ68" s="277"/>
      <c r="CA68" s="294" t="s">
        <v>169</v>
      </c>
      <c r="CB68" s="294"/>
      <c r="CC68" s="295"/>
      <c r="CD68" s="298"/>
      <c r="CE68" s="299"/>
      <c r="CF68" s="299"/>
      <c r="CG68" s="299"/>
      <c r="CH68" s="299"/>
      <c r="CI68" s="299"/>
      <c r="CJ68" s="299"/>
      <c r="CK68" s="299"/>
      <c r="CL68" s="299"/>
      <c r="CM68" s="299"/>
      <c r="CN68" s="300"/>
      <c r="CO68" s="120"/>
      <c r="CP68" s="120"/>
      <c r="CQ68" s="124"/>
      <c r="CR68" s="215"/>
      <c r="CS68" s="215"/>
      <c r="CT68" s="124"/>
      <c r="CU68" s="215"/>
      <c r="CV68" s="215"/>
      <c r="CW68" s="124"/>
      <c r="CX68" s="256"/>
      <c r="CY68" s="64"/>
      <c r="CZ68" s="64"/>
      <c r="DA68" s="64"/>
    </row>
    <row r="69" spans="1:105" ht="9.75" customHeight="1">
      <c r="A69" s="324"/>
      <c r="B69" s="325"/>
      <c r="C69" s="325"/>
      <c r="D69" s="325"/>
      <c r="E69" s="325"/>
      <c r="F69" s="325"/>
      <c r="G69" s="325"/>
      <c r="H69" s="325"/>
      <c r="I69" s="325"/>
      <c r="J69" s="328"/>
      <c r="K69" s="325"/>
      <c r="L69" s="325"/>
      <c r="M69" s="325"/>
      <c r="N69" s="325"/>
      <c r="O69" s="325"/>
      <c r="P69" s="329"/>
      <c r="Q69" s="328"/>
      <c r="R69" s="325"/>
      <c r="S69" s="325"/>
      <c r="T69" s="325"/>
      <c r="U69" s="325"/>
      <c r="V69" s="329"/>
      <c r="W69" s="305"/>
      <c r="X69" s="307"/>
      <c r="Y69" s="307"/>
      <c r="Z69" s="296"/>
      <c r="AA69" s="296"/>
      <c r="AB69" s="297"/>
      <c r="AC69" s="193"/>
      <c r="AD69" s="194"/>
      <c r="AE69" s="194"/>
      <c r="AF69" s="194"/>
      <c r="AG69" s="194"/>
      <c r="AH69" s="194"/>
      <c r="AI69" s="194"/>
      <c r="AJ69" s="194"/>
      <c r="AK69" s="194"/>
      <c r="AL69" s="194"/>
      <c r="AM69" s="195"/>
      <c r="AN69" s="121"/>
      <c r="AO69" s="121"/>
      <c r="AP69" s="214"/>
      <c r="AQ69" s="216"/>
      <c r="AR69" s="216"/>
      <c r="AS69" s="214"/>
      <c r="AT69" s="216"/>
      <c r="AU69" s="216"/>
      <c r="AV69" s="214"/>
      <c r="AW69" s="257"/>
      <c r="AX69" s="64"/>
      <c r="AY69" s="64"/>
      <c r="AZ69" s="64"/>
      <c r="BA69" s="23"/>
      <c r="BB69" s="282"/>
      <c r="BC69" s="283"/>
      <c r="BD69" s="283"/>
      <c r="BE69" s="283"/>
      <c r="BF69" s="283"/>
      <c r="BG69" s="283"/>
      <c r="BH69" s="283"/>
      <c r="BI69" s="283"/>
      <c r="BJ69" s="283"/>
      <c r="BK69" s="286"/>
      <c r="BL69" s="283"/>
      <c r="BM69" s="283"/>
      <c r="BN69" s="283"/>
      <c r="BO69" s="283"/>
      <c r="BP69" s="283"/>
      <c r="BQ69" s="287"/>
      <c r="BR69" s="286"/>
      <c r="BS69" s="283"/>
      <c r="BT69" s="283"/>
      <c r="BU69" s="283"/>
      <c r="BV69" s="283"/>
      <c r="BW69" s="287"/>
      <c r="BX69" s="305"/>
      <c r="BY69" s="278"/>
      <c r="BZ69" s="278"/>
      <c r="CA69" s="296"/>
      <c r="CB69" s="296"/>
      <c r="CC69" s="297"/>
      <c r="CD69" s="301"/>
      <c r="CE69" s="302"/>
      <c r="CF69" s="302"/>
      <c r="CG69" s="302"/>
      <c r="CH69" s="302"/>
      <c r="CI69" s="302"/>
      <c r="CJ69" s="302"/>
      <c r="CK69" s="302"/>
      <c r="CL69" s="302"/>
      <c r="CM69" s="302"/>
      <c r="CN69" s="303"/>
      <c r="CO69" s="121"/>
      <c r="CP69" s="121"/>
      <c r="CQ69" s="214"/>
      <c r="CR69" s="216"/>
      <c r="CS69" s="216"/>
      <c r="CT69" s="214"/>
      <c r="CU69" s="216"/>
      <c r="CV69" s="216"/>
      <c r="CW69" s="214"/>
      <c r="CX69" s="257"/>
      <c r="CY69" s="64"/>
      <c r="CZ69" s="64"/>
      <c r="DA69" s="64"/>
    </row>
    <row r="70" spans="1:105" ht="9.75" customHeight="1">
      <c r="A70" s="258" t="s">
        <v>205</v>
      </c>
      <c r="B70" s="225"/>
      <c r="C70" s="225"/>
      <c r="D70" s="225"/>
      <c r="E70" s="225"/>
      <c r="F70" s="225"/>
      <c r="G70" s="225"/>
      <c r="H70" s="225"/>
      <c r="I70" s="225"/>
      <c r="J70" s="225"/>
      <c r="K70" s="225"/>
      <c r="L70" s="225"/>
      <c r="M70" s="225"/>
      <c r="N70" s="225"/>
      <c r="O70" s="225"/>
      <c r="P70" s="225"/>
      <c r="Q70" s="288" t="s">
        <v>184</v>
      </c>
      <c r="R70" s="289"/>
      <c r="S70" s="289"/>
      <c r="T70" s="289"/>
      <c r="U70" s="289"/>
      <c r="V70" s="289"/>
      <c r="W70" s="289"/>
      <c r="X70" s="289"/>
      <c r="Y70" s="289"/>
      <c r="Z70" s="289"/>
      <c r="AA70" s="289"/>
      <c r="AB70" s="290"/>
      <c r="AC70" s="266" t="s">
        <v>201</v>
      </c>
      <c r="AD70" s="170"/>
      <c r="AE70" s="170"/>
      <c r="AF70" s="170"/>
      <c r="AG70" s="170"/>
      <c r="AH70" s="170"/>
      <c r="AI70" s="170"/>
      <c r="AJ70" s="170"/>
      <c r="AK70" s="170"/>
      <c r="AL70" s="170"/>
      <c r="AM70" s="171"/>
      <c r="AN70" s="245">
        <f>AX72</f>
        <v>0</v>
      </c>
      <c r="AO70" s="246"/>
      <c r="AP70" s="251" t="s">
        <v>1</v>
      </c>
      <c r="AQ70" s="252">
        <f>AY72</f>
        <v>0</v>
      </c>
      <c r="AR70" s="252"/>
      <c r="AS70" s="251" t="s">
        <v>2</v>
      </c>
      <c r="AT70" s="246">
        <f>AZ72</f>
        <v>0</v>
      </c>
      <c r="AU70" s="246"/>
      <c r="AV70" s="251" t="s">
        <v>152</v>
      </c>
      <c r="AW70" s="255"/>
      <c r="AX70" s="61">
        <f>AN41+AN46+AN51+AN56+AN61+AN66</f>
        <v>0</v>
      </c>
      <c r="AY70" s="61">
        <f>AQ41+AQ46+AQ51+AQ56+AQ61+AQ66</f>
        <v>0</v>
      </c>
      <c r="AZ70" s="61">
        <f>AT41+AT46+AT51+AT56+AT61+AT66</f>
        <v>0</v>
      </c>
      <c r="BA70" s="23"/>
      <c r="BB70" s="258" t="s">
        <v>205</v>
      </c>
      <c r="BC70" s="225"/>
      <c r="BD70" s="225"/>
      <c r="BE70" s="225"/>
      <c r="BF70" s="225"/>
      <c r="BG70" s="225"/>
      <c r="BH70" s="225"/>
      <c r="BI70" s="225"/>
      <c r="BJ70" s="225"/>
      <c r="BK70" s="225"/>
      <c r="BL70" s="225"/>
      <c r="BM70" s="225"/>
      <c r="BN70" s="225"/>
      <c r="BO70" s="225"/>
      <c r="BP70" s="225"/>
      <c r="BQ70" s="225"/>
      <c r="BR70" s="260" t="s">
        <v>180</v>
      </c>
      <c r="BS70" s="261"/>
      <c r="BT70" s="261"/>
      <c r="BU70" s="261"/>
      <c r="BV70" s="261"/>
      <c r="BW70" s="261"/>
      <c r="BX70" s="261"/>
      <c r="BY70" s="261"/>
      <c r="BZ70" s="261"/>
      <c r="CA70" s="261"/>
      <c r="CB70" s="261"/>
      <c r="CC70" s="262"/>
      <c r="CD70" s="266" t="s">
        <v>201</v>
      </c>
      <c r="CE70" s="170"/>
      <c r="CF70" s="170"/>
      <c r="CG70" s="170"/>
      <c r="CH70" s="170"/>
      <c r="CI70" s="170"/>
      <c r="CJ70" s="170"/>
      <c r="CK70" s="170"/>
      <c r="CL70" s="170"/>
      <c r="CM70" s="170"/>
      <c r="CN70" s="171"/>
      <c r="CO70" s="245">
        <f>CY72</f>
        <v>9</v>
      </c>
      <c r="CP70" s="246"/>
      <c r="CQ70" s="251" t="s">
        <v>1</v>
      </c>
      <c r="CR70" s="252">
        <f>CZ72</f>
        <v>6</v>
      </c>
      <c r="CS70" s="252"/>
      <c r="CT70" s="251" t="s">
        <v>2</v>
      </c>
      <c r="CU70" s="246">
        <f>DA72</f>
        <v>10</v>
      </c>
      <c r="CV70" s="246"/>
      <c r="CW70" s="251" t="s">
        <v>152</v>
      </c>
      <c r="CX70" s="255"/>
      <c r="CY70" s="61">
        <f>CO41+CO46+CO51+CO56+CO61+CO66</f>
        <v>8</v>
      </c>
      <c r="CZ70" s="61">
        <f>CR41+CR46+CR51+CR56+CR61+CR66</f>
        <v>18</v>
      </c>
      <c r="DA70" s="61">
        <f>CU41+CU46+CU51+CU56+CU61+CU66</f>
        <v>10</v>
      </c>
    </row>
    <row r="71" spans="1:105" ht="9.75" customHeight="1">
      <c r="A71" s="259"/>
      <c r="B71" s="225"/>
      <c r="C71" s="225"/>
      <c r="D71" s="225"/>
      <c r="E71" s="225"/>
      <c r="F71" s="225"/>
      <c r="G71" s="225"/>
      <c r="H71" s="225"/>
      <c r="I71" s="225"/>
      <c r="J71" s="225"/>
      <c r="K71" s="225"/>
      <c r="L71" s="225"/>
      <c r="M71" s="225"/>
      <c r="N71" s="225"/>
      <c r="O71" s="225"/>
      <c r="P71" s="225"/>
      <c r="Q71" s="288"/>
      <c r="R71" s="289"/>
      <c r="S71" s="289"/>
      <c r="T71" s="289"/>
      <c r="U71" s="289"/>
      <c r="V71" s="289"/>
      <c r="W71" s="289"/>
      <c r="X71" s="289"/>
      <c r="Y71" s="289"/>
      <c r="Z71" s="289"/>
      <c r="AA71" s="289"/>
      <c r="AB71" s="290"/>
      <c r="AC71" s="267"/>
      <c r="AD71" s="173"/>
      <c r="AE71" s="173"/>
      <c r="AF71" s="173"/>
      <c r="AG71" s="173"/>
      <c r="AH71" s="173"/>
      <c r="AI71" s="173"/>
      <c r="AJ71" s="173"/>
      <c r="AK71" s="173"/>
      <c r="AL71" s="173"/>
      <c r="AM71" s="174"/>
      <c r="AN71" s="247"/>
      <c r="AO71" s="248"/>
      <c r="AP71" s="124"/>
      <c r="AQ71" s="253"/>
      <c r="AR71" s="253"/>
      <c r="AS71" s="124"/>
      <c r="AT71" s="248"/>
      <c r="AU71" s="248"/>
      <c r="AV71" s="124"/>
      <c r="AW71" s="256"/>
      <c r="AX71" s="61">
        <f>AX70</f>
        <v>0</v>
      </c>
      <c r="AY71" s="61">
        <f>AY70+ROUNDDOWN(AZ70/30,0)</f>
        <v>0</v>
      </c>
      <c r="AZ71" s="61">
        <f>MOD(AZ70,30)</f>
        <v>0</v>
      </c>
      <c r="BA71" s="23"/>
      <c r="BB71" s="259"/>
      <c r="BC71" s="225"/>
      <c r="BD71" s="225"/>
      <c r="BE71" s="225"/>
      <c r="BF71" s="225"/>
      <c r="BG71" s="225"/>
      <c r="BH71" s="225"/>
      <c r="BI71" s="225"/>
      <c r="BJ71" s="225"/>
      <c r="BK71" s="225"/>
      <c r="BL71" s="225"/>
      <c r="BM71" s="225"/>
      <c r="BN71" s="225"/>
      <c r="BO71" s="225"/>
      <c r="BP71" s="225"/>
      <c r="BQ71" s="225"/>
      <c r="BR71" s="260"/>
      <c r="BS71" s="261"/>
      <c r="BT71" s="261"/>
      <c r="BU71" s="261"/>
      <c r="BV71" s="261"/>
      <c r="BW71" s="261"/>
      <c r="BX71" s="261"/>
      <c r="BY71" s="261"/>
      <c r="BZ71" s="261"/>
      <c r="CA71" s="261"/>
      <c r="CB71" s="261"/>
      <c r="CC71" s="262"/>
      <c r="CD71" s="267"/>
      <c r="CE71" s="173"/>
      <c r="CF71" s="173"/>
      <c r="CG71" s="173"/>
      <c r="CH71" s="173"/>
      <c r="CI71" s="173"/>
      <c r="CJ71" s="173"/>
      <c r="CK71" s="173"/>
      <c r="CL71" s="173"/>
      <c r="CM71" s="173"/>
      <c r="CN71" s="174"/>
      <c r="CO71" s="247"/>
      <c r="CP71" s="248"/>
      <c r="CQ71" s="124"/>
      <c r="CR71" s="253"/>
      <c r="CS71" s="253"/>
      <c r="CT71" s="124"/>
      <c r="CU71" s="248"/>
      <c r="CV71" s="248"/>
      <c r="CW71" s="124"/>
      <c r="CX71" s="256"/>
      <c r="CY71" s="61">
        <f>CY70</f>
        <v>8</v>
      </c>
      <c r="CZ71" s="61">
        <f>CZ70+ROUNDDOWN(DA70/30,0)</f>
        <v>18</v>
      </c>
      <c r="DA71" s="61">
        <f>MOD(DA70,30)</f>
        <v>10</v>
      </c>
    </row>
    <row r="72" spans="1:105" ht="9.75" customHeight="1">
      <c r="A72" s="228"/>
      <c r="B72" s="229"/>
      <c r="C72" s="229"/>
      <c r="D72" s="229"/>
      <c r="E72" s="229"/>
      <c r="F72" s="229"/>
      <c r="G72" s="229"/>
      <c r="H72" s="229"/>
      <c r="I72" s="229"/>
      <c r="J72" s="229"/>
      <c r="K72" s="229"/>
      <c r="L72" s="229"/>
      <c r="M72" s="229"/>
      <c r="N72" s="229"/>
      <c r="O72" s="229"/>
      <c r="P72" s="229"/>
      <c r="Q72" s="291"/>
      <c r="R72" s="292"/>
      <c r="S72" s="292"/>
      <c r="T72" s="292"/>
      <c r="U72" s="292"/>
      <c r="V72" s="292"/>
      <c r="W72" s="292"/>
      <c r="X72" s="292"/>
      <c r="Y72" s="292"/>
      <c r="Z72" s="292"/>
      <c r="AA72" s="292"/>
      <c r="AB72" s="293"/>
      <c r="AC72" s="268" t="s">
        <v>206</v>
      </c>
      <c r="AD72" s="269"/>
      <c r="AE72" s="269"/>
      <c r="AF72" s="269"/>
      <c r="AG72" s="269"/>
      <c r="AH72" s="269"/>
      <c r="AI72" s="269"/>
      <c r="AJ72" s="269"/>
      <c r="AK72" s="269"/>
      <c r="AL72" s="269"/>
      <c r="AM72" s="270"/>
      <c r="AN72" s="245">
        <f>IF(OR(,AA33="事務（福祉）",AA33="情報",AA33="保健"),AN70,AX75)</f>
        <v>0</v>
      </c>
      <c r="AO72" s="246"/>
      <c r="AP72" s="251" t="s">
        <v>1</v>
      </c>
      <c r="AQ72" s="252">
        <f>IF(OR(,AA33="事務（福祉）",AA33="情報",AA33="保健"),AQ70,AY75)</f>
        <v>0</v>
      </c>
      <c r="AR72" s="252"/>
      <c r="AS72" s="251" t="s">
        <v>2</v>
      </c>
      <c r="AT72" s="246">
        <f>IF(OR(,AA33="事務（福祉）",AA33="情報",AA33="保健"),AT70,AZ75)</f>
        <v>0</v>
      </c>
      <c r="AU72" s="246"/>
      <c r="AV72" s="251" t="s">
        <v>152</v>
      </c>
      <c r="AW72" s="255"/>
      <c r="AX72" s="61">
        <f>AX70+ROUNDDOWN(AY71/12,0)</f>
        <v>0</v>
      </c>
      <c r="AY72" s="61">
        <f>MOD(AY71,12)</f>
        <v>0</v>
      </c>
      <c r="AZ72" s="61">
        <f>AZ71</f>
        <v>0</v>
      </c>
      <c r="BA72" s="23"/>
      <c r="BB72" s="228"/>
      <c r="BC72" s="229"/>
      <c r="BD72" s="229"/>
      <c r="BE72" s="229"/>
      <c r="BF72" s="229"/>
      <c r="BG72" s="229"/>
      <c r="BH72" s="229"/>
      <c r="BI72" s="229"/>
      <c r="BJ72" s="229"/>
      <c r="BK72" s="229"/>
      <c r="BL72" s="229"/>
      <c r="BM72" s="229"/>
      <c r="BN72" s="229"/>
      <c r="BO72" s="229"/>
      <c r="BP72" s="229"/>
      <c r="BQ72" s="229"/>
      <c r="BR72" s="263"/>
      <c r="BS72" s="264"/>
      <c r="BT72" s="264"/>
      <c r="BU72" s="264"/>
      <c r="BV72" s="264"/>
      <c r="BW72" s="264"/>
      <c r="BX72" s="264"/>
      <c r="BY72" s="264"/>
      <c r="BZ72" s="264"/>
      <c r="CA72" s="264"/>
      <c r="CB72" s="264"/>
      <c r="CC72" s="265"/>
      <c r="CD72" s="268" t="s">
        <v>206</v>
      </c>
      <c r="CE72" s="269"/>
      <c r="CF72" s="269"/>
      <c r="CG72" s="269"/>
      <c r="CH72" s="269"/>
      <c r="CI72" s="269"/>
      <c r="CJ72" s="269"/>
      <c r="CK72" s="269"/>
      <c r="CL72" s="269"/>
      <c r="CM72" s="269"/>
      <c r="CN72" s="270"/>
      <c r="CO72" s="245">
        <f>IF(OR(CB33="事務（福祉）",CB33="情報",CB33="保健"),CO70,CY75)</f>
        <v>6</v>
      </c>
      <c r="CP72" s="246"/>
      <c r="CQ72" s="251" t="s">
        <v>1</v>
      </c>
      <c r="CR72" s="252">
        <f>IF(OR(CB33="事務（福祉）",CB33="情報",CB33="保健"),CR70,CZ75)</f>
        <v>1</v>
      </c>
      <c r="CS72" s="252"/>
      <c r="CT72" s="251" t="s">
        <v>2</v>
      </c>
      <c r="CU72" s="246">
        <f>IF(OR(CB33="事務（福祉）",CB33="情報",CB33="保健"),CU70,DA75)</f>
        <v>10</v>
      </c>
      <c r="CV72" s="246"/>
      <c r="CW72" s="251" t="s">
        <v>152</v>
      </c>
      <c r="CX72" s="255"/>
      <c r="CY72" s="61">
        <f>CY70+ROUNDDOWN(CZ71/12,0)</f>
        <v>9</v>
      </c>
      <c r="CZ72" s="61">
        <f>MOD(CZ71,12)</f>
        <v>6</v>
      </c>
      <c r="DA72" s="61">
        <f>DA71</f>
        <v>10</v>
      </c>
    </row>
    <row r="73" spans="1:105" ht="9.75" customHeight="1">
      <c r="A73" s="227" t="s">
        <v>153</v>
      </c>
      <c r="B73" s="223"/>
      <c r="C73" s="223"/>
      <c r="D73" s="223"/>
      <c r="E73" s="223"/>
      <c r="F73" s="223"/>
      <c r="G73" s="224"/>
      <c r="H73" s="231" t="s">
        <v>204</v>
      </c>
      <c r="I73" s="232"/>
      <c r="J73" s="232"/>
      <c r="K73" s="232"/>
      <c r="L73" s="232"/>
      <c r="M73" s="232"/>
      <c r="N73" s="232"/>
      <c r="O73" s="232"/>
      <c r="P73" s="232"/>
      <c r="Q73" s="232"/>
      <c r="R73" s="232"/>
      <c r="S73" s="232"/>
      <c r="T73" s="232"/>
      <c r="U73" s="232"/>
      <c r="V73" s="232"/>
      <c r="W73" s="232"/>
      <c r="X73" s="232"/>
      <c r="Y73" s="232"/>
      <c r="Z73" s="232"/>
      <c r="AA73" s="232"/>
      <c r="AB73" s="233"/>
      <c r="AC73" s="271"/>
      <c r="AD73" s="272"/>
      <c r="AE73" s="272"/>
      <c r="AF73" s="272"/>
      <c r="AG73" s="272"/>
      <c r="AH73" s="272"/>
      <c r="AI73" s="272"/>
      <c r="AJ73" s="272"/>
      <c r="AK73" s="272"/>
      <c r="AL73" s="272"/>
      <c r="AM73" s="273"/>
      <c r="AN73" s="247"/>
      <c r="AO73" s="248"/>
      <c r="AP73" s="124"/>
      <c r="AQ73" s="253"/>
      <c r="AR73" s="253"/>
      <c r="AS73" s="124"/>
      <c r="AT73" s="248"/>
      <c r="AU73" s="248"/>
      <c r="AV73" s="124"/>
      <c r="AW73" s="256"/>
      <c r="AX73" s="62">
        <f>AX41+AX46+AX51+AX56+AX61+AX66</f>
        <v>0</v>
      </c>
      <c r="AY73" s="62">
        <f>AY41+AY46+AY51+AY56+AY61+AY66</f>
        <v>0</v>
      </c>
      <c r="AZ73" s="62">
        <f>AZ41+AZ46+AZ51+AZ56+AZ61+AZ66</f>
        <v>0</v>
      </c>
      <c r="BA73" s="23"/>
      <c r="BB73" s="227" t="s">
        <v>153</v>
      </c>
      <c r="BC73" s="223"/>
      <c r="BD73" s="223"/>
      <c r="BE73" s="223"/>
      <c r="BF73" s="223"/>
      <c r="BG73" s="223"/>
      <c r="BH73" s="224"/>
      <c r="BI73" s="231" t="s">
        <v>204</v>
      </c>
      <c r="BJ73" s="232"/>
      <c r="BK73" s="232"/>
      <c r="BL73" s="232"/>
      <c r="BM73" s="232"/>
      <c r="BN73" s="232"/>
      <c r="BO73" s="232"/>
      <c r="BP73" s="232"/>
      <c r="BQ73" s="232"/>
      <c r="BR73" s="232"/>
      <c r="BS73" s="232"/>
      <c r="BT73" s="232"/>
      <c r="BU73" s="232"/>
      <c r="BV73" s="232"/>
      <c r="BW73" s="232"/>
      <c r="BX73" s="232"/>
      <c r="BY73" s="232"/>
      <c r="BZ73" s="232"/>
      <c r="CA73" s="232"/>
      <c r="CB73" s="232"/>
      <c r="CC73" s="233"/>
      <c r="CD73" s="271"/>
      <c r="CE73" s="272"/>
      <c r="CF73" s="272"/>
      <c r="CG73" s="272"/>
      <c r="CH73" s="272"/>
      <c r="CI73" s="272"/>
      <c r="CJ73" s="272"/>
      <c r="CK73" s="272"/>
      <c r="CL73" s="272"/>
      <c r="CM73" s="272"/>
      <c r="CN73" s="273"/>
      <c r="CO73" s="247"/>
      <c r="CP73" s="248"/>
      <c r="CQ73" s="124"/>
      <c r="CR73" s="253"/>
      <c r="CS73" s="253"/>
      <c r="CT73" s="124"/>
      <c r="CU73" s="248"/>
      <c r="CV73" s="248"/>
      <c r="CW73" s="124"/>
      <c r="CX73" s="256"/>
      <c r="CY73" s="62">
        <f>CY41+CY46+CY51+CY56+CY61+CY66</f>
        <v>4</v>
      </c>
      <c r="CZ73" s="62">
        <f>CZ41+CZ46+CZ51+CZ56+CZ61+CZ66</f>
        <v>25</v>
      </c>
      <c r="DA73" s="62">
        <f>DA41+DA46+DA51+DA56+DA61+DA66</f>
        <v>10</v>
      </c>
    </row>
    <row r="74" spans="1:105" ht="9.75" customHeight="1">
      <c r="A74" s="228"/>
      <c r="B74" s="229"/>
      <c r="C74" s="229"/>
      <c r="D74" s="229"/>
      <c r="E74" s="229"/>
      <c r="F74" s="229"/>
      <c r="G74" s="230"/>
      <c r="H74" s="234"/>
      <c r="I74" s="235"/>
      <c r="J74" s="235"/>
      <c r="K74" s="235"/>
      <c r="L74" s="235"/>
      <c r="M74" s="235"/>
      <c r="N74" s="235"/>
      <c r="O74" s="235"/>
      <c r="P74" s="235"/>
      <c r="Q74" s="235"/>
      <c r="R74" s="235"/>
      <c r="S74" s="235"/>
      <c r="T74" s="235"/>
      <c r="U74" s="235"/>
      <c r="V74" s="235"/>
      <c r="W74" s="235"/>
      <c r="X74" s="235"/>
      <c r="Y74" s="235"/>
      <c r="Z74" s="235"/>
      <c r="AA74" s="235"/>
      <c r="AB74" s="236"/>
      <c r="AC74" s="274"/>
      <c r="AD74" s="275"/>
      <c r="AE74" s="275"/>
      <c r="AF74" s="275"/>
      <c r="AG74" s="275"/>
      <c r="AH74" s="275"/>
      <c r="AI74" s="275"/>
      <c r="AJ74" s="275"/>
      <c r="AK74" s="275"/>
      <c r="AL74" s="275"/>
      <c r="AM74" s="276"/>
      <c r="AN74" s="249"/>
      <c r="AO74" s="250"/>
      <c r="AP74" s="214"/>
      <c r="AQ74" s="254"/>
      <c r="AR74" s="254"/>
      <c r="AS74" s="214"/>
      <c r="AT74" s="250"/>
      <c r="AU74" s="250"/>
      <c r="AV74" s="214"/>
      <c r="AW74" s="257"/>
      <c r="AX74" s="62">
        <f>AX73</f>
        <v>0</v>
      </c>
      <c r="AY74" s="62">
        <f>AY73+ROUNDDOWN(AZ73/30,0)</f>
        <v>0</v>
      </c>
      <c r="AZ74" s="62">
        <f>MOD(AZ73,30)</f>
        <v>0</v>
      </c>
      <c r="BA74" s="23"/>
      <c r="BB74" s="228"/>
      <c r="BC74" s="229"/>
      <c r="BD74" s="229"/>
      <c r="BE74" s="229"/>
      <c r="BF74" s="229"/>
      <c r="BG74" s="229"/>
      <c r="BH74" s="230"/>
      <c r="BI74" s="234"/>
      <c r="BJ74" s="235"/>
      <c r="BK74" s="235"/>
      <c r="BL74" s="235"/>
      <c r="BM74" s="235"/>
      <c r="BN74" s="235"/>
      <c r="BO74" s="235"/>
      <c r="BP74" s="235"/>
      <c r="BQ74" s="235"/>
      <c r="BR74" s="235"/>
      <c r="BS74" s="235"/>
      <c r="BT74" s="235"/>
      <c r="BU74" s="235"/>
      <c r="BV74" s="235"/>
      <c r="BW74" s="235"/>
      <c r="BX74" s="235"/>
      <c r="BY74" s="235"/>
      <c r="BZ74" s="235"/>
      <c r="CA74" s="235"/>
      <c r="CB74" s="235"/>
      <c r="CC74" s="236"/>
      <c r="CD74" s="274"/>
      <c r="CE74" s="275"/>
      <c r="CF74" s="275"/>
      <c r="CG74" s="275"/>
      <c r="CH74" s="275"/>
      <c r="CI74" s="275"/>
      <c r="CJ74" s="275"/>
      <c r="CK74" s="275"/>
      <c r="CL74" s="275"/>
      <c r="CM74" s="275"/>
      <c r="CN74" s="276"/>
      <c r="CO74" s="249"/>
      <c r="CP74" s="250"/>
      <c r="CQ74" s="214"/>
      <c r="CR74" s="254"/>
      <c r="CS74" s="254"/>
      <c r="CT74" s="214"/>
      <c r="CU74" s="250"/>
      <c r="CV74" s="250"/>
      <c r="CW74" s="214"/>
      <c r="CX74" s="257"/>
      <c r="CY74" s="62">
        <f>CY73</f>
        <v>4</v>
      </c>
      <c r="CZ74" s="62">
        <f>CZ73+ROUNDDOWN(DA73/30,0)</f>
        <v>25</v>
      </c>
      <c r="DA74" s="62">
        <f>MOD(DA73,30)</f>
        <v>10</v>
      </c>
    </row>
    <row r="75" spans="1:105" ht="9" customHeight="1">
      <c r="A75" s="237"/>
      <c r="B75" s="238"/>
      <c r="C75" s="238"/>
      <c r="D75" s="238"/>
      <c r="E75" s="238"/>
      <c r="F75" s="238"/>
      <c r="G75" s="239"/>
      <c r="H75" s="242"/>
      <c r="I75" s="243"/>
      <c r="J75" s="243"/>
      <c r="K75" s="243"/>
      <c r="L75" s="243"/>
      <c r="M75" s="243"/>
      <c r="N75" s="243"/>
      <c r="O75" s="243"/>
      <c r="P75" s="243"/>
      <c r="Q75" s="243"/>
      <c r="R75" s="244"/>
      <c r="S75" s="219"/>
      <c r="T75" s="220"/>
      <c r="U75" s="220"/>
      <c r="V75" s="220"/>
      <c r="W75" s="220"/>
      <c r="X75" s="220"/>
      <c r="Y75" s="220"/>
      <c r="Z75" s="220"/>
      <c r="AA75" s="220"/>
      <c r="AB75" s="221"/>
      <c r="AC75" s="222" t="s">
        <v>202</v>
      </c>
      <c r="AD75" s="223"/>
      <c r="AE75" s="223"/>
      <c r="AF75" s="223"/>
      <c r="AG75" s="223"/>
      <c r="AH75" s="223"/>
      <c r="AI75" s="223"/>
      <c r="AJ75" s="223"/>
      <c r="AK75" s="223"/>
      <c r="AL75" s="223"/>
      <c r="AM75" s="224"/>
      <c r="AN75" s="212">
        <f>IF(AND(AQ72=V76,AT72&lt;Y76),AN72-1,IF(AQ72&lt;V76,AN72-S76-1,AN72-S76))</f>
        <v>0</v>
      </c>
      <c r="AO75" s="202"/>
      <c r="AP75" s="202"/>
      <c r="AQ75" s="202" t="s">
        <v>1</v>
      </c>
      <c r="AR75" s="202"/>
      <c r="AS75" s="202">
        <f>IF(AND(AQ72=V76,AT72&lt;Y76),11,IF(AND(AT72&lt;Y76,AQ72&lt;V76),AQ72-V76-1+12,IF(AT72&lt;Y76,AQ72-V76-1,IF(AQ72&lt;V76,AQ72-V76+12,AQ72-V76))))</f>
        <v>0</v>
      </c>
      <c r="AT75" s="202"/>
      <c r="AU75" s="202"/>
      <c r="AV75" s="202" t="s">
        <v>2</v>
      </c>
      <c r="AW75" s="204"/>
      <c r="AX75" s="62">
        <f>AX73+ROUNDDOWN(AY74/12,0)</f>
        <v>0</v>
      </c>
      <c r="AY75" s="62">
        <f>MOD(AY74,12)</f>
        <v>0</v>
      </c>
      <c r="AZ75" s="62">
        <f>AZ74</f>
        <v>0</v>
      </c>
      <c r="BA75" s="23"/>
      <c r="BB75" s="206" t="s">
        <v>181</v>
      </c>
      <c r="BC75" s="207"/>
      <c r="BD75" s="207"/>
      <c r="BE75" s="207"/>
      <c r="BF75" s="207"/>
      <c r="BG75" s="207"/>
      <c r="BH75" s="208"/>
      <c r="BI75" s="209">
        <v>41944</v>
      </c>
      <c r="BJ75" s="210"/>
      <c r="BK75" s="210"/>
      <c r="BL75" s="210"/>
      <c r="BM75" s="210"/>
      <c r="BN75" s="210"/>
      <c r="BO75" s="210"/>
      <c r="BP75" s="210"/>
      <c r="BQ75" s="210"/>
      <c r="BR75" s="210"/>
      <c r="BS75" s="211"/>
      <c r="BT75" s="219"/>
      <c r="BU75" s="220"/>
      <c r="BV75" s="220"/>
      <c r="BW75" s="220"/>
      <c r="BX75" s="220"/>
      <c r="BY75" s="220"/>
      <c r="BZ75" s="220"/>
      <c r="CA75" s="220"/>
      <c r="CB75" s="220"/>
      <c r="CC75" s="221"/>
      <c r="CD75" s="222" t="s">
        <v>202</v>
      </c>
      <c r="CE75" s="223"/>
      <c r="CF75" s="223"/>
      <c r="CG75" s="223"/>
      <c r="CH75" s="223"/>
      <c r="CI75" s="223"/>
      <c r="CJ75" s="223"/>
      <c r="CK75" s="223"/>
      <c r="CL75" s="223"/>
      <c r="CM75" s="223"/>
      <c r="CN75" s="224"/>
      <c r="CO75" s="212">
        <f>IF(AND(CR72=BW76,CU72&lt;BZ76),CO72-1,IF(CR72&lt;BW76,CO72-BT76-1,CO72-BT76))</f>
        <v>5</v>
      </c>
      <c r="CP75" s="202"/>
      <c r="CQ75" s="202"/>
      <c r="CR75" s="202" t="s">
        <v>1</v>
      </c>
      <c r="CS75" s="202"/>
      <c r="CT75" s="202">
        <f>IF(AND(CR72=BW76,CU72&lt;BZ76),11,IF(AND(CU72&lt;BZ76,CR72&lt;BW76),CR72-BW76-1+12,IF(CU72&lt;BZ76,CR72-BW76-1,IF(CR72&lt;BW76,CR72-BW76+12,CR72-BW76))))</f>
        <v>10</v>
      </c>
      <c r="CU75" s="202"/>
      <c r="CV75" s="202"/>
      <c r="CW75" s="202" t="s">
        <v>2</v>
      </c>
      <c r="CX75" s="204"/>
      <c r="CY75" s="62">
        <f>CY73+ROUNDDOWN(CZ74/12,0)</f>
        <v>6</v>
      </c>
      <c r="CZ75" s="62">
        <f>MOD(CZ74,12)</f>
        <v>1</v>
      </c>
      <c r="DA75" s="62">
        <f>DA74</f>
        <v>10</v>
      </c>
    </row>
    <row r="76" spans="1:102" ht="9" customHeight="1">
      <c r="A76" s="240"/>
      <c r="B76" s="143"/>
      <c r="C76" s="143"/>
      <c r="D76" s="143"/>
      <c r="E76" s="143"/>
      <c r="F76" s="143"/>
      <c r="G76" s="241"/>
      <c r="H76" s="190"/>
      <c r="I76" s="191"/>
      <c r="J76" s="191"/>
      <c r="K76" s="191"/>
      <c r="L76" s="191"/>
      <c r="M76" s="191"/>
      <c r="N76" s="191"/>
      <c r="O76" s="191"/>
      <c r="P76" s="191"/>
      <c r="Q76" s="191"/>
      <c r="R76" s="192"/>
      <c r="S76" s="120">
        <f>IF(OR(AA33="社会福祉士",AA33="保健職"),IF(H75="",0,DATEDIF(H75,H78+1,"Y")),IF(H75="",0,IF(H78&lt;$CY$39,0,IF(H75&gt;$CY$39,DATEDIF(H75,H78+1,"Y"),DATEDIF($CY$39,H78+1,"Y")))))</f>
        <v>0</v>
      </c>
      <c r="T76" s="120"/>
      <c r="U76" s="124" t="s">
        <v>1</v>
      </c>
      <c r="V76" s="215">
        <f>IF(OR(AA33="社会福祉士",AA33="保健職"),IF(H75="",0,DATEDIF(H75,H78+1,"YM")),IF(H75="",0,IF(H78&lt;$CY$39,0,IF(H75&gt;$CY$39,DATEDIF(H75,H78+1,"YM"),DATEDIF($CY$39,H78+1,"YM")))))</f>
        <v>0</v>
      </c>
      <c r="W76" s="215"/>
      <c r="X76" s="124" t="s">
        <v>2</v>
      </c>
      <c r="Y76" s="215">
        <f>IF(OR(AA33="社会福祉士",AA33="保健職"),IF(H75="",0,DATEDIF(H75,H78+1,"MD")),IF(H75="",0,IF(H78&lt;$CY$39,0,IF(H75&gt;$CY$39,DATEDIF(H75,H78+1,"MD"),DATEDIF($CY$39,H78+1,"MD")))))</f>
        <v>0</v>
      </c>
      <c r="Z76" s="215"/>
      <c r="AA76" s="124" t="s">
        <v>152</v>
      </c>
      <c r="AB76" s="217"/>
      <c r="AC76" s="225"/>
      <c r="AD76" s="225"/>
      <c r="AE76" s="225"/>
      <c r="AF76" s="225"/>
      <c r="AG76" s="225"/>
      <c r="AH76" s="225"/>
      <c r="AI76" s="225"/>
      <c r="AJ76" s="225"/>
      <c r="AK76" s="225"/>
      <c r="AL76" s="225"/>
      <c r="AM76" s="226"/>
      <c r="AN76" s="213"/>
      <c r="AO76" s="203"/>
      <c r="AP76" s="203"/>
      <c r="AQ76" s="203"/>
      <c r="AR76" s="203"/>
      <c r="AS76" s="203"/>
      <c r="AT76" s="203"/>
      <c r="AU76" s="203"/>
      <c r="AV76" s="203"/>
      <c r="AW76" s="205"/>
      <c r="BA76" s="23"/>
      <c r="BB76" s="133"/>
      <c r="BC76" s="120"/>
      <c r="BD76" s="120"/>
      <c r="BE76" s="120"/>
      <c r="BF76" s="120"/>
      <c r="BG76" s="120"/>
      <c r="BH76" s="122"/>
      <c r="BI76" s="196"/>
      <c r="BJ76" s="197"/>
      <c r="BK76" s="197"/>
      <c r="BL76" s="197"/>
      <c r="BM76" s="197"/>
      <c r="BN76" s="197"/>
      <c r="BO76" s="197"/>
      <c r="BP76" s="197"/>
      <c r="BQ76" s="197"/>
      <c r="BR76" s="197"/>
      <c r="BS76" s="198"/>
      <c r="BT76" s="120">
        <f>IF(OR(CB33="社会福祉士",CB33="保健職"),IF(BI75="",0,DATEDIF(BI75,BI78+1,"Y")),IF(BI75="",0,IF(BI78&lt;$CY$39,0,IF(BI75&gt;$CY$39,DATEDIF(BI75,BI78+1,"Y"),DATEDIF($CY$39,BI78+1,"Y")))))</f>
        <v>0</v>
      </c>
      <c r="BU76" s="120"/>
      <c r="BV76" s="124" t="s">
        <v>1</v>
      </c>
      <c r="BW76" s="215">
        <f>IF(OR(CB33="社会福祉士",CB33="保健職"),IF(BI75="",0,DATEDIF(BI75,BI78+1,"YM")),IF(BI75="",0,IF(BI78&lt;$CY$39,0,IF(BI75&gt;$CY$39,DATEDIF(BI75,BI78+1,"YM"),DATEDIF($CY$39,BI78+1,"YM")))))</f>
        <v>3</v>
      </c>
      <c r="BX76" s="215"/>
      <c r="BY76" s="124" t="s">
        <v>2</v>
      </c>
      <c r="BZ76" s="215">
        <f>IF(OR(CB33="社会福祉士",CB33="保健職"),IF(BI75="",0,DATEDIF(BI75,BI78+1,"MD")),IF(BI75="",0,IF(BI78&lt;$CY$39,0,IF(BI75&gt;$CY$39,DATEDIF(BI75,BI78+1,"MD"),DATEDIF($CY$39,BI78+1,"MD")))))</f>
        <v>0</v>
      </c>
      <c r="CA76" s="215"/>
      <c r="CB76" s="124" t="s">
        <v>152</v>
      </c>
      <c r="CC76" s="217"/>
      <c r="CD76" s="225"/>
      <c r="CE76" s="225"/>
      <c r="CF76" s="225"/>
      <c r="CG76" s="225"/>
      <c r="CH76" s="225"/>
      <c r="CI76" s="225"/>
      <c r="CJ76" s="225"/>
      <c r="CK76" s="225"/>
      <c r="CL76" s="225"/>
      <c r="CM76" s="225"/>
      <c r="CN76" s="226"/>
      <c r="CO76" s="213"/>
      <c r="CP76" s="203"/>
      <c r="CQ76" s="203"/>
      <c r="CR76" s="203"/>
      <c r="CS76" s="203"/>
      <c r="CT76" s="203"/>
      <c r="CU76" s="203"/>
      <c r="CV76" s="203"/>
      <c r="CW76" s="203"/>
      <c r="CX76" s="205"/>
    </row>
    <row r="77" spans="1:105" ht="9" customHeight="1">
      <c r="A77" s="240"/>
      <c r="B77" s="143"/>
      <c r="C77" s="143"/>
      <c r="D77" s="143"/>
      <c r="E77" s="143"/>
      <c r="F77" s="143"/>
      <c r="G77" s="241"/>
      <c r="H77" s="187" t="s">
        <v>117</v>
      </c>
      <c r="I77" s="188"/>
      <c r="J77" s="188"/>
      <c r="K77" s="188"/>
      <c r="L77" s="188"/>
      <c r="M77" s="188"/>
      <c r="N77" s="188"/>
      <c r="O77" s="188"/>
      <c r="P77" s="188"/>
      <c r="Q77" s="188"/>
      <c r="R77" s="189"/>
      <c r="S77" s="120"/>
      <c r="T77" s="120"/>
      <c r="U77" s="124"/>
      <c r="V77" s="215"/>
      <c r="W77" s="215"/>
      <c r="X77" s="124"/>
      <c r="Y77" s="215"/>
      <c r="Z77" s="215"/>
      <c r="AA77" s="124"/>
      <c r="AB77" s="217"/>
      <c r="AC77" s="225"/>
      <c r="AD77" s="225"/>
      <c r="AE77" s="225"/>
      <c r="AF77" s="225"/>
      <c r="AG77" s="225"/>
      <c r="AH77" s="225"/>
      <c r="AI77" s="225"/>
      <c r="AJ77" s="225"/>
      <c r="AK77" s="225"/>
      <c r="AL77" s="225"/>
      <c r="AM77" s="226"/>
      <c r="AN77" s="213"/>
      <c r="AO77" s="203"/>
      <c r="AP77" s="203"/>
      <c r="AQ77" s="203"/>
      <c r="AR77" s="203"/>
      <c r="AS77" s="203"/>
      <c r="AT77" s="203"/>
      <c r="AU77" s="203"/>
      <c r="AV77" s="203"/>
      <c r="AW77" s="205"/>
      <c r="BA77" s="23"/>
      <c r="BB77" s="133"/>
      <c r="BC77" s="120"/>
      <c r="BD77" s="120"/>
      <c r="BE77" s="120"/>
      <c r="BF77" s="120"/>
      <c r="BG77" s="120"/>
      <c r="BH77" s="122"/>
      <c r="BI77" s="187" t="s">
        <v>117</v>
      </c>
      <c r="BJ77" s="188"/>
      <c r="BK77" s="188"/>
      <c r="BL77" s="188"/>
      <c r="BM77" s="188"/>
      <c r="BN77" s="188"/>
      <c r="BO77" s="188"/>
      <c r="BP77" s="188"/>
      <c r="BQ77" s="188"/>
      <c r="BR77" s="188"/>
      <c r="BS77" s="189"/>
      <c r="BT77" s="120"/>
      <c r="BU77" s="120"/>
      <c r="BV77" s="124"/>
      <c r="BW77" s="215"/>
      <c r="BX77" s="215"/>
      <c r="BY77" s="124"/>
      <c r="BZ77" s="215"/>
      <c r="CA77" s="215"/>
      <c r="CB77" s="124"/>
      <c r="CC77" s="217"/>
      <c r="CD77" s="225"/>
      <c r="CE77" s="225"/>
      <c r="CF77" s="225"/>
      <c r="CG77" s="225"/>
      <c r="CH77" s="225"/>
      <c r="CI77" s="225"/>
      <c r="CJ77" s="225"/>
      <c r="CK77" s="225"/>
      <c r="CL77" s="225"/>
      <c r="CM77" s="225"/>
      <c r="CN77" s="226"/>
      <c r="CO77" s="213"/>
      <c r="CP77" s="203"/>
      <c r="CQ77" s="203"/>
      <c r="CR77" s="203"/>
      <c r="CS77" s="203"/>
      <c r="CT77" s="203"/>
      <c r="CU77" s="203"/>
      <c r="CV77" s="203"/>
      <c r="CW77" s="203"/>
      <c r="CX77" s="205"/>
      <c r="CY77" s="65"/>
      <c r="CZ77" s="66"/>
      <c r="DA77" s="64"/>
    </row>
    <row r="78" spans="1:102" ht="9" customHeight="1">
      <c r="A78" s="240"/>
      <c r="B78" s="143"/>
      <c r="C78" s="143"/>
      <c r="D78" s="143"/>
      <c r="E78" s="143"/>
      <c r="F78" s="143"/>
      <c r="G78" s="241"/>
      <c r="H78" s="190"/>
      <c r="I78" s="191"/>
      <c r="J78" s="191"/>
      <c r="K78" s="191"/>
      <c r="L78" s="191"/>
      <c r="M78" s="191"/>
      <c r="N78" s="191"/>
      <c r="O78" s="191"/>
      <c r="P78" s="191"/>
      <c r="Q78" s="191"/>
      <c r="R78" s="192"/>
      <c r="S78" s="120"/>
      <c r="T78" s="120"/>
      <c r="U78" s="124"/>
      <c r="V78" s="215"/>
      <c r="W78" s="215"/>
      <c r="X78" s="124"/>
      <c r="Y78" s="215"/>
      <c r="Z78" s="215"/>
      <c r="AA78" s="124"/>
      <c r="AB78" s="217"/>
      <c r="AC78" s="225"/>
      <c r="AD78" s="225"/>
      <c r="AE78" s="225"/>
      <c r="AF78" s="225"/>
      <c r="AG78" s="225"/>
      <c r="AH78" s="225"/>
      <c r="AI78" s="225"/>
      <c r="AJ78" s="225"/>
      <c r="AK78" s="225"/>
      <c r="AL78" s="225"/>
      <c r="AM78" s="226"/>
      <c r="AN78" s="213"/>
      <c r="AO78" s="203"/>
      <c r="AP78" s="203"/>
      <c r="AQ78" s="203"/>
      <c r="AR78" s="203"/>
      <c r="AS78" s="203"/>
      <c r="AT78" s="203"/>
      <c r="AU78" s="203"/>
      <c r="AV78" s="203"/>
      <c r="AW78" s="205"/>
      <c r="BA78" s="23"/>
      <c r="BB78" s="133"/>
      <c r="BC78" s="120"/>
      <c r="BD78" s="120"/>
      <c r="BE78" s="120"/>
      <c r="BF78" s="120"/>
      <c r="BG78" s="120"/>
      <c r="BH78" s="122"/>
      <c r="BI78" s="196">
        <v>42035</v>
      </c>
      <c r="BJ78" s="197"/>
      <c r="BK78" s="197"/>
      <c r="BL78" s="197"/>
      <c r="BM78" s="197"/>
      <c r="BN78" s="197"/>
      <c r="BO78" s="197"/>
      <c r="BP78" s="197"/>
      <c r="BQ78" s="197"/>
      <c r="BR78" s="197"/>
      <c r="BS78" s="198"/>
      <c r="BT78" s="120"/>
      <c r="BU78" s="120"/>
      <c r="BV78" s="124"/>
      <c r="BW78" s="215"/>
      <c r="BX78" s="215"/>
      <c r="BY78" s="124"/>
      <c r="BZ78" s="215"/>
      <c r="CA78" s="215"/>
      <c r="CB78" s="124"/>
      <c r="CC78" s="217"/>
      <c r="CD78" s="225"/>
      <c r="CE78" s="225"/>
      <c r="CF78" s="225"/>
      <c r="CG78" s="225"/>
      <c r="CH78" s="225"/>
      <c r="CI78" s="225"/>
      <c r="CJ78" s="225"/>
      <c r="CK78" s="225"/>
      <c r="CL78" s="225"/>
      <c r="CM78" s="225"/>
      <c r="CN78" s="226"/>
      <c r="CO78" s="213"/>
      <c r="CP78" s="203"/>
      <c r="CQ78" s="203"/>
      <c r="CR78" s="203"/>
      <c r="CS78" s="203"/>
      <c r="CT78" s="203"/>
      <c r="CU78" s="203"/>
      <c r="CV78" s="203"/>
      <c r="CW78" s="203"/>
      <c r="CX78" s="205"/>
    </row>
    <row r="79" spans="1:105" ht="9" customHeight="1">
      <c r="A79" s="240"/>
      <c r="B79" s="143"/>
      <c r="C79" s="143"/>
      <c r="D79" s="143"/>
      <c r="E79" s="143"/>
      <c r="F79" s="143"/>
      <c r="G79" s="241"/>
      <c r="H79" s="193"/>
      <c r="I79" s="194"/>
      <c r="J79" s="194"/>
      <c r="K79" s="194"/>
      <c r="L79" s="194"/>
      <c r="M79" s="194"/>
      <c r="N79" s="194"/>
      <c r="O79" s="194"/>
      <c r="P79" s="194"/>
      <c r="Q79" s="194"/>
      <c r="R79" s="195"/>
      <c r="S79" s="121"/>
      <c r="T79" s="121"/>
      <c r="U79" s="214"/>
      <c r="V79" s="216"/>
      <c r="W79" s="216"/>
      <c r="X79" s="214"/>
      <c r="Y79" s="216"/>
      <c r="Z79" s="216"/>
      <c r="AA79" s="214"/>
      <c r="AB79" s="218"/>
      <c r="AC79" s="225"/>
      <c r="AD79" s="225"/>
      <c r="AE79" s="225"/>
      <c r="AF79" s="225"/>
      <c r="AG79" s="225"/>
      <c r="AH79" s="225"/>
      <c r="AI79" s="225"/>
      <c r="AJ79" s="225"/>
      <c r="AK79" s="225"/>
      <c r="AL79" s="225"/>
      <c r="AM79" s="226"/>
      <c r="AN79" s="213"/>
      <c r="AO79" s="203"/>
      <c r="AP79" s="203"/>
      <c r="AQ79" s="203"/>
      <c r="AR79" s="203"/>
      <c r="AS79" s="203"/>
      <c r="AT79" s="203"/>
      <c r="AU79" s="203"/>
      <c r="AV79" s="203"/>
      <c r="AW79" s="205"/>
      <c r="BA79" s="23"/>
      <c r="BB79" s="133"/>
      <c r="BC79" s="120"/>
      <c r="BD79" s="120"/>
      <c r="BE79" s="120"/>
      <c r="BF79" s="120"/>
      <c r="BG79" s="120"/>
      <c r="BH79" s="122"/>
      <c r="BI79" s="199"/>
      <c r="BJ79" s="200"/>
      <c r="BK79" s="200"/>
      <c r="BL79" s="200"/>
      <c r="BM79" s="200"/>
      <c r="BN79" s="200"/>
      <c r="BO79" s="200"/>
      <c r="BP79" s="200"/>
      <c r="BQ79" s="200"/>
      <c r="BR79" s="200"/>
      <c r="BS79" s="201"/>
      <c r="BT79" s="121"/>
      <c r="BU79" s="121"/>
      <c r="BV79" s="214"/>
      <c r="BW79" s="216"/>
      <c r="BX79" s="216"/>
      <c r="BY79" s="214"/>
      <c r="BZ79" s="216"/>
      <c r="CA79" s="216"/>
      <c r="CB79" s="214"/>
      <c r="CC79" s="218"/>
      <c r="CD79" s="225"/>
      <c r="CE79" s="225"/>
      <c r="CF79" s="225"/>
      <c r="CG79" s="225"/>
      <c r="CH79" s="225"/>
      <c r="CI79" s="225"/>
      <c r="CJ79" s="225"/>
      <c r="CK79" s="225"/>
      <c r="CL79" s="225"/>
      <c r="CM79" s="225"/>
      <c r="CN79" s="226"/>
      <c r="CO79" s="213"/>
      <c r="CP79" s="203"/>
      <c r="CQ79" s="203"/>
      <c r="CR79" s="203"/>
      <c r="CS79" s="203"/>
      <c r="CT79" s="203"/>
      <c r="CU79" s="203"/>
      <c r="CV79" s="203"/>
      <c r="CW79" s="203"/>
      <c r="CX79" s="205"/>
      <c r="CY79" s="65"/>
      <c r="CZ79" s="66"/>
      <c r="DA79" s="64"/>
    </row>
    <row r="80" spans="1:102" ht="9.75" customHeight="1">
      <c r="A80" s="169" t="s">
        <v>161</v>
      </c>
      <c r="B80" s="170"/>
      <c r="C80" s="170"/>
      <c r="D80" s="170"/>
      <c r="E80" s="170"/>
      <c r="F80" s="170"/>
      <c r="G80" s="170"/>
      <c r="H80" s="170"/>
      <c r="I80" s="171"/>
      <c r="J80" s="175" t="s">
        <v>182</v>
      </c>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7"/>
      <c r="BA80" s="24"/>
      <c r="BB80" s="169" t="s">
        <v>161</v>
      </c>
      <c r="BC80" s="170"/>
      <c r="BD80" s="170"/>
      <c r="BE80" s="170"/>
      <c r="BF80" s="170"/>
      <c r="BG80" s="170"/>
      <c r="BH80" s="170"/>
      <c r="BI80" s="170"/>
      <c r="BJ80" s="171"/>
      <c r="BK80" s="175" t="s">
        <v>182</v>
      </c>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7"/>
    </row>
    <row r="81" spans="1:102" ht="9.75" customHeight="1">
      <c r="A81" s="172"/>
      <c r="B81" s="173"/>
      <c r="C81" s="173"/>
      <c r="D81" s="173"/>
      <c r="E81" s="173"/>
      <c r="F81" s="173"/>
      <c r="G81" s="173"/>
      <c r="H81" s="173"/>
      <c r="I81" s="174"/>
      <c r="J81" s="178"/>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80"/>
      <c r="BA81" s="24"/>
      <c r="BB81" s="172"/>
      <c r="BC81" s="173"/>
      <c r="BD81" s="173"/>
      <c r="BE81" s="173"/>
      <c r="BF81" s="173"/>
      <c r="BG81" s="173"/>
      <c r="BH81" s="173"/>
      <c r="BI81" s="173"/>
      <c r="BJ81" s="174"/>
      <c r="BK81" s="178"/>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row>
    <row r="82" spans="1:102" ht="9.7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3"/>
      <c r="BA82" s="34"/>
      <c r="BB82" s="184" t="s">
        <v>207</v>
      </c>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6"/>
    </row>
    <row r="83" spans="1:102" ht="9.75" customHeight="1">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5"/>
      <c r="BA83" s="34"/>
      <c r="BB83" s="166"/>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8"/>
    </row>
    <row r="84" spans="1:102" ht="9.75" customHeight="1">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5"/>
      <c r="BA84" s="34"/>
      <c r="BB84" s="166"/>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8"/>
    </row>
    <row r="85" spans="1:102" ht="9.75" customHeight="1">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5"/>
      <c r="BA85" s="34"/>
      <c r="BB85" s="166"/>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8"/>
    </row>
    <row r="86" spans="1:102" ht="9.75" customHeight="1">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5"/>
      <c r="BA86" s="34"/>
      <c r="BB86" s="166"/>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8"/>
    </row>
    <row r="87" spans="1:102" ht="9.75" customHeight="1">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5"/>
      <c r="BA87" s="34"/>
      <c r="BB87" s="166"/>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8"/>
    </row>
    <row r="88" spans="1:102" ht="9.75" customHeight="1">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5"/>
      <c r="BA88" s="34"/>
      <c r="BB88" s="166"/>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8"/>
    </row>
    <row r="89" spans="1:102" ht="9.75" customHeight="1">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5"/>
      <c r="BA89" s="34"/>
      <c r="BB89" s="166"/>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8"/>
    </row>
    <row r="90" spans="1:102" ht="9.7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7"/>
      <c r="BA90" s="34"/>
      <c r="BB90" s="151"/>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3"/>
    </row>
    <row r="91" spans="1:102" ht="9.75" customHeight="1" thickBo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50"/>
      <c r="BA91" s="34"/>
      <c r="BB91" s="154"/>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6"/>
    </row>
    <row r="92" spans="1:102" ht="12" customHeight="1">
      <c r="A92" s="157" t="s">
        <v>162</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t="s">
        <v>188</v>
      </c>
      <c r="AM92" s="161"/>
      <c r="AN92" s="161"/>
      <c r="AO92" s="161"/>
      <c r="AP92" s="161"/>
      <c r="AQ92" s="161"/>
      <c r="AR92" s="161"/>
      <c r="AS92" s="161"/>
      <c r="AT92" s="161"/>
      <c r="AU92" s="161"/>
      <c r="AV92" s="161"/>
      <c r="AW92" s="162"/>
      <c r="BA92" s="31"/>
      <c r="BB92" s="157" t="s">
        <v>162</v>
      </c>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c r="CM92" s="160" t="s">
        <v>188</v>
      </c>
      <c r="CN92" s="161"/>
      <c r="CO92" s="161"/>
      <c r="CP92" s="161"/>
      <c r="CQ92" s="161"/>
      <c r="CR92" s="161"/>
      <c r="CS92" s="161"/>
      <c r="CT92" s="161"/>
      <c r="CU92" s="161"/>
      <c r="CV92" s="161"/>
      <c r="CW92" s="161"/>
      <c r="CX92" s="162"/>
    </row>
    <row r="93" spans="1:102" ht="12" customHeight="1">
      <c r="A93" s="135" t="s">
        <v>212</v>
      </c>
      <c r="B93" s="136"/>
      <c r="C93" s="143"/>
      <c r="D93" s="143"/>
      <c r="E93" s="124" t="s">
        <v>1</v>
      </c>
      <c r="F93" s="143"/>
      <c r="G93" s="143"/>
      <c r="H93" s="124" t="s">
        <v>2</v>
      </c>
      <c r="I93" s="143"/>
      <c r="J93" s="143"/>
      <c r="K93" s="124" t="s">
        <v>3</v>
      </c>
      <c r="L93" s="127" t="s">
        <v>89</v>
      </c>
      <c r="M93" s="127"/>
      <c r="N93" s="127"/>
      <c r="O93" s="127"/>
      <c r="P93" s="127"/>
      <c r="Q93" s="139"/>
      <c r="R93" s="139"/>
      <c r="S93" s="139"/>
      <c r="T93" s="139"/>
      <c r="U93" s="139"/>
      <c r="V93" s="139"/>
      <c r="W93" s="139"/>
      <c r="X93" s="139"/>
      <c r="Y93" s="139"/>
      <c r="Z93" s="139"/>
      <c r="AA93" s="139"/>
      <c r="AB93" s="139"/>
      <c r="AC93" s="139"/>
      <c r="AD93" s="139"/>
      <c r="AE93" s="139"/>
      <c r="AF93" s="139"/>
      <c r="AG93" s="139"/>
      <c r="AH93" s="139"/>
      <c r="AI93" s="139"/>
      <c r="AJ93" s="139"/>
      <c r="AK93" s="140"/>
      <c r="AL93" s="133" t="s">
        <v>220</v>
      </c>
      <c r="AM93" s="120"/>
      <c r="AN93" s="120"/>
      <c r="AO93" s="120"/>
      <c r="AP93" s="120"/>
      <c r="AQ93" s="118"/>
      <c r="AR93" s="118"/>
      <c r="AS93" s="120" t="s">
        <v>2</v>
      </c>
      <c r="AT93" s="120"/>
      <c r="AU93" s="120"/>
      <c r="AV93" s="120" t="s">
        <v>3</v>
      </c>
      <c r="AW93" s="122"/>
      <c r="BA93" s="22"/>
      <c r="BB93" s="135" t="s">
        <v>212</v>
      </c>
      <c r="BC93" s="136"/>
      <c r="BD93" s="120">
        <v>4</v>
      </c>
      <c r="BE93" s="120"/>
      <c r="BF93" s="124" t="s">
        <v>1</v>
      </c>
      <c r="BG93" s="120">
        <v>6</v>
      </c>
      <c r="BH93" s="120"/>
      <c r="BI93" s="124" t="s">
        <v>2</v>
      </c>
      <c r="BJ93" s="120">
        <v>1</v>
      </c>
      <c r="BK93" s="120"/>
      <c r="BL93" s="124" t="s">
        <v>3</v>
      </c>
      <c r="BM93" s="127" t="s">
        <v>89</v>
      </c>
      <c r="BN93" s="127"/>
      <c r="BO93" s="127"/>
      <c r="BP93" s="127"/>
      <c r="BQ93" s="127"/>
      <c r="BR93" s="129" t="s">
        <v>165</v>
      </c>
      <c r="BS93" s="129"/>
      <c r="BT93" s="129"/>
      <c r="BU93" s="129"/>
      <c r="BV93" s="129"/>
      <c r="BW93" s="129"/>
      <c r="BX93" s="129"/>
      <c r="BY93" s="129"/>
      <c r="BZ93" s="129"/>
      <c r="CA93" s="129"/>
      <c r="CB93" s="129"/>
      <c r="CC93" s="129"/>
      <c r="CD93" s="129"/>
      <c r="CE93" s="129"/>
      <c r="CF93" s="129"/>
      <c r="CG93" s="129"/>
      <c r="CH93" s="129"/>
      <c r="CI93" s="129"/>
      <c r="CJ93" s="129"/>
      <c r="CK93" s="129"/>
      <c r="CL93" s="130"/>
      <c r="CM93" s="133" t="s">
        <v>220</v>
      </c>
      <c r="CN93" s="120"/>
      <c r="CO93" s="120"/>
      <c r="CP93" s="120"/>
      <c r="CQ93" s="120"/>
      <c r="CR93" s="118"/>
      <c r="CS93" s="118"/>
      <c r="CT93" s="120" t="s">
        <v>2</v>
      </c>
      <c r="CU93" s="120"/>
      <c r="CV93" s="120"/>
      <c r="CW93" s="120" t="s">
        <v>3</v>
      </c>
      <c r="CX93" s="122"/>
    </row>
    <row r="94" spans="1:102" ht="12" customHeight="1" thickBot="1">
      <c r="A94" s="137"/>
      <c r="B94" s="138"/>
      <c r="C94" s="144"/>
      <c r="D94" s="144"/>
      <c r="E94" s="125"/>
      <c r="F94" s="144"/>
      <c r="G94" s="144"/>
      <c r="H94" s="125"/>
      <c r="I94" s="144"/>
      <c r="J94" s="144"/>
      <c r="K94" s="125"/>
      <c r="L94" s="128"/>
      <c r="M94" s="128"/>
      <c r="N94" s="128"/>
      <c r="O94" s="128"/>
      <c r="P94" s="128"/>
      <c r="Q94" s="141"/>
      <c r="R94" s="141"/>
      <c r="S94" s="141"/>
      <c r="T94" s="141"/>
      <c r="U94" s="141"/>
      <c r="V94" s="141"/>
      <c r="W94" s="141"/>
      <c r="X94" s="141"/>
      <c r="Y94" s="141"/>
      <c r="Z94" s="141"/>
      <c r="AA94" s="141"/>
      <c r="AB94" s="141"/>
      <c r="AC94" s="141"/>
      <c r="AD94" s="141"/>
      <c r="AE94" s="141"/>
      <c r="AF94" s="141"/>
      <c r="AG94" s="141"/>
      <c r="AH94" s="141"/>
      <c r="AI94" s="141"/>
      <c r="AJ94" s="141"/>
      <c r="AK94" s="142"/>
      <c r="AL94" s="134"/>
      <c r="AM94" s="121"/>
      <c r="AN94" s="121"/>
      <c r="AO94" s="121"/>
      <c r="AP94" s="121"/>
      <c r="AQ94" s="119"/>
      <c r="AR94" s="119"/>
      <c r="AS94" s="121"/>
      <c r="AT94" s="121"/>
      <c r="AU94" s="121"/>
      <c r="AV94" s="121"/>
      <c r="AW94" s="123"/>
      <c r="BA94" s="22"/>
      <c r="BB94" s="137"/>
      <c r="BC94" s="138"/>
      <c r="BD94" s="126"/>
      <c r="BE94" s="126"/>
      <c r="BF94" s="125"/>
      <c r="BG94" s="126"/>
      <c r="BH94" s="126"/>
      <c r="BI94" s="125"/>
      <c r="BJ94" s="126"/>
      <c r="BK94" s="126"/>
      <c r="BL94" s="125"/>
      <c r="BM94" s="128"/>
      <c r="BN94" s="128"/>
      <c r="BO94" s="128"/>
      <c r="BP94" s="128"/>
      <c r="BQ94" s="128"/>
      <c r="BR94" s="131"/>
      <c r="BS94" s="131"/>
      <c r="BT94" s="131"/>
      <c r="BU94" s="131"/>
      <c r="BV94" s="131"/>
      <c r="BW94" s="131"/>
      <c r="BX94" s="131"/>
      <c r="BY94" s="131"/>
      <c r="BZ94" s="131"/>
      <c r="CA94" s="131"/>
      <c r="CB94" s="131"/>
      <c r="CC94" s="131"/>
      <c r="CD94" s="131"/>
      <c r="CE94" s="131"/>
      <c r="CF94" s="131"/>
      <c r="CG94" s="131"/>
      <c r="CH94" s="131"/>
      <c r="CI94" s="131"/>
      <c r="CJ94" s="131"/>
      <c r="CK94" s="131"/>
      <c r="CL94" s="132"/>
      <c r="CM94" s="134"/>
      <c r="CN94" s="121"/>
      <c r="CO94" s="121"/>
      <c r="CP94" s="121"/>
      <c r="CQ94" s="121"/>
      <c r="CR94" s="119"/>
      <c r="CS94" s="119"/>
      <c r="CT94" s="121"/>
      <c r="CU94" s="121"/>
      <c r="CV94" s="121"/>
      <c r="CW94" s="121"/>
      <c r="CX94" s="123"/>
    </row>
  </sheetData>
  <sheetProtection password="EE31" sheet="1"/>
  <mergeCells count="388">
    <mergeCell ref="CR93:CS94"/>
    <mergeCell ref="CT93:CT94"/>
    <mergeCell ref="CU93:CV94"/>
    <mergeCell ref="CW93:CX94"/>
    <mergeCell ref="BI93:BI94"/>
    <mergeCell ref="BJ93:BK94"/>
    <mergeCell ref="BL93:BL94"/>
    <mergeCell ref="BM93:BQ94"/>
    <mergeCell ref="BR93:CL94"/>
    <mergeCell ref="CM93:CQ94"/>
    <mergeCell ref="AT93:AU94"/>
    <mergeCell ref="AV93:AW94"/>
    <mergeCell ref="BB93:BC94"/>
    <mergeCell ref="BD93:BE94"/>
    <mergeCell ref="BF93:BF94"/>
    <mergeCell ref="BG93:BH94"/>
    <mergeCell ref="K93:K94"/>
    <mergeCell ref="L93:P94"/>
    <mergeCell ref="Q93:AK94"/>
    <mergeCell ref="AL93:AP94"/>
    <mergeCell ref="AQ93:AR94"/>
    <mergeCell ref="AS93:AS94"/>
    <mergeCell ref="A93:B94"/>
    <mergeCell ref="C93:D94"/>
    <mergeCell ref="E93:E94"/>
    <mergeCell ref="F93:G94"/>
    <mergeCell ref="H93:H94"/>
    <mergeCell ref="I93:J94"/>
    <mergeCell ref="A90:AW91"/>
    <mergeCell ref="BB90:CX91"/>
    <mergeCell ref="A92:AK92"/>
    <mergeCell ref="AL92:AW92"/>
    <mergeCell ref="BB92:CL92"/>
    <mergeCell ref="CM92:CX92"/>
    <mergeCell ref="A84:AW85"/>
    <mergeCell ref="BB84:CX85"/>
    <mergeCell ref="A86:AW87"/>
    <mergeCell ref="BB86:CX87"/>
    <mergeCell ref="A88:AW89"/>
    <mergeCell ref="BB88:CX89"/>
    <mergeCell ref="A80:I81"/>
    <mergeCell ref="J80:AW81"/>
    <mergeCell ref="BB80:BJ81"/>
    <mergeCell ref="BK80:CX81"/>
    <mergeCell ref="A82:AW83"/>
    <mergeCell ref="BB82:CX83"/>
    <mergeCell ref="BZ76:CA79"/>
    <mergeCell ref="CB76:CC79"/>
    <mergeCell ref="H77:R77"/>
    <mergeCell ref="BI77:BS77"/>
    <mergeCell ref="H78:R79"/>
    <mergeCell ref="BI78:BS79"/>
    <mergeCell ref="CO75:CQ79"/>
    <mergeCell ref="CR75:CS79"/>
    <mergeCell ref="CT75:CV79"/>
    <mergeCell ref="CW75:CX79"/>
    <mergeCell ref="S76:T79"/>
    <mergeCell ref="U76:U79"/>
    <mergeCell ref="V76:W79"/>
    <mergeCell ref="X76:X79"/>
    <mergeCell ref="Y76:Z79"/>
    <mergeCell ref="AA76:AB79"/>
    <mergeCell ref="AS75:AU79"/>
    <mergeCell ref="AV75:AW79"/>
    <mergeCell ref="BB75:BH79"/>
    <mergeCell ref="BI75:BS76"/>
    <mergeCell ref="BT75:CC75"/>
    <mergeCell ref="CD75:CN79"/>
    <mergeCell ref="BT76:BU79"/>
    <mergeCell ref="BV76:BV79"/>
    <mergeCell ref="BW76:BX79"/>
    <mergeCell ref="BY76:BY79"/>
    <mergeCell ref="A73:G74"/>
    <mergeCell ref="H73:AB74"/>
    <mergeCell ref="BB73:BH74"/>
    <mergeCell ref="BI73:CC74"/>
    <mergeCell ref="A75:G79"/>
    <mergeCell ref="H75:R76"/>
    <mergeCell ref="S75:AB75"/>
    <mergeCell ref="AC75:AM79"/>
    <mergeCell ref="AN75:AP79"/>
    <mergeCell ref="AQ75:AR79"/>
    <mergeCell ref="CO72:CP74"/>
    <mergeCell ref="CQ72:CQ74"/>
    <mergeCell ref="CR72:CS74"/>
    <mergeCell ref="CT72:CT74"/>
    <mergeCell ref="CU72:CV74"/>
    <mergeCell ref="CW72:CX74"/>
    <mergeCell ref="CO70:CP71"/>
    <mergeCell ref="CQ70:CQ71"/>
    <mergeCell ref="CR70:CS71"/>
    <mergeCell ref="CT70:CT71"/>
    <mergeCell ref="CU70:CV71"/>
    <mergeCell ref="CW70:CX71"/>
    <mergeCell ref="AS70:AS71"/>
    <mergeCell ref="AT70:AU71"/>
    <mergeCell ref="AV70:AW71"/>
    <mergeCell ref="BB70:BQ72"/>
    <mergeCell ref="BR70:CC72"/>
    <mergeCell ref="CD70:CN71"/>
    <mergeCell ref="AS72:AS74"/>
    <mergeCell ref="AT72:AU74"/>
    <mergeCell ref="AV72:AW74"/>
    <mergeCell ref="CD72:CN74"/>
    <mergeCell ref="A70:P72"/>
    <mergeCell ref="Q70:AB72"/>
    <mergeCell ref="AC70:AM71"/>
    <mergeCell ref="AN70:AO71"/>
    <mergeCell ref="AP70:AP71"/>
    <mergeCell ref="AQ70:AR71"/>
    <mergeCell ref="AC72:AM74"/>
    <mergeCell ref="AN72:AO74"/>
    <mergeCell ref="AP72:AP74"/>
    <mergeCell ref="AQ72:AR74"/>
    <mergeCell ref="W68:W69"/>
    <mergeCell ref="X68:Y69"/>
    <mergeCell ref="Z68:AB69"/>
    <mergeCell ref="AC68:AM69"/>
    <mergeCell ref="BX68:BX69"/>
    <mergeCell ref="BY68:BZ69"/>
    <mergeCell ref="CR66:CS69"/>
    <mergeCell ref="CT66:CT69"/>
    <mergeCell ref="CU66:CV69"/>
    <mergeCell ref="CW66:CX69"/>
    <mergeCell ref="AC67:AM67"/>
    <mergeCell ref="CD67:CN67"/>
    <mergeCell ref="CA68:CC69"/>
    <mergeCell ref="CD68:CN69"/>
    <mergeCell ref="AT66:AU69"/>
    <mergeCell ref="AV66:AW69"/>
    <mergeCell ref="BB66:BJ69"/>
    <mergeCell ref="BR66:BW69"/>
    <mergeCell ref="CO66:CP69"/>
    <mergeCell ref="CQ66:CQ69"/>
    <mergeCell ref="BR65:BW65"/>
    <mergeCell ref="BX65:CC67"/>
    <mergeCell ref="CD65:CN66"/>
    <mergeCell ref="CO65:CX65"/>
    <mergeCell ref="A66:I69"/>
    <mergeCell ref="Q66:V69"/>
    <mergeCell ref="AN66:AO69"/>
    <mergeCell ref="AP66:AP69"/>
    <mergeCell ref="AQ66:AR69"/>
    <mergeCell ref="AS66:AS69"/>
    <mergeCell ref="CA63:CC64"/>
    <mergeCell ref="CD63:CN64"/>
    <mergeCell ref="A65:I65"/>
    <mergeCell ref="J65:P69"/>
    <mergeCell ref="Q65:V65"/>
    <mergeCell ref="W65:AB67"/>
    <mergeCell ref="AC65:AM66"/>
    <mergeCell ref="AN65:AW65"/>
    <mergeCell ref="BB65:BJ65"/>
    <mergeCell ref="BK65:BQ69"/>
    <mergeCell ref="CU61:CV64"/>
    <mergeCell ref="CW61:CX64"/>
    <mergeCell ref="AC62:AM62"/>
    <mergeCell ref="CD62:CN62"/>
    <mergeCell ref="W63:W64"/>
    <mergeCell ref="X63:Y64"/>
    <mergeCell ref="Z63:AB64"/>
    <mergeCell ref="AC63:AM64"/>
    <mergeCell ref="BX63:BX64"/>
    <mergeCell ref="BY63:BZ64"/>
    <mergeCell ref="AQ61:AR64"/>
    <mergeCell ref="AS61:AS64"/>
    <mergeCell ref="AT61:AU64"/>
    <mergeCell ref="AV61:AW64"/>
    <mergeCell ref="BB61:BJ64"/>
    <mergeCell ref="BR61:BW64"/>
    <mergeCell ref="BB60:BJ60"/>
    <mergeCell ref="BK60:BQ64"/>
    <mergeCell ref="BR60:BW60"/>
    <mergeCell ref="BX60:CC62"/>
    <mergeCell ref="CD60:CN61"/>
    <mergeCell ref="CO60:CX60"/>
    <mergeCell ref="CO61:CP64"/>
    <mergeCell ref="CQ61:CQ64"/>
    <mergeCell ref="CR61:CS64"/>
    <mergeCell ref="CT61:CT64"/>
    <mergeCell ref="A60:I60"/>
    <mergeCell ref="J60:P64"/>
    <mergeCell ref="Q60:V60"/>
    <mergeCell ref="W60:AB62"/>
    <mergeCell ref="AC60:AM61"/>
    <mergeCell ref="AN60:AW60"/>
    <mergeCell ref="A61:I64"/>
    <mergeCell ref="Q61:V64"/>
    <mergeCell ref="AN61:AO64"/>
    <mergeCell ref="AP61:AP64"/>
    <mergeCell ref="W58:W59"/>
    <mergeCell ref="X58:Y59"/>
    <mergeCell ref="Z58:AB59"/>
    <mergeCell ref="AC58:AM59"/>
    <mergeCell ref="BX58:BX59"/>
    <mergeCell ref="BY58:BZ59"/>
    <mergeCell ref="CR56:CS59"/>
    <mergeCell ref="CT56:CT59"/>
    <mergeCell ref="CU56:CV59"/>
    <mergeCell ref="CW56:CX59"/>
    <mergeCell ref="AC57:AM57"/>
    <mergeCell ref="CD57:CN57"/>
    <mergeCell ref="CA58:CC59"/>
    <mergeCell ref="CD58:CN59"/>
    <mergeCell ref="AT56:AU59"/>
    <mergeCell ref="AV56:AW59"/>
    <mergeCell ref="BB56:BJ59"/>
    <mergeCell ref="BR56:BW59"/>
    <mergeCell ref="CO56:CP59"/>
    <mergeCell ref="CQ56:CQ59"/>
    <mergeCell ref="BR55:BW55"/>
    <mergeCell ref="BX55:CC57"/>
    <mergeCell ref="CD55:CN56"/>
    <mergeCell ref="CO55:CX55"/>
    <mergeCell ref="A56:I59"/>
    <mergeCell ref="Q56:V59"/>
    <mergeCell ref="AN56:AO59"/>
    <mergeCell ref="AP56:AP59"/>
    <mergeCell ref="AQ56:AR59"/>
    <mergeCell ref="AS56:AS59"/>
    <mergeCell ref="CA53:CC54"/>
    <mergeCell ref="CD53:CN54"/>
    <mergeCell ref="A55:I55"/>
    <mergeCell ref="J55:P59"/>
    <mergeCell ref="Q55:V55"/>
    <mergeCell ref="W55:AB57"/>
    <mergeCell ref="AC55:AM56"/>
    <mergeCell ref="AN55:AW55"/>
    <mergeCell ref="BB55:BJ55"/>
    <mergeCell ref="BK55:BQ59"/>
    <mergeCell ref="CU51:CV54"/>
    <mergeCell ref="CW51:CX54"/>
    <mergeCell ref="AC52:AM52"/>
    <mergeCell ref="CD52:CN52"/>
    <mergeCell ref="W53:W54"/>
    <mergeCell ref="X53:Y54"/>
    <mergeCell ref="Z53:AB54"/>
    <mergeCell ref="AC53:AM54"/>
    <mergeCell ref="BX53:BX54"/>
    <mergeCell ref="BY53:BZ54"/>
    <mergeCell ref="AQ51:AR54"/>
    <mergeCell ref="AS51:AS54"/>
    <mergeCell ref="AT51:AU54"/>
    <mergeCell ref="AV51:AW54"/>
    <mergeCell ref="BB51:BJ54"/>
    <mergeCell ref="BR51:BW54"/>
    <mergeCell ref="BB50:BJ50"/>
    <mergeCell ref="BK50:BQ54"/>
    <mergeCell ref="BR50:BW50"/>
    <mergeCell ref="BX50:CC52"/>
    <mergeCell ref="CD50:CN51"/>
    <mergeCell ref="CO50:CX50"/>
    <mergeCell ref="CO51:CP54"/>
    <mergeCell ref="CQ51:CQ54"/>
    <mergeCell ref="CR51:CS54"/>
    <mergeCell ref="CT51:CT54"/>
    <mergeCell ref="A50:I50"/>
    <mergeCell ref="J50:P54"/>
    <mergeCell ref="Q50:V50"/>
    <mergeCell ref="W50:AB52"/>
    <mergeCell ref="AC50:AM51"/>
    <mergeCell ref="AN50:AW50"/>
    <mergeCell ref="A51:I54"/>
    <mergeCell ref="Q51:V54"/>
    <mergeCell ref="AN51:AO54"/>
    <mergeCell ref="AP51:AP54"/>
    <mergeCell ref="AC47:AM47"/>
    <mergeCell ref="CD47:CN47"/>
    <mergeCell ref="W48:W49"/>
    <mergeCell ref="X48:Y49"/>
    <mergeCell ref="Z48:AB49"/>
    <mergeCell ref="AC48:AM49"/>
    <mergeCell ref="BX48:BX49"/>
    <mergeCell ref="BY48:BZ49"/>
    <mergeCell ref="CA48:CC49"/>
    <mergeCell ref="CD48:CN49"/>
    <mergeCell ref="CO46:CP49"/>
    <mergeCell ref="CQ46:CQ49"/>
    <mergeCell ref="CR46:CS49"/>
    <mergeCell ref="CT46:CT49"/>
    <mergeCell ref="CU46:CV49"/>
    <mergeCell ref="CW46:CX49"/>
    <mergeCell ref="CO45:CX45"/>
    <mergeCell ref="A46:I49"/>
    <mergeCell ref="Q46:V49"/>
    <mergeCell ref="AN46:AO49"/>
    <mergeCell ref="AP46:AP49"/>
    <mergeCell ref="AQ46:AR49"/>
    <mergeCell ref="AS46:AS49"/>
    <mergeCell ref="AT46:AU49"/>
    <mergeCell ref="AV46:AW49"/>
    <mergeCell ref="BB46:BJ49"/>
    <mergeCell ref="AN45:AW45"/>
    <mergeCell ref="BB45:BJ45"/>
    <mergeCell ref="BK45:BQ49"/>
    <mergeCell ref="BR45:BW45"/>
    <mergeCell ref="BX45:CC47"/>
    <mergeCell ref="CD45:CN46"/>
    <mergeCell ref="BR46:BW49"/>
    <mergeCell ref="AC43:AM44"/>
    <mergeCell ref="BX43:BX44"/>
    <mergeCell ref="BY43:BZ44"/>
    <mergeCell ref="CA43:CC44"/>
    <mergeCell ref="CD43:CN44"/>
    <mergeCell ref="A45:I45"/>
    <mergeCell ref="J45:P49"/>
    <mergeCell ref="Q45:V45"/>
    <mergeCell ref="W45:AB47"/>
    <mergeCell ref="AC45:AM46"/>
    <mergeCell ref="AT41:AU44"/>
    <mergeCell ref="AV41:AW44"/>
    <mergeCell ref="BB41:BJ44"/>
    <mergeCell ref="BR41:BW44"/>
    <mergeCell ref="CO41:CP44"/>
    <mergeCell ref="CQ41:CQ44"/>
    <mergeCell ref="CD42:CN42"/>
    <mergeCell ref="A41:I44"/>
    <mergeCell ref="Q41:V44"/>
    <mergeCell ref="AN41:AO44"/>
    <mergeCell ref="AP41:AP44"/>
    <mergeCell ref="AQ41:AR44"/>
    <mergeCell ref="AS41:AS44"/>
    <mergeCell ref="AC42:AM42"/>
    <mergeCell ref="W43:W44"/>
    <mergeCell ref="X43:Y44"/>
    <mergeCell ref="Z43:AB44"/>
    <mergeCell ref="BB40:BJ40"/>
    <mergeCell ref="BK40:BQ44"/>
    <mergeCell ref="BR40:BW40"/>
    <mergeCell ref="BX40:CC42"/>
    <mergeCell ref="CD40:CN41"/>
    <mergeCell ref="CO40:CX40"/>
    <mergeCell ref="CR41:CS44"/>
    <mergeCell ref="CT41:CT44"/>
    <mergeCell ref="CU41:CV44"/>
    <mergeCell ref="CW41:CX44"/>
    <mergeCell ref="BK38:BQ39"/>
    <mergeCell ref="BR38:BW39"/>
    <mergeCell ref="BX38:CC39"/>
    <mergeCell ref="CD38:CX39"/>
    <mergeCell ref="A40:I40"/>
    <mergeCell ref="J40:P44"/>
    <mergeCell ref="Q40:V40"/>
    <mergeCell ref="W40:AB42"/>
    <mergeCell ref="AC40:AM41"/>
    <mergeCell ref="AN40:AW40"/>
    <mergeCell ref="CI37:CQ37"/>
    <mergeCell ref="CR37:CS37"/>
    <mergeCell ref="CT37:CV37"/>
    <mergeCell ref="CW37:CX37"/>
    <mergeCell ref="A38:I39"/>
    <mergeCell ref="J38:P39"/>
    <mergeCell ref="Q38:V39"/>
    <mergeCell ref="W38:AB39"/>
    <mergeCell ref="AC38:AW39"/>
    <mergeCell ref="BB38:BJ39"/>
    <mergeCell ref="CI35:CU36"/>
    <mergeCell ref="CV35:CX36"/>
    <mergeCell ref="A36:G37"/>
    <mergeCell ref="H36:Z37"/>
    <mergeCell ref="BB36:BH37"/>
    <mergeCell ref="BI36:CA37"/>
    <mergeCell ref="AH37:AP37"/>
    <mergeCell ref="AQ37:AR37"/>
    <mergeCell ref="AS37:AU37"/>
    <mergeCell ref="AV37:AW37"/>
    <mergeCell ref="BU33:CA34"/>
    <mergeCell ref="CB33:CX34"/>
    <mergeCell ref="A35:G35"/>
    <mergeCell ref="H35:Z35"/>
    <mergeCell ref="AA35:AG37"/>
    <mergeCell ref="AH35:AT36"/>
    <mergeCell ref="AU35:AW36"/>
    <mergeCell ref="BB35:BH35"/>
    <mergeCell ref="BI35:CA35"/>
    <mergeCell ref="CB35:CH37"/>
    <mergeCell ref="A33:G34"/>
    <mergeCell ref="H33:S34"/>
    <mergeCell ref="T33:Z34"/>
    <mergeCell ref="AA33:AW34"/>
    <mergeCell ref="BB33:BH34"/>
    <mergeCell ref="BI33:BT34"/>
    <mergeCell ref="A23:AW24"/>
    <mergeCell ref="BB23:CX24"/>
    <mergeCell ref="A25:AW26"/>
    <mergeCell ref="BB25:CX26"/>
    <mergeCell ref="A27:AW32"/>
    <mergeCell ref="BB27:CX32"/>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8">
    <dataValidation type="list" allowBlank="1" showInputMessage="1" showErrorMessage="1" sqref="AA33:AW34">
      <formula1>"試験区分を選択,事務(一般事務),事務（福祉）,土木"</formula1>
    </dataValidation>
    <dataValidation type="list" allowBlank="1" showInputMessage="1" showErrorMessage="1" sqref="CB33:CX34">
      <formula1>"試験区分を選択,事務(一般事務),事務（福祉）,土木,建築,電気,情報,保健"</formula1>
    </dataValidation>
    <dataValidation type="list" allowBlank="1" showInputMessage="1" showErrorMessage="1" sqref="BR70:CC72 Q70:AB72">
      <formula1>"有無を選択,有,無"</formula1>
    </dataValidation>
    <dataValidation allowBlank="1" showErrorMessage="1" promptTitle="日付を入力" prompt="西暦（2013/5/5）&#10;和暦（H25/5/5）&#10;どちらでも入力できます。" sqref="CD43:CN44 AC43"/>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A33:BA34">
      <formula1>"試験区分を選択,一般事務,社会福祉士,土木職"</formula1>
    </dataValidation>
    <dataValidation allowBlank="1" showInputMessage="1" showErrorMessage="1" imeMode="hiragana" sqref="BI35:CA35 H35:Z35"/>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4.xml><?xml version="1.0" encoding="utf-8"?>
<worksheet xmlns="http://schemas.openxmlformats.org/spreadsheetml/2006/main" xmlns:r="http://schemas.openxmlformats.org/officeDocument/2006/relationships">
  <sheetPr codeName="Sheet10"/>
  <dimension ref="A1:DA94"/>
  <sheetViews>
    <sheetView view="pageBreakPreview" zoomScale="85" zoomScaleNormal="70" zoomScaleSheetLayoutView="85" zoomScalePageLayoutView="0" workbookViewId="0" topLeftCell="A10">
      <selection activeCell="A27" sqref="A27:AW32"/>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195</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196</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189</v>
      </c>
      <c r="C3" s="51" t="s">
        <v>198</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199</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214</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200</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190</v>
      </c>
      <c r="C8" s="69" t="s">
        <v>197</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192</v>
      </c>
      <c r="C10" s="49" t="s">
        <v>203</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215</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189</v>
      </c>
      <c r="C13" s="51" t="s">
        <v>198</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199</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221</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190</v>
      </c>
      <c r="C17" s="46" t="s">
        <v>191</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192</v>
      </c>
      <c r="C19" s="49" t="s">
        <v>193</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194</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414" t="s">
        <v>219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BA23" s="27"/>
      <c r="BB23" s="414" t="s">
        <v>219</v>
      </c>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row>
    <row r="24" spans="1:102" ht="12"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BA24" s="27"/>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row>
    <row r="25" spans="1:102" ht="12" customHeight="1">
      <c r="A25" s="415" t="s">
        <v>210</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BA25" s="28"/>
      <c r="BB25" s="415" t="s">
        <v>210</v>
      </c>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row>
    <row r="26" spans="1:102" ht="12"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BA26" s="28"/>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row>
    <row r="27" spans="1:102" ht="19.5" customHeight="1">
      <c r="A27" s="416" t="s">
        <v>217</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BA27" s="32"/>
      <c r="BB27" s="416" t="s">
        <v>211</v>
      </c>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row>
    <row r="28" spans="1:102" s="21" customFormat="1" ht="27.75"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BA28" s="29"/>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row>
    <row r="29" spans="1:102" s="21" customFormat="1" ht="27.75"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BA29" s="29"/>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row>
    <row r="30" spans="1:102" s="21" customFormat="1" ht="27.75"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BA30" s="29"/>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row>
    <row r="31" spans="1:102" s="21" customFormat="1" ht="27.7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BA31" s="29"/>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row>
    <row r="32" spans="1:102" s="21" customFormat="1" ht="27.75" customHeight="1" thickBo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BA32" s="29"/>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row>
    <row r="33" spans="1:102" ht="12" customHeight="1">
      <c r="A33" s="406" t="s">
        <v>155</v>
      </c>
      <c r="B33" s="406"/>
      <c r="C33" s="406"/>
      <c r="D33" s="406"/>
      <c r="E33" s="406"/>
      <c r="F33" s="406"/>
      <c r="G33" s="406"/>
      <c r="H33" s="408"/>
      <c r="I33" s="409"/>
      <c r="J33" s="409"/>
      <c r="K33" s="409"/>
      <c r="L33" s="409"/>
      <c r="M33" s="409"/>
      <c r="N33" s="409"/>
      <c r="O33" s="409"/>
      <c r="P33" s="409"/>
      <c r="Q33" s="409"/>
      <c r="R33" s="409"/>
      <c r="S33" s="410"/>
      <c r="T33" s="381" t="s">
        <v>5</v>
      </c>
      <c r="U33" s="382"/>
      <c r="V33" s="382"/>
      <c r="W33" s="382"/>
      <c r="X33" s="382"/>
      <c r="Y33" s="382"/>
      <c r="Z33" s="382"/>
      <c r="AA33" s="385" t="s">
        <v>218</v>
      </c>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7"/>
      <c r="BA33" s="30"/>
      <c r="BB33" s="406" t="s">
        <v>155</v>
      </c>
      <c r="BC33" s="406"/>
      <c r="BD33" s="406"/>
      <c r="BE33" s="406"/>
      <c r="BF33" s="406"/>
      <c r="BG33" s="406"/>
      <c r="BH33" s="406"/>
      <c r="BI33" s="408"/>
      <c r="BJ33" s="409"/>
      <c r="BK33" s="409"/>
      <c r="BL33" s="409"/>
      <c r="BM33" s="409"/>
      <c r="BN33" s="409"/>
      <c r="BO33" s="409"/>
      <c r="BP33" s="409"/>
      <c r="BQ33" s="409"/>
      <c r="BR33" s="409"/>
      <c r="BS33" s="409"/>
      <c r="BT33" s="410"/>
      <c r="BU33" s="381" t="s">
        <v>5</v>
      </c>
      <c r="BV33" s="382"/>
      <c r="BW33" s="382"/>
      <c r="BX33" s="382"/>
      <c r="BY33" s="382"/>
      <c r="BZ33" s="382"/>
      <c r="CA33" s="382"/>
      <c r="CB33" s="385" t="s">
        <v>216</v>
      </c>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7"/>
    </row>
    <row r="34" spans="1:102" ht="12" customHeight="1" thickBot="1">
      <c r="A34" s="407"/>
      <c r="B34" s="407"/>
      <c r="C34" s="407"/>
      <c r="D34" s="407"/>
      <c r="E34" s="407"/>
      <c r="F34" s="407"/>
      <c r="G34" s="407"/>
      <c r="H34" s="411"/>
      <c r="I34" s="412"/>
      <c r="J34" s="412"/>
      <c r="K34" s="412"/>
      <c r="L34" s="412"/>
      <c r="M34" s="412"/>
      <c r="N34" s="412"/>
      <c r="O34" s="412"/>
      <c r="P34" s="412"/>
      <c r="Q34" s="412"/>
      <c r="R34" s="412"/>
      <c r="S34" s="413"/>
      <c r="T34" s="383"/>
      <c r="U34" s="384"/>
      <c r="V34" s="384"/>
      <c r="W34" s="384"/>
      <c r="X34" s="384"/>
      <c r="Y34" s="384"/>
      <c r="Z34" s="384"/>
      <c r="AA34" s="388"/>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90"/>
      <c r="BA34" s="30"/>
      <c r="BB34" s="407"/>
      <c r="BC34" s="407"/>
      <c r="BD34" s="407"/>
      <c r="BE34" s="407"/>
      <c r="BF34" s="407"/>
      <c r="BG34" s="407"/>
      <c r="BH34" s="407"/>
      <c r="BI34" s="411"/>
      <c r="BJ34" s="412"/>
      <c r="BK34" s="412"/>
      <c r="BL34" s="412"/>
      <c r="BM34" s="412"/>
      <c r="BN34" s="412"/>
      <c r="BO34" s="412"/>
      <c r="BP34" s="412"/>
      <c r="BQ34" s="412"/>
      <c r="BR34" s="412"/>
      <c r="BS34" s="412"/>
      <c r="BT34" s="413"/>
      <c r="BU34" s="383"/>
      <c r="BV34" s="384"/>
      <c r="BW34" s="384"/>
      <c r="BX34" s="384"/>
      <c r="BY34" s="384"/>
      <c r="BZ34" s="384"/>
      <c r="CA34" s="384"/>
      <c r="CB34" s="388"/>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90"/>
    </row>
    <row r="35" spans="1:102" ht="12" customHeight="1">
      <c r="A35" s="391" t="s">
        <v>158</v>
      </c>
      <c r="B35" s="392"/>
      <c r="C35" s="392"/>
      <c r="D35" s="392"/>
      <c r="E35" s="392"/>
      <c r="F35" s="392"/>
      <c r="G35" s="393"/>
      <c r="H35" s="394"/>
      <c r="I35" s="394"/>
      <c r="J35" s="394"/>
      <c r="K35" s="394"/>
      <c r="L35" s="394"/>
      <c r="M35" s="394"/>
      <c r="N35" s="394"/>
      <c r="O35" s="394"/>
      <c r="P35" s="394"/>
      <c r="Q35" s="394"/>
      <c r="R35" s="394"/>
      <c r="S35" s="394"/>
      <c r="T35" s="395"/>
      <c r="U35" s="395"/>
      <c r="V35" s="395"/>
      <c r="W35" s="395"/>
      <c r="X35" s="395"/>
      <c r="Y35" s="395"/>
      <c r="Z35" s="396"/>
      <c r="AA35" s="266" t="s">
        <v>163</v>
      </c>
      <c r="AB35" s="223"/>
      <c r="AC35" s="223"/>
      <c r="AD35" s="223"/>
      <c r="AE35" s="223"/>
      <c r="AF35" s="223"/>
      <c r="AG35" s="224"/>
      <c r="AH35" s="399"/>
      <c r="AI35" s="400"/>
      <c r="AJ35" s="400"/>
      <c r="AK35" s="400"/>
      <c r="AL35" s="400"/>
      <c r="AM35" s="400"/>
      <c r="AN35" s="400"/>
      <c r="AO35" s="400"/>
      <c r="AP35" s="400"/>
      <c r="AQ35" s="400"/>
      <c r="AR35" s="400"/>
      <c r="AS35" s="400"/>
      <c r="AT35" s="400"/>
      <c r="AU35" s="363" t="s">
        <v>167</v>
      </c>
      <c r="AV35" s="363"/>
      <c r="AW35" s="364"/>
      <c r="BA35" s="33"/>
      <c r="BB35" s="391" t="s">
        <v>158</v>
      </c>
      <c r="BC35" s="392"/>
      <c r="BD35" s="392"/>
      <c r="BE35" s="392"/>
      <c r="BF35" s="392"/>
      <c r="BG35" s="392"/>
      <c r="BH35" s="393"/>
      <c r="BI35" s="403" t="s">
        <v>166</v>
      </c>
      <c r="BJ35" s="403"/>
      <c r="BK35" s="403"/>
      <c r="BL35" s="403"/>
      <c r="BM35" s="403"/>
      <c r="BN35" s="403"/>
      <c r="BO35" s="403"/>
      <c r="BP35" s="403"/>
      <c r="BQ35" s="403"/>
      <c r="BR35" s="403"/>
      <c r="BS35" s="403"/>
      <c r="BT35" s="403"/>
      <c r="BU35" s="404"/>
      <c r="BV35" s="404"/>
      <c r="BW35" s="404"/>
      <c r="BX35" s="404"/>
      <c r="BY35" s="404"/>
      <c r="BZ35" s="404"/>
      <c r="CA35" s="405"/>
      <c r="CB35" s="266" t="s">
        <v>163</v>
      </c>
      <c r="CC35" s="223"/>
      <c r="CD35" s="223"/>
      <c r="CE35" s="223"/>
      <c r="CF35" s="223"/>
      <c r="CG35" s="223"/>
      <c r="CH35" s="224"/>
      <c r="CI35" s="359">
        <v>31537</v>
      </c>
      <c r="CJ35" s="360"/>
      <c r="CK35" s="360"/>
      <c r="CL35" s="360"/>
      <c r="CM35" s="360"/>
      <c r="CN35" s="360"/>
      <c r="CO35" s="360"/>
      <c r="CP35" s="360"/>
      <c r="CQ35" s="360"/>
      <c r="CR35" s="360"/>
      <c r="CS35" s="360"/>
      <c r="CT35" s="360"/>
      <c r="CU35" s="360"/>
      <c r="CV35" s="363" t="s">
        <v>167</v>
      </c>
      <c r="CW35" s="363"/>
      <c r="CX35" s="364"/>
    </row>
    <row r="36" spans="1:102" ht="12" customHeight="1">
      <c r="A36" s="367" t="s">
        <v>89</v>
      </c>
      <c r="B36" s="368"/>
      <c r="C36" s="368"/>
      <c r="D36" s="368"/>
      <c r="E36" s="368"/>
      <c r="F36" s="368"/>
      <c r="G36" s="369"/>
      <c r="H36" s="373"/>
      <c r="I36" s="373"/>
      <c r="J36" s="373"/>
      <c r="K36" s="373"/>
      <c r="L36" s="373"/>
      <c r="M36" s="373"/>
      <c r="N36" s="373"/>
      <c r="O36" s="373"/>
      <c r="P36" s="373"/>
      <c r="Q36" s="373"/>
      <c r="R36" s="373"/>
      <c r="S36" s="373"/>
      <c r="T36" s="373"/>
      <c r="U36" s="373"/>
      <c r="V36" s="373"/>
      <c r="W36" s="373"/>
      <c r="X36" s="373"/>
      <c r="Y36" s="373"/>
      <c r="Z36" s="374"/>
      <c r="AA36" s="397"/>
      <c r="AB36" s="225"/>
      <c r="AC36" s="225"/>
      <c r="AD36" s="225"/>
      <c r="AE36" s="225"/>
      <c r="AF36" s="225"/>
      <c r="AG36" s="226"/>
      <c r="AH36" s="401"/>
      <c r="AI36" s="402"/>
      <c r="AJ36" s="402"/>
      <c r="AK36" s="402"/>
      <c r="AL36" s="402"/>
      <c r="AM36" s="402"/>
      <c r="AN36" s="402"/>
      <c r="AO36" s="402"/>
      <c r="AP36" s="402"/>
      <c r="AQ36" s="402"/>
      <c r="AR36" s="402"/>
      <c r="AS36" s="402"/>
      <c r="AT36" s="402"/>
      <c r="AU36" s="365"/>
      <c r="AV36" s="365"/>
      <c r="AW36" s="366"/>
      <c r="BA36" s="33"/>
      <c r="BB36" s="367" t="s">
        <v>89</v>
      </c>
      <c r="BC36" s="368"/>
      <c r="BD36" s="368"/>
      <c r="BE36" s="368"/>
      <c r="BF36" s="368"/>
      <c r="BG36" s="368"/>
      <c r="BH36" s="369"/>
      <c r="BI36" s="377" t="s">
        <v>165</v>
      </c>
      <c r="BJ36" s="377"/>
      <c r="BK36" s="377"/>
      <c r="BL36" s="377"/>
      <c r="BM36" s="377"/>
      <c r="BN36" s="377"/>
      <c r="BO36" s="377"/>
      <c r="BP36" s="377"/>
      <c r="BQ36" s="377"/>
      <c r="BR36" s="377"/>
      <c r="BS36" s="377"/>
      <c r="BT36" s="377"/>
      <c r="BU36" s="377"/>
      <c r="BV36" s="377"/>
      <c r="BW36" s="377"/>
      <c r="BX36" s="377"/>
      <c r="BY36" s="377"/>
      <c r="BZ36" s="377"/>
      <c r="CA36" s="378"/>
      <c r="CB36" s="397"/>
      <c r="CC36" s="225"/>
      <c r="CD36" s="225"/>
      <c r="CE36" s="225"/>
      <c r="CF36" s="225"/>
      <c r="CG36" s="225"/>
      <c r="CH36" s="226"/>
      <c r="CI36" s="361"/>
      <c r="CJ36" s="362"/>
      <c r="CK36" s="362"/>
      <c r="CL36" s="362"/>
      <c r="CM36" s="362"/>
      <c r="CN36" s="362"/>
      <c r="CO36" s="362"/>
      <c r="CP36" s="362"/>
      <c r="CQ36" s="362"/>
      <c r="CR36" s="362"/>
      <c r="CS36" s="362"/>
      <c r="CT36" s="362"/>
      <c r="CU36" s="362"/>
      <c r="CV36" s="365"/>
      <c r="CW36" s="365"/>
      <c r="CX36" s="366"/>
    </row>
    <row r="37" spans="1:102" ht="15" customHeight="1">
      <c r="A37" s="370"/>
      <c r="B37" s="371"/>
      <c r="C37" s="371"/>
      <c r="D37" s="371"/>
      <c r="E37" s="371"/>
      <c r="F37" s="371"/>
      <c r="G37" s="372"/>
      <c r="H37" s="375"/>
      <c r="I37" s="375"/>
      <c r="J37" s="375"/>
      <c r="K37" s="375"/>
      <c r="L37" s="375"/>
      <c r="M37" s="375"/>
      <c r="N37" s="375"/>
      <c r="O37" s="375"/>
      <c r="P37" s="375"/>
      <c r="Q37" s="375"/>
      <c r="R37" s="375"/>
      <c r="S37" s="375"/>
      <c r="T37" s="375"/>
      <c r="U37" s="375"/>
      <c r="V37" s="375"/>
      <c r="W37" s="375"/>
      <c r="X37" s="375"/>
      <c r="Y37" s="375"/>
      <c r="Z37" s="376"/>
      <c r="AA37" s="398"/>
      <c r="AB37" s="225"/>
      <c r="AC37" s="225"/>
      <c r="AD37" s="225"/>
      <c r="AE37" s="225"/>
      <c r="AF37" s="225"/>
      <c r="AG37" s="226"/>
      <c r="AH37" s="355">
        <v>45016</v>
      </c>
      <c r="AI37" s="356"/>
      <c r="AJ37" s="356"/>
      <c r="AK37" s="356"/>
      <c r="AL37" s="356"/>
      <c r="AM37" s="356"/>
      <c r="AN37" s="356"/>
      <c r="AO37" s="356"/>
      <c r="AP37" s="356"/>
      <c r="AQ37" s="357" t="s">
        <v>160</v>
      </c>
      <c r="AR37" s="357"/>
      <c r="AS37" s="357">
        <f>IF(AH35="","",DATEDIF(AH35,AH37,"Y"))</f>
      </c>
      <c r="AT37" s="357"/>
      <c r="AU37" s="357"/>
      <c r="AV37" s="357" t="s">
        <v>159</v>
      </c>
      <c r="AW37" s="358"/>
      <c r="BA37" s="33"/>
      <c r="BB37" s="370"/>
      <c r="BC37" s="371"/>
      <c r="BD37" s="371"/>
      <c r="BE37" s="371"/>
      <c r="BF37" s="371"/>
      <c r="BG37" s="371"/>
      <c r="BH37" s="372"/>
      <c r="BI37" s="379"/>
      <c r="BJ37" s="379"/>
      <c r="BK37" s="379"/>
      <c r="BL37" s="379"/>
      <c r="BM37" s="379"/>
      <c r="BN37" s="379"/>
      <c r="BO37" s="379"/>
      <c r="BP37" s="379"/>
      <c r="BQ37" s="379"/>
      <c r="BR37" s="379"/>
      <c r="BS37" s="379"/>
      <c r="BT37" s="379"/>
      <c r="BU37" s="379"/>
      <c r="BV37" s="379"/>
      <c r="BW37" s="379"/>
      <c r="BX37" s="379"/>
      <c r="BY37" s="379"/>
      <c r="BZ37" s="379"/>
      <c r="CA37" s="380"/>
      <c r="CB37" s="398"/>
      <c r="CC37" s="225"/>
      <c r="CD37" s="225"/>
      <c r="CE37" s="225"/>
      <c r="CF37" s="225"/>
      <c r="CG37" s="225"/>
      <c r="CH37" s="226"/>
      <c r="CI37" s="355">
        <v>45016</v>
      </c>
      <c r="CJ37" s="356"/>
      <c r="CK37" s="356"/>
      <c r="CL37" s="356"/>
      <c r="CM37" s="356"/>
      <c r="CN37" s="356"/>
      <c r="CO37" s="356"/>
      <c r="CP37" s="356"/>
      <c r="CQ37" s="356"/>
      <c r="CR37" s="357" t="s">
        <v>160</v>
      </c>
      <c r="CS37" s="357"/>
      <c r="CT37" s="357">
        <f>IF(CI35="","",DATEDIF(CI35,CI37,"Y"))</f>
        <v>36</v>
      </c>
      <c r="CU37" s="357"/>
      <c r="CV37" s="357"/>
      <c r="CW37" s="357" t="s">
        <v>159</v>
      </c>
      <c r="CX37" s="358"/>
    </row>
    <row r="38" spans="1:102" ht="15" customHeight="1">
      <c r="A38" s="227" t="s">
        <v>156</v>
      </c>
      <c r="B38" s="223"/>
      <c r="C38" s="223"/>
      <c r="D38" s="223"/>
      <c r="E38" s="223"/>
      <c r="F38" s="223"/>
      <c r="G38" s="223"/>
      <c r="H38" s="223"/>
      <c r="I38" s="223"/>
      <c r="J38" s="266" t="s">
        <v>164</v>
      </c>
      <c r="K38" s="223"/>
      <c r="L38" s="223"/>
      <c r="M38" s="223"/>
      <c r="N38" s="223"/>
      <c r="O38" s="223"/>
      <c r="P38" s="224"/>
      <c r="Q38" s="352" t="s">
        <v>209</v>
      </c>
      <c r="R38" s="223"/>
      <c r="S38" s="223"/>
      <c r="T38" s="223"/>
      <c r="U38" s="223"/>
      <c r="V38" s="224"/>
      <c r="W38" s="266" t="s">
        <v>186</v>
      </c>
      <c r="X38" s="223"/>
      <c r="Y38" s="223"/>
      <c r="Z38" s="223"/>
      <c r="AA38" s="223"/>
      <c r="AB38" s="224"/>
      <c r="AC38" s="170" t="s">
        <v>187</v>
      </c>
      <c r="AD38" s="223"/>
      <c r="AE38" s="223"/>
      <c r="AF38" s="223"/>
      <c r="AG38" s="223"/>
      <c r="AH38" s="223"/>
      <c r="AI38" s="223"/>
      <c r="AJ38" s="223"/>
      <c r="AK38" s="223"/>
      <c r="AL38" s="223"/>
      <c r="AM38" s="223"/>
      <c r="AN38" s="223"/>
      <c r="AO38" s="223"/>
      <c r="AP38" s="223"/>
      <c r="AQ38" s="223"/>
      <c r="AR38" s="223"/>
      <c r="AS38" s="223"/>
      <c r="AT38" s="223"/>
      <c r="AU38" s="223"/>
      <c r="AV38" s="223"/>
      <c r="AW38" s="353"/>
      <c r="BA38" s="25"/>
      <c r="BB38" s="227" t="s">
        <v>156</v>
      </c>
      <c r="BC38" s="223"/>
      <c r="BD38" s="223"/>
      <c r="BE38" s="223"/>
      <c r="BF38" s="223"/>
      <c r="BG38" s="223"/>
      <c r="BH38" s="223"/>
      <c r="BI38" s="223"/>
      <c r="BJ38" s="223"/>
      <c r="BK38" s="266" t="s">
        <v>164</v>
      </c>
      <c r="BL38" s="223"/>
      <c r="BM38" s="223"/>
      <c r="BN38" s="223"/>
      <c r="BO38" s="223"/>
      <c r="BP38" s="223"/>
      <c r="BQ38" s="224"/>
      <c r="BR38" s="352" t="s">
        <v>209</v>
      </c>
      <c r="BS38" s="223"/>
      <c r="BT38" s="223"/>
      <c r="BU38" s="223"/>
      <c r="BV38" s="223"/>
      <c r="BW38" s="224"/>
      <c r="BX38" s="266" t="s">
        <v>186</v>
      </c>
      <c r="BY38" s="223"/>
      <c r="BZ38" s="223"/>
      <c r="CA38" s="223"/>
      <c r="CB38" s="223"/>
      <c r="CC38" s="224"/>
      <c r="CD38" s="223" t="s">
        <v>187</v>
      </c>
      <c r="CE38" s="223"/>
      <c r="CF38" s="223"/>
      <c r="CG38" s="223"/>
      <c r="CH38" s="223"/>
      <c r="CI38" s="223"/>
      <c r="CJ38" s="223"/>
      <c r="CK38" s="223"/>
      <c r="CL38" s="223"/>
      <c r="CM38" s="223"/>
      <c r="CN38" s="223"/>
      <c r="CO38" s="223"/>
      <c r="CP38" s="223"/>
      <c r="CQ38" s="223"/>
      <c r="CR38" s="223"/>
      <c r="CS38" s="223"/>
      <c r="CT38" s="223"/>
      <c r="CU38" s="223"/>
      <c r="CV38" s="223"/>
      <c r="CW38" s="223"/>
      <c r="CX38" s="353"/>
    </row>
    <row r="39" spans="1:105" ht="15" customHeight="1">
      <c r="A39" s="228"/>
      <c r="B39" s="229"/>
      <c r="C39" s="229"/>
      <c r="D39" s="229"/>
      <c r="E39" s="229"/>
      <c r="F39" s="229"/>
      <c r="G39" s="229"/>
      <c r="H39" s="229"/>
      <c r="I39" s="229"/>
      <c r="J39" s="351"/>
      <c r="K39" s="229"/>
      <c r="L39" s="229"/>
      <c r="M39" s="229"/>
      <c r="N39" s="229"/>
      <c r="O39" s="229"/>
      <c r="P39" s="230"/>
      <c r="Q39" s="351"/>
      <c r="R39" s="229"/>
      <c r="S39" s="229"/>
      <c r="T39" s="229"/>
      <c r="U39" s="229"/>
      <c r="V39" s="230"/>
      <c r="W39" s="351"/>
      <c r="X39" s="229"/>
      <c r="Y39" s="229"/>
      <c r="Z39" s="229"/>
      <c r="AA39" s="229"/>
      <c r="AB39" s="230"/>
      <c r="AC39" s="229"/>
      <c r="AD39" s="229"/>
      <c r="AE39" s="229"/>
      <c r="AF39" s="229"/>
      <c r="AG39" s="229"/>
      <c r="AH39" s="229"/>
      <c r="AI39" s="229"/>
      <c r="AJ39" s="229"/>
      <c r="AK39" s="229"/>
      <c r="AL39" s="229"/>
      <c r="AM39" s="229"/>
      <c r="AN39" s="229"/>
      <c r="AO39" s="229"/>
      <c r="AP39" s="229"/>
      <c r="AQ39" s="229"/>
      <c r="AR39" s="229"/>
      <c r="AS39" s="229"/>
      <c r="AT39" s="229"/>
      <c r="AU39" s="229"/>
      <c r="AV39" s="229"/>
      <c r="AW39" s="354"/>
      <c r="AX39" s="63">
        <v>40787</v>
      </c>
      <c r="AY39" s="64"/>
      <c r="AZ39" s="64"/>
      <c r="BA39" s="25"/>
      <c r="BB39" s="228"/>
      <c r="BC39" s="229"/>
      <c r="BD39" s="229"/>
      <c r="BE39" s="229"/>
      <c r="BF39" s="229"/>
      <c r="BG39" s="229"/>
      <c r="BH39" s="229"/>
      <c r="BI39" s="229"/>
      <c r="BJ39" s="229"/>
      <c r="BK39" s="351"/>
      <c r="BL39" s="229"/>
      <c r="BM39" s="229"/>
      <c r="BN39" s="229"/>
      <c r="BO39" s="229"/>
      <c r="BP39" s="229"/>
      <c r="BQ39" s="230"/>
      <c r="BR39" s="351"/>
      <c r="BS39" s="229"/>
      <c r="BT39" s="229"/>
      <c r="BU39" s="229"/>
      <c r="BV39" s="229"/>
      <c r="BW39" s="230"/>
      <c r="BX39" s="351"/>
      <c r="BY39" s="229"/>
      <c r="BZ39" s="229"/>
      <c r="CA39" s="229"/>
      <c r="CB39" s="229"/>
      <c r="CC39" s="230"/>
      <c r="CD39" s="229"/>
      <c r="CE39" s="229"/>
      <c r="CF39" s="229"/>
      <c r="CG39" s="229"/>
      <c r="CH39" s="229"/>
      <c r="CI39" s="229"/>
      <c r="CJ39" s="229"/>
      <c r="CK39" s="229"/>
      <c r="CL39" s="229"/>
      <c r="CM39" s="229"/>
      <c r="CN39" s="229"/>
      <c r="CO39" s="229"/>
      <c r="CP39" s="229"/>
      <c r="CQ39" s="229"/>
      <c r="CR39" s="229"/>
      <c r="CS39" s="229"/>
      <c r="CT39" s="229"/>
      <c r="CU39" s="229"/>
      <c r="CV39" s="229"/>
      <c r="CW39" s="229"/>
      <c r="CX39" s="354"/>
      <c r="CY39" s="63">
        <v>41883</v>
      </c>
      <c r="CZ39" s="64"/>
      <c r="DA39" s="64"/>
    </row>
    <row r="40" spans="1:105" ht="9.75" customHeight="1">
      <c r="A40" s="318" t="s">
        <v>154</v>
      </c>
      <c r="B40" s="319"/>
      <c r="C40" s="319"/>
      <c r="D40" s="319"/>
      <c r="E40" s="319"/>
      <c r="F40" s="319"/>
      <c r="G40" s="319"/>
      <c r="H40" s="319"/>
      <c r="I40" s="319"/>
      <c r="J40" s="330"/>
      <c r="K40" s="331"/>
      <c r="L40" s="331"/>
      <c r="M40" s="331"/>
      <c r="N40" s="331"/>
      <c r="O40" s="331"/>
      <c r="P40" s="332"/>
      <c r="Q40" s="348" t="s">
        <v>185</v>
      </c>
      <c r="R40" s="349"/>
      <c r="S40" s="349"/>
      <c r="T40" s="349"/>
      <c r="U40" s="349"/>
      <c r="V40" s="350"/>
      <c r="W40" s="333" t="s">
        <v>183</v>
      </c>
      <c r="X40" s="334"/>
      <c r="Y40" s="334"/>
      <c r="Z40" s="334"/>
      <c r="AA40" s="334"/>
      <c r="AB40" s="335"/>
      <c r="AC40" s="242"/>
      <c r="AD40" s="243"/>
      <c r="AE40" s="243"/>
      <c r="AF40" s="243"/>
      <c r="AG40" s="243"/>
      <c r="AH40" s="243"/>
      <c r="AI40" s="243"/>
      <c r="AJ40" s="243"/>
      <c r="AK40" s="243"/>
      <c r="AL40" s="243"/>
      <c r="AM40" s="244"/>
      <c r="AN40" s="219">
        <f>IF(AND(X43="",AC40=""),"",IF(X43&lt;30,"勤務時間が30時間未満です"," "))</f>
      </c>
      <c r="AO40" s="220"/>
      <c r="AP40" s="220"/>
      <c r="AQ40" s="220"/>
      <c r="AR40" s="220"/>
      <c r="AS40" s="220"/>
      <c r="AT40" s="220"/>
      <c r="AU40" s="220"/>
      <c r="AV40" s="220"/>
      <c r="AW40" s="317"/>
      <c r="AX40" s="64"/>
      <c r="AY40" s="64"/>
      <c r="AZ40" s="64"/>
      <c r="BA40" s="26"/>
      <c r="BB40" s="318" t="s">
        <v>154</v>
      </c>
      <c r="BC40" s="319"/>
      <c r="BD40" s="319"/>
      <c r="BE40" s="319"/>
      <c r="BF40" s="319"/>
      <c r="BG40" s="319"/>
      <c r="BH40" s="319"/>
      <c r="BI40" s="319"/>
      <c r="BJ40" s="319"/>
      <c r="BK40" s="320"/>
      <c r="BL40" s="158"/>
      <c r="BM40" s="158"/>
      <c r="BN40" s="158"/>
      <c r="BO40" s="158"/>
      <c r="BP40" s="158"/>
      <c r="BQ40" s="321"/>
      <c r="BR40" s="348" t="s">
        <v>185</v>
      </c>
      <c r="BS40" s="349"/>
      <c r="BT40" s="349"/>
      <c r="BU40" s="349"/>
      <c r="BV40" s="349"/>
      <c r="BW40" s="350"/>
      <c r="BX40" s="311"/>
      <c r="BY40" s="312"/>
      <c r="BZ40" s="312"/>
      <c r="CA40" s="312"/>
      <c r="CB40" s="312"/>
      <c r="CC40" s="313"/>
      <c r="CD40" s="209"/>
      <c r="CE40" s="210"/>
      <c r="CF40" s="210"/>
      <c r="CG40" s="210"/>
      <c r="CH40" s="210"/>
      <c r="CI40" s="210"/>
      <c r="CJ40" s="210"/>
      <c r="CK40" s="210"/>
      <c r="CL40" s="210"/>
      <c r="CM40" s="210"/>
      <c r="CN40" s="211"/>
      <c r="CO40" s="219">
        <f>IF(AND(BY43="",CD40=""),"",IF(BY43&lt;30,"勤務時間が30時間未満です"," "))</f>
      </c>
      <c r="CP40" s="220"/>
      <c r="CQ40" s="220"/>
      <c r="CR40" s="220"/>
      <c r="CS40" s="220"/>
      <c r="CT40" s="220"/>
      <c r="CU40" s="220"/>
      <c r="CV40" s="220"/>
      <c r="CW40" s="220"/>
      <c r="CX40" s="317"/>
      <c r="CY40" s="64"/>
      <c r="CZ40" s="64"/>
      <c r="DA40" s="64"/>
    </row>
    <row r="41" spans="1:105" ht="9.75" customHeight="1">
      <c r="A41" s="322"/>
      <c r="B41" s="323"/>
      <c r="C41" s="323"/>
      <c r="D41" s="323"/>
      <c r="E41" s="323"/>
      <c r="F41" s="323"/>
      <c r="G41" s="323"/>
      <c r="H41" s="323"/>
      <c r="I41" s="323"/>
      <c r="J41" s="326"/>
      <c r="K41" s="323"/>
      <c r="L41" s="323"/>
      <c r="M41" s="323"/>
      <c r="N41" s="323"/>
      <c r="O41" s="323"/>
      <c r="P41" s="327"/>
      <c r="Q41" s="326"/>
      <c r="R41" s="323"/>
      <c r="S41" s="323"/>
      <c r="T41" s="323"/>
      <c r="U41" s="323"/>
      <c r="V41" s="327"/>
      <c r="W41" s="336"/>
      <c r="X41" s="337"/>
      <c r="Y41" s="337"/>
      <c r="Z41" s="337"/>
      <c r="AA41" s="337"/>
      <c r="AB41" s="338"/>
      <c r="AC41" s="190"/>
      <c r="AD41" s="191"/>
      <c r="AE41" s="191"/>
      <c r="AF41" s="191"/>
      <c r="AG41" s="191"/>
      <c r="AH41" s="191"/>
      <c r="AI41" s="191"/>
      <c r="AJ41" s="191"/>
      <c r="AK41" s="191"/>
      <c r="AL41" s="191"/>
      <c r="AM41" s="192"/>
      <c r="AN41" s="120">
        <f>IF(AC40="",0,DATEDIF(AC40,AC43+1,"Y"))</f>
        <v>0</v>
      </c>
      <c r="AO41" s="120"/>
      <c r="AP41" s="124" t="s">
        <v>1</v>
      </c>
      <c r="AQ41" s="215">
        <f>IF(AC40="",0,DATEDIF(AC40,AC43+1,"YM"))</f>
        <v>0</v>
      </c>
      <c r="AR41" s="215"/>
      <c r="AS41" s="124" t="s">
        <v>2</v>
      </c>
      <c r="AT41" s="215">
        <f>IF(AC40="",0,DATEDIF(AC40,AC43+1,"MD"))</f>
        <v>0</v>
      </c>
      <c r="AU41" s="215"/>
      <c r="AV41" s="124" t="s">
        <v>152</v>
      </c>
      <c r="AW41" s="256"/>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81" t="s">
        <v>213</v>
      </c>
      <c r="BC41" s="280"/>
      <c r="BD41" s="280"/>
      <c r="BE41" s="280"/>
      <c r="BF41" s="280"/>
      <c r="BG41" s="280"/>
      <c r="BH41" s="280"/>
      <c r="BI41" s="280"/>
      <c r="BJ41" s="280"/>
      <c r="BK41" s="284"/>
      <c r="BL41" s="280"/>
      <c r="BM41" s="280"/>
      <c r="BN41" s="280"/>
      <c r="BO41" s="280"/>
      <c r="BP41" s="280"/>
      <c r="BQ41" s="285"/>
      <c r="BR41" s="284"/>
      <c r="BS41" s="280"/>
      <c r="BT41" s="280"/>
      <c r="BU41" s="280"/>
      <c r="BV41" s="280"/>
      <c r="BW41" s="285"/>
      <c r="BX41" s="314"/>
      <c r="BY41" s="315"/>
      <c r="BZ41" s="315"/>
      <c r="CA41" s="315"/>
      <c r="CB41" s="315"/>
      <c r="CC41" s="316"/>
      <c r="CD41" s="196"/>
      <c r="CE41" s="197"/>
      <c r="CF41" s="197"/>
      <c r="CG41" s="197"/>
      <c r="CH41" s="197"/>
      <c r="CI41" s="197"/>
      <c r="CJ41" s="197"/>
      <c r="CK41" s="197"/>
      <c r="CL41" s="197"/>
      <c r="CM41" s="197"/>
      <c r="CN41" s="198"/>
      <c r="CO41" s="120">
        <f>IF(CD40="",0,DATEDIF(CD40,CD43+1,"Y"))</f>
        <v>0</v>
      </c>
      <c r="CP41" s="120"/>
      <c r="CQ41" s="124" t="s">
        <v>1</v>
      </c>
      <c r="CR41" s="215">
        <f>IF(CD40="",0,DATEDIF(CD40,CD43+1,"YM"))</f>
        <v>0</v>
      </c>
      <c r="CS41" s="215"/>
      <c r="CT41" s="124" t="s">
        <v>2</v>
      </c>
      <c r="CU41" s="215">
        <f>IF(CD40="",0,DATEDIF(CD40,CD43+1,"MD"))</f>
        <v>0</v>
      </c>
      <c r="CV41" s="215"/>
      <c r="CW41" s="124" t="s">
        <v>152</v>
      </c>
      <c r="CX41" s="256"/>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322"/>
      <c r="B42" s="323"/>
      <c r="C42" s="323"/>
      <c r="D42" s="323"/>
      <c r="E42" s="323"/>
      <c r="F42" s="323"/>
      <c r="G42" s="323"/>
      <c r="H42" s="323"/>
      <c r="I42" s="323"/>
      <c r="J42" s="326"/>
      <c r="K42" s="323"/>
      <c r="L42" s="323"/>
      <c r="M42" s="323"/>
      <c r="N42" s="323"/>
      <c r="O42" s="323"/>
      <c r="P42" s="327"/>
      <c r="Q42" s="326"/>
      <c r="R42" s="323"/>
      <c r="S42" s="323"/>
      <c r="T42" s="323"/>
      <c r="U42" s="323"/>
      <c r="V42" s="327"/>
      <c r="W42" s="336"/>
      <c r="X42" s="337"/>
      <c r="Y42" s="337"/>
      <c r="Z42" s="337"/>
      <c r="AA42" s="337"/>
      <c r="AB42" s="338"/>
      <c r="AC42" s="187" t="s">
        <v>117</v>
      </c>
      <c r="AD42" s="188"/>
      <c r="AE42" s="188"/>
      <c r="AF42" s="188"/>
      <c r="AG42" s="188"/>
      <c r="AH42" s="188"/>
      <c r="AI42" s="188"/>
      <c r="AJ42" s="188"/>
      <c r="AK42" s="188"/>
      <c r="AL42" s="188"/>
      <c r="AM42" s="189"/>
      <c r="AN42" s="120"/>
      <c r="AO42" s="120"/>
      <c r="AP42" s="124"/>
      <c r="AQ42" s="215"/>
      <c r="AR42" s="215"/>
      <c r="AS42" s="124"/>
      <c r="AT42" s="215"/>
      <c r="AU42" s="215"/>
      <c r="AV42" s="124"/>
      <c r="AW42" s="256"/>
      <c r="AX42" s="64"/>
      <c r="AY42" s="64"/>
      <c r="AZ42" s="64"/>
      <c r="BA42" s="23"/>
      <c r="BB42" s="281"/>
      <c r="BC42" s="280"/>
      <c r="BD42" s="280"/>
      <c r="BE42" s="280"/>
      <c r="BF42" s="280"/>
      <c r="BG42" s="280"/>
      <c r="BH42" s="280"/>
      <c r="BI42" s="280"/>
      <c r="BJ42" s="280"/>
      <c r="BK42" s="284"/>
      <c r="BL42" s="280"/>
      <c r="BM42" s="280"/>
      <c r="BN42" s="280"/>
      <c r="BO42" s="280"/>
      <c r="BP42" s="280"/>
      <c r="BQ42" s="285"/>
      <c r="BR42" s="284"/>
      <c r="BS42" s="280"/>
      <c r="BT42" s="280"/>
      <c r="BU42" s="280"/>
      <c r="BV42" s="280"/>
      <c r="BW42" s="285"/>
      <c r="BX42" s="314"/>
      <c r="BY42" s="315"/>
      <c r="BZ42" s="315"/>
      <c r="CA42" s="315"/>
      <c r="CB42" s="315"/>
      <c r="CC42" s="316"/>
      <c r="CD42" s="187" t="s">
        <v>117</v>
      </c>
      <c r="CE42" s="188"/>
      <c r="CF42" s="188"/>
      <c r="CG42" s="188"/>
      <c r="CH42" s="188"/>
      <c r="CI42" s="188"/>
      <c r="CJ42" s="188"/>
      <c r="CK42" s="188"/>
      <c r="CL42" s="188"/>
      <c r="CM42" s="188"/>
      <c r="CN42" s="189"/>
      <c r="CO42" s="120"/>
      <c r="CP42" s="120"/>
      <c r="CQ42" s="124"/>
      <c r="CR42" s="215"/>
      <c r="CS42" s="215"/>
      <c r="CT42" s="124"/>
      <c r="CU42" s="215"/>
      <c r="CV42" s="215"/>
      <c r="CW42" s="124"/>
      <c r="CX42" s="256"/>
      <c r="CY42" s="64"/>
      <c r="CZ42" s="64"/>
      <c r="DA42" s="64"/>
    </row>
    <row r="43" spans="1:105" ht="9.75" customHeight="1">
      <c r="A43" s="322"/>
      <c r="B43" s="323"/>
      <c r="C43" s="323"/>
      <c r="D43" s="323"/>
      <c r="E43" s="323"/>
      <c r="F43" s="323"/>
      <c r="G43" s="323"/>
      <c r="H43" s="323"/>
      <c r="I43" s="323"/>
      <c r="J43" s="326"/>
      <c r="K43" s="323"/>
      <c r="L43" s="323"/>
      <c r="M43" s="323"/>
      <c r="N43" s="323"/>
      <c r="O43" s="323"/>
      <c r="P43" s="327"/>
      <c r="Q43" s="326"/>
      <c r="R43" s="323"/>
      <c r="S43" s="323"/>
      <c r="T43" s="323"/>
      <c r="U43" s="323"/>
      <c r="V43" s="327"/>
      <c r="W43" s="304" t="s">
        <v>170</v>
      </c>
      <c r="X43" s="306"/>
      <c r="Y43" s="306"/>
      <c r="Z43" s="294" t="s">
        <v>169</v>
      </c>
      <c r="AA43" s="294"/>
      <c r="AB43" s="295"/>
      <c r="AC43" s="341">
        <v>44804</v>
      </c>
      <c r="AD43" s="342"/>
      <c r="AE43" s="342"/>
      <c r="AF43" s="342"/>
      <c r="AG43" s="342"/>
      <c r="AH43" s="342"/>
      <c r="AI43" s="342"/>
      <c r="AJ43" s="342"/>
      <c r="AK43" s="342"/>
      <c r="AL43" s="342"/>
      <c r="AM43" s="343"/>
      <c r="AN43" s="120"/>
      <c r="AO43" s="120"/>
      <c r="AP43" s="124"/>
      <c r="AQ43" s="215"/>
      <c r="AR43" s="215"/>
      <c r="AS43" s="124"/>
      <c r="AT43" s="215"/>
      <c r="AU43" s="215"/>
      <c r="AV43" s="124"/>
      <c r="AW43" s="256"/>
      <c r="AX43" s="64"/>
      <c r="AY43" s="64"/>
      <c r="AZ43" s="64"/>
      <c r="BA43" s="23"/>
      <c r="BB43" s="281"/>
      <c r="BC43" s="280"/>
      <c r="BD43" s="280"/>
      <c r="BE43" s="280"/>
      <c r="BF43" s="280"/>
      <c r="BG43" s="280"/>
      <c r="BH43" s="280"/>
      <c r="BI43" s="280"/>
      <c r="BJ43" s="280"/>
      <c r="BK43" s="284"/>
      <c r="BL43" s="280"/>
      <c r="BM43" s="280"/>
      <c r="BN43" s="280"/>
      <c r="BO43" s="280"/>
      <c r="BP43" s="280"/>
      <c r="BQ43" s="285"/>
      <c r="BR43" s="284"/>
      <c r="BS43" s="280"/>
      <c r="BT43" s="280"/>
      <c r="BU43" s="280"/>
      <c r="BV43" s="280"/>
      <c r="BW43" s="285"/>
      <c r="BX43" s="304" t="s">
        <v>170</v>
      </c>
      <c r="BY43" s="277"/>
      <c r="BZ43" s="277"/>
      <c r="CA43" s="294" t="s">
        <v>169</v>
      </c>
      <c r="CB43" s="294"/>
      <c r="CC43" s="295"/>
      <c r="CD43" s="341">
        <v>44804</v>
      </c>
      <c r="CE43" s="342"/>
      <c r="CF43" s="342"/>
      <c r="CG43" s="342"/>
      <c r="CH43" s="342"/>
      <c r="CI43" s="342"/>
      <c r="CJ43" s="342"/>
      <c r="CK43" s="342"/>
      <c r="CL43" s="342"/>
      <c r="CM43" s="342"/>
      <c r="CN43" s="343"/>
      <c r="CO43" s="120"/>
      <c r="CP43" s="120"/>
      <c r="CQ43" s="124"/>
      <c r="CR43" s="215"/>
      <c r="CS43" s="215"/>
      <c r="CT43" s="124"/>
      <c r="CU43" s="215"/>
      <c r="CV43" s="215"/>
      <c r="CW43" s="124"/>
      <c r="CX43" s="256"/>
      <c r="CY43" s="64"/>
      <c r="CZ43" s="64"/>
      <c r="DA43" s="64"/>
    </row>
    <row r="44" spans="1:105" ht="9.75" customHeight="1">
      <c r="A44" s="324"/>
      <c r="B44" s="325"/>
      <c r="C44" s="325"/>
      <c r="D44" s="325"/>
      <c r="E44" s="325"/>
      <c r="F44" s="325"/>
      <c r="G44" s="325"/>
      <c r="H44" s="325"/>
      <c r="I44" s="325"/>
      <c r="J44" s="328"/>
      <c r="K44" s="325"/>
      <c r="L44" s="325"/>
      <c r="M44" s="325"/>
      <c r="N44" s="325"/>
      <c r="O44" s="325"/>
      <c r="P44" s="329"/>
      <c r="Q44" s="328"/>
      <c r="R44" s="325"/>
      <c r="S44" s="325"/>
      <c r="T44" s="325"/>
      <c r="U44" s="325"/>
      <c r="V44" s="329"/>
      <c r="W44" s="305"/>
      <c r="X44" s="307"/>
      <c r="Y44" s="307"/>
      <c r="Z44" s="296"/>
      <c r="AA44" s="296"/>
      <c r="AB44" s="297"/>
      <c r="AC44" s="344"/>
      <c r="AD44" s="345"/>
      <c r="AE44" s="345"/>
      <c r="AF44" s="345"/>
      <c r="AG44" s="345"/>
      <c r="AH44" s="345"/>
      <c r="AI44" s="345"/>
      <c r="AJ44" s="345"/>
      <c r="AK44" s="345"/>
      <c r="AL44" s="345"/>
      <c r="AM44" s="346"/>
      <c r="AN44" s="121"/>
      <c r="AO44" s="121"/>
      <c r="AP44" s="214"/>
      <c r="AQ44" s="216"/>
      <c r="AR44" s="216"/>
      <c r="AS44" s="214"/>
      <c r="AT44" s="216"/>
      <c r="AU44" s="216"/>
      <c r="AV44" s="214"/>
      <c r="AW44" s="257"/>
      <c r="AX44" s="64"/>
      <c r="AY44" s="64"/>
      <c r="AZ44" s="64"/>
      <c r="BA44" s="23"/>
      <c r="BB44" s="282"/>
      <c r="BC44" s="283"/>
      <c r="BD44" s="283"/>
      <c r="BE44" s="283"/>
      <c r="BF44" s="283"/>
      <c r="BG44" s="283"/>
      <c r="BH44" s="283"/>
      <c r="BI44" s="283"/>
      <c r="BJ44" s="283"/>
      <c r="BK44" s="286"/>
      <c r="BL44" s="283"/>
      <c r="BM44" s="283"/>
      <c r="BN44" s="283"/>
      <c r="BO44" s="283"/>
      <c r="BP44" s="283"/>
      <c r="BQ44" s="287"/>
      <c r="BR44" s="286"/>
      <c r="BS44" s="283"/>
      <c r="BT44" s="283"/>
      <c r="BU44" s="283"/>
      <c r="BV44" s="283"/>
      <c r="BW44" s="287"/>
      <c r="BX44" s="305"/>
      <c r="BY44" s="278"/>
      <c r="BZ44" s="278"/>
      <c r="CA44" s="296"/>
      <c r="CB44" s="296"/>
      <c r="CC44" s="297"/>
      <c r="CD44" s="344"/>
      <c r="CE44" s="345"/>
      <c r="CF44" s="345"/>
      <c r="CG44" s="345"/>
      <c r="CH44" s="345"/>
      <c r="CI44" s="345"/>
      <c r="CJ44" s="345"/>
      <c r="CK44" s="345"/>
      <c r="CL44" s="345"/>
      <c r="CM44" s="345"/>
      <c r="CN44" s="346"/>
      <c r="CO44" s="121"/>
      <c r="CP44" s="121"/>
      <c r="CQ44" s="214"/>
      <c r="CR44" s="216"/>
      <c r="CS44" s="216"/>
      <c r="CT44" s="214"/>
      <c r="CU44" s="216"/>
      <c r="CV44" s="216"/>
      <c r="CW44" s="214"/>
      <c r="CX44" s="257"/>
      <c r="CY44" s="64"/>
      <c r="CZ44" s="64"/>
      <c r="DA44" s="64"/>
    </row>
    <row r="45" spans="1:105" ht="9.75" customHeight="1">
      <c r="A45" s="318" t="s">
        <v>157</v>
      </c>
      <c r="B45" s="319"/>
      <c r="C45" s="319"/>
      <c r="D45" s="319"/>
      <c r="E45" s="319"/>
      <c r="F45" s="319"/>
      <c r="G45" s="319"/>
      <c r="H45" s="319"/>
      <c r="I45" s="319"/>
      <c r="J45" s="347"/>
      <c r="K45" s="331"/>
      <c r="L45" s="331"/>
      <c r="M45" s="331"/>
      <c r="N45" s="331"/>
      <c r="O45" s="331"/>
      <c r="P45" s="332"/>
      <c r="Q45" s="308"/>
      <c r="R45" s="309"/>
      <c r="S45" s="309"/>
      <c r="T45" s="309"/>
      <c r="U45" s="309"/>
      <c r="V45" s="310"/>
      <c r="W45" s="333" t="s">
        <v>183</v>
      </c>
      <c r="X45" s="334"/>
      <c r="Y45" s="334"/>
      <c r="Z45" s="334"/>
      <c r="AA45" s="334"/>
      <c r="AB45" s="335"/>
      <c r="AC45" s="242"/>
      <c r="AD45" s="243"/>
      <c r="AE45" s="243"/>
      <c r="AF45" s="243"/>
      <c r="AG45" s="243"/>
      <c r="AH45" s="243"/>
      <c r="AI45" s="243"/>
      <c r="AJ45" s="243"/>
      <c r="AK45" s="243"/>
      <c r="AL45" s="243"/>
      <c r="AM45" s="244"/>
      <c r="AN45" s="219">
        <f>IF(AND(X48="",AC45=""),"",IF(X48&lt;30,"勤務時間が30時間未満です",""))</f>
      </c>
      <c r="AO45" s="220"/>
      <c r="AP45" s="220"/>
      <c r="AQ45" s="220"/>
      <c r="AR45" s="220"/>
      <c r="AS45" s="220"/>
      <c r="AT45" s="220"/>
      <c r="AU45" s="220"/>
      <c r="AV45" s="220"/>
      <c r="AW45" s="317"/>
      <c r="AX45" s="65"/>
      <c r="AY45" s="66"/>
      <c r="AZ45" s="64"/>
      <c r="BA45" s="26"/>
      <c r="BB45" s="318" t="s">
        <v>157</v>
      </c>
      <c r="BC45" s="319"/>
      <c r="BD45" s="319"/>
      <c r="BE45" s="319"/>
      <c r="BF45" s="319"/>
      <c r="BG45" s="319"/>
      <c r="BH45" s="319"/>
      <c r="BI45" s="319"/>
      <c r="BJ45" s="319"/>
      <c r="BK45" s="340" t="s">
        <v>171</v>
      </c>
      <c r="BL45" s="158"/>
      <c r="BM45" s="158"/>
      <c r="BN45" s="158"/>
      <c r="BO45" s="158"/>
      <c r="BP45" s="158"/>
      <c r="BQ45" s="321"/>
      <c r="BR45" s="308"/>
      <c r="BS45" s="309"/>
      <c r="BT45" s="309"/>
      <c r="BU45" s="309"/>
      <c r="BV45" s="309"/>
      <c r="BW45" s="310"/>
      <c r="BX45" s="311" t="s">
        <v>173</v>
      </c>
      <c r="BY45" s="312"/>
      <c r="BZ45" s="312"/>
      <c r="CA45" s="312"/>
      <c r="CB45" s="312"/>
      <c r="CC45" s="313"/>
      <c r="CD45" s="209">
        <v>43070</v>
      </c>
      <c r="CE45" s="210"/>
      <c r="CF45" s="210"/>
      <c r="CG45" s="210"/>
      <c r="CH45" s="210"/>
      <c r="CI45" s="210"/>
      <c r="CJ45" s="210"/>
      <c r="CK45" s="210"/>
      <c r="CL45" s="210"/>
      <c r="CM45" s="210"/>
      <c r="CN45" s="211"/>
      <c r="CO45" s="219">
        <f>IF(AND(BY48="",CD45=""),"",IF(BY48&lt;30,"勤務時間が30時間未満です",""))</f>
      </c>
      <c r="CP45" s="220"/>
      <c r="CQ45" s="220"/>
      <c r="CR45" s="220"/>
      <c r="CS45" s="220"/>
      <c r="CT45" s="220"/>
      <c r="CU45" s="220"/>
      <c r="CV45" s="220"/>
      <c r="CW45" s="220"/>
      <c r="CX45" s="317"/>
      <c r="CY45" s="65"/>
      <c r="CZ45" s="66"/>
      <c r="DA45" s="64"/>
    </row>
    <row r="46" spans="1:105" ht="9.75" customHeight="1">
      <c r="A46" s="339"/>
      <c r="B46" s="323"/>
      <c r="C46" s="323"/>
      <c r="D46" s="323"/>
      <c r="E46" s="323"/>
      <c r="F46" s="323"/>
      <c r="G46" s="323"/>
      <c r="H46" s="323"/>
      <c r="I46" s="323"/>
      <c r="J46" s="326"/>
      <c r="K46" s="323"/>
      <c r="L46" s="323"/>
      <c r="M46" s="323"/>
      <c r="N46" s="323"/>
      <c r="O46" s="323"/>
      <c r="P46" s="327"/>
      <c r="Q46" s="326"/>
      <c r="R46" s="323"/>
      <c r="S46" s="323"/>
      <c r="T46" s="323"/>
      <c r="U46" s="323"/>
      <c r="V46" s="327"/>
      <c r="W46" s="336"/>
      <c r="X46" s="337"/>
      <c r="Y46" s="337"/>
      <c r="Z46" s="337"/>
      <c r="AA46" s="337"/>
      <c r="AB46" s="338"/>
      <c r="AC46" s="190"/>
      <c r="AD46" s="191"/>
      <c r="AE46" s="191"/>
      <c r="AF46" s="191"/>
      <c r="AG46" s="191"/>
      <c r="AH46" s="191"/>
      <c r="AI46" s="191"/>
      <c r="AJ46" s="191"/>
      <c r="AK46" s="191"/>
      <c r="AL46" s="191"/>
      <c r="AM46" s="192"/>
      <c r="AN46" s="120">
        <f>IF(AC45="",0,DATEDIF(AC45,AC48+1,"Y"))</f>
        <v>0</v>
      </c>
      <c r="AO46" s="120"/>
      <c r="AP46" s="124" t="s">
        <v>1</v>
      </c>
      <c r="AQ46" s="215">
        <f>IF(AC45="",0,DATEDIF(AC45,AC48+1,"YM"))</f>
        <v>0</v>
      </c>
      <c r="AR46" s="215"/>
      <c r="AS46" s="124" t="s">
        <v>2</v>
      </c>
      <c r="AT46" s="215">
        <f>IF(AC45="",0,DATEDIF(AC45,AC48+1,"MD"))</f>
        <v>0</v>
      </c>
      <c r="AU46" s="215"/>
      <c r="AV46" s="124" t="s">
        <v>152</v>
      </c>
      <c r="AW46" s="256"/>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79" t="s">
        <v>168</v>
      </c>
      <c r="BC46" s="280"/>
      <c r="BD46" s="280"/>
      <c r="BE46" s="280"/>
      <c r="BF46" s="280"/>
      <c r="BG46" s="280"/>
      <c r="BH46" s="280"/>
      <c r="BI46" s="280"/>
      <c r="BJ46" s="280"/>
      <c r="BK46" s="284"/>
      <c r="BL46" s="280"/>
      <c r="BM46" s="280"/>
      <c r="BN46" s="280"/>
      <c r="BO46" s="280"/>
      <c r="BP46" s="280"/>
      <c r="BQ46" s="285"/>
      <c r="BR46" s="284" t="s">
        <v>179</v>
      </c>
      <c r="BS46" s="280"/>
      <c r="BT46" s="280"/>
      <c r="BU46" s="280"/>
      <c r="BV46" s="280"/>
      <c r="BW46" s="285"/>
      <c r="BX46" s="314"/>
      <c r="BY46" s="315"/>
      <c r="BZ46" s="315"/>
      <c r="CA46" s="315"/>
      <c r="CB46" s="315"/>
      <c r="CC46" s="316"/>
      <c r="CD46" s="196"/>
      <c r="CE46" s="197"/>
      <c r="CF46" s="197"/>
      <c r="CG46" s="197"/>
      <c r="CH46" s="197"/>
      <c r="CI46" s="197"/>
      <c r="CJ46" s="197"/>
      <c r="CK46" s="197"/>
      <c r="CL46" s="197"/>
      <c r="CM46" s="197"/>
      <c r="CN46" s="198"/>
      <c r="CO46" s="120">
        <f>IF(CD45="",0,DATEDIF(CD45,CD48+1,"Y"))</f>
        <v>4</v>
      </c>
      <c r="CP46" s="120"/>
      <c r="CQ46" s="124" t="s">
        <v>1</v>
      </c>
      <c r="CR46" s="215">
        <f>IF(CD45="",0,DATEDIF(CD45,CD48+1,"YM"))</f>
        <v>7</v>
      </c>
      <c r="CS46" s="215"/>
      <c r="CT46" s="124" t="s">
        <v>2</v>
      </c>
      <c r="CU46" s="215">
        <f>IF(CD45="",0,DATEDIF(CD45,CD48+1,"MD"))</f>
        <v>0</v>
      </c>
      <c r="CV46" s="215"/>
      <c r="CW46" s="124" t="s">
        <v>152</v>
      </c>
      <c r="CX46" s="256"/>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322"/>
      <c r="B47" s="323"/>
      <c r="C47" s="323"/>
      <c r="D47" s="323"/>
      <c r="E47" s="323"/>
      <c r="F47" s="323"/>
      <c r="G47" s="323"/>
      <c r="H47" s="323"/>
      <c r="I47" s="323"/>
      <c r="J47" s="326"/>
      <c r="K47" s="323"/>
      <c r="L47" s="323"/>
      <c r="M47" s="323"/>
      <c r="N47" s="323"/>
      <c r="O47" s="323"/>
      <c r="P47" s="327"/>
      <c r="Q47" s="326"/>
      <c r="R47" s="323"/>
      <c r="S47" s="323"/>
      <c r="T47" s="323"/>
      <c r="U47" s="323"/>
      <c r="V47" s="327"/>
      <c r="W47" s="336"/>
      <c r="X47" s="337"/>
      <c r="Y47" s="337"/>
      <c r="Z47" s="337"/>
      <c r="AA47" s="337"/>
      <c r="AB47" s="338"/>
      <c r="AC47" s="187" t="s">
        <v>117</v>
      </c>
      <c r="AD47" s="188"/>
      <c r="AE47" s="188"/>
      <c r="AF47" s="188"/>
      <c r="AG47" s="188"/>
      <c r="AH47" s="188"/>
      <c r="AI47" s="188"/>
      <c r="AJ47" s="188"/>
      <c r="AK47" s="188"/>
      <c r="AL47" s="188"/>
      <c r="AM47" s="189"/>
      <c r="AN47" s="120"/>
      <c r="AO47" s="120"/>
      <c r="AP47" s="124"/>
      <c r="AQ47" s="215"/>
      <c r="AR47" s="215"/>
      <c r="AS47" s="124"/>
      <c r="AT47" s="215"/>
      <c r="AU47" s="215"/>
      <c r="AV47" s="124"/>
      <c r="AW47" s="256"/>
      <c r="AX47" s="65"/>
      <c r="AY47" s="66"/>
      <c r="AZ47" s="64"/>
      <c r="BA47" s="23"/>
      <c r="BB47" s="281"/>
      <c r="BC47" s="280"/>
      <c r="BD47" s="280"/>
      <c r="BE47" s="280"/>
      <c r="BF47" s="280"/>
      <c r="BG47" s="280"/>
      <c r="BH47" s="280"/>
      <c r="BI47" s="280"/>
      <c r="BJ47" s="280"/>
      <c r="BK47" s="284"/>
      <c r="BL47" s="280"/>
      <c r="BM47" s="280"/>
      <c r="BN47" s="280"/>
      <c r="BO47" s="280"/>
      <c r="BP47" s="280"/>
      <c r="BQ47" s="285"/>
      <c r="BR47" s="284"/>
      <c r="BS47" s="280"/>
      <c r="BT47" s="280"/>
      <c r="BU47" s="280"/>
      <c r="BV47" s="280"/>
      <c r="BW47" s="285"/>
      <c r="BX47" s="314"/>
      <c r="BY47" s="315"/>
      <c r="BZ47" s="315"/>
      <c r="CA47" s="315"/>
      <c r="CB47" s="315"/>
      <c r="CC47" s="316"/>
      <c r="CD47" s="187" t="s">
        <v>117</v>
      </c>
      <c r="CE47" s="188"/>
      <c r="CF47" s="188"/>
      <c r="CG47" s="188"/>
      <c r="CH47" s="188"/>
      <c r="CI47" s="188"/>
      <c r="CJ47" s="188"/>
      <c r="CK47" s="188"/>
      <c r="CL47" s="188"/>
      <c r="CM47" s="188"/>
      <c r="CN47" s="189"/>
      <c r="CO47" s="120"/>
      <c r="CP47" s="120"/>
      <c r="CQ47" s="124"/>
      <c r="CR47" s="215"/>
      <c r="CS47" s="215"/>
      <c r="CT47" s="124"/>
      <c r="CU47" s="215"/>
      <c r="CV47" s="215"/>
      <c r="CW47" s="124"/>
      <c r="CX47" s="256"/>
      <c r="CY47" s="65"/>
      <c r="CZ47" s="66"/>
      <c r="DA47" s="64"/>
    </row>
    <row r="48" spans="1:105" ht="9.75" customHeight="1">
      <c r="A48" s="322"/>
      <c r="B48" s="323"/>
      <c r="C48" s="323"/>
      <c r="D48" s="323"/>
      <c r="E48" s="323"/>
      <c r="F48" s="323"/>
      <c r="G48" s="323"/>
      <c r="H48" s="323"/>
      <c r="I48" s="323"/>
      <c r="J48" s="326"/>
      <c r="K48" s="323"/>
      <c r="L48" s="323"/>
      <c r="M48" s="323"/>
      <c r="N48" s="323"/>
      <c r="O48" s="323"/>
      <c r="P48" s="327"/>
      <c r="Q48" s="326"/>
      <c r="R48" s="323"/>
      <c r="S48" s="323"/>
      <c r="T48" s="323"/>
      <c r="U48" s="323"/>
      <c r="V48" s="327"/>
      <c r="W48" s="304" t="s">
        <v>170</v>
      </c>
      <c r="X48" s="306"/>
      <c r="Y48" s="306"/>
      <c r="Z48" s="294" t="s">
        <v>169</v>
      </c>
      <c r="AA48" s="294"/>
      <c r="AB48" s="295"/>
      <c r="AC48" s="190"/>
      <c r="AD48" s="191"/>
      <c r="AE48" s="191"/>
      <c r="AF48" s="191"/>
      <c r="AG48" s="191"/>
      <c r="AH48" s="191"/>
      <c r="AI48" s="191"/>
      <c r="AJ48" s="191"/>
      <c r="AK48" s="191"/>
      <c r="AL48" s="191"/>
      <c r="AM48" s="192"/>
      <c r="AN48" s="120"/>
      <c r="AO48" s="120"/>
      <c r="AP48" s="124"/>
      <c r="AQ48" s="215"/>
      <c r="AR48" s="215"/>
      <c r="AS48" s="124"/>
      <c r="AT48" s="215"/>
      <c r="AU48" s="215"/>
      <c r="AV48" s="124"/>
      <c r="AW48" s="256"/>
      <c r="AX48" s="65"/>
      <c r="AY48" s="66"/>
      <c r="AZ48" s="64"/>
      <c r="BA48" s="23"/>
      <c r="BB48" s="281"/>
      <c r="BC48" s="280"/>
      <c r="BD48" s="280"/>
      <c r="BE48" s="280"/>
      <c r="BF48" s="280"/>
      <c r="BG48" s="280"/>
      <c r="BH48" s="280"/>
      <c r="BI48" s="280"/>
      <c r="BJ48" s="280"/>
      <c r="BK48" s="284"/>
      <c r="BL48" s="280"/>
      <c r="BM48" s="280"/>
      <c r="BN48" s="280"/>
      <c r="BO48" s="280"/>
      <c r="BP48" s="280"/>
      <c r="BQ48" s="285"/>
      <c r="BR48" s="284"/>
      <c r="BS48" s="280"/>
      <c r="BT48" s="280"/>
      <c r="BU48" s="280"/>
      <c r="BV48" s="280"/>
      <c r="BW48" s="285"/>
      <c r="BX48" s="304" t="s">
        <v>170</v>
      </c>
      <c r="BY48" s="277">
        <v>30</v>
      </c>
      <c r="BZ48" s="277"/>
      <c r="CA48" s="294" t="s">
        <v>169</v>
      </c>
      <c r="CB48" s="294"/>
      <c r="CC48" s="295"/>
      <c r="CD48" s="190">
        <v>44742</v>
      </c>
      <c r="CE48" s="191"/>
      <c r="CF48" s="191"/>
      <c r="CG48" s="191"/>
      <c r="CH48" s="191"/>
      <c r="CI48" s="191"/>
      <c r="CJ48" s="191"/>
      <c r="CK48" s="191"/>
      <c r="CL48" s="191"/>
      <c r="CM48" s="191"/>
      <c r="CN48" s="192"/>
      <c r="CO48" s="120"/>
      <c r="CP48" s="120"/>
      <c r="CQ48" s="124"/>
      <c r="CR48" s="215"/>
      <c r="CS48" s="215"/>
      <c r="CT48" s="124"/>
      <c r="CU48" s="215"/>
      <c r="CV48" s="215"/>
      <c r="CW48" s="124"/>
      <c r="CX48" s="256"/>
      <c r="CY48" s="65"/>
      <c r="CZ48" s="66"/>
      <c r="DA48" s="64"/>
    </row>
    <row r="49" spans="1:105" ht="9.75" customHeight="1">
      <c r="A49" s="324"/>
      <c r="B49" s="325"/>
      <c r="C49" s="325"/>
      <c r="D49" s="325"/>
      <c r="E49" s="325"/>
      <c r="F49" s="325"/>
      <c r="G49" s="325"/>
      <c r="H49" s="325"/>
      <c r="I49" s="325"/>
      <c r="J49" s="328"/>
      <c r="K49" s="325"/>
      <c r="L49" s="325"/>
      <c r="M49" s="325"/>
      <c r="N49" s="325"/>
      <c r="O49" s="325"/>
      <c r="P49" s="329"/>
      <c r="Q49" s="328"/>
      <c r="R49" s="325"/>
      <c r="S49" s="325"/>
      <c r="T49" s="325"/>
      <c r="U49" s="325"/>
      <c r="V49" s="329"/>
      <c r="W49" s="305"/>
      <c r="X49" s="307"/>
      <c r="Y49" s="307"/>
      <c r="Z49" s="296"/>
      <c r="AA49" s="296"/>
      <c r="AB49" s="297"/>
      <c r="AC49" s="193"/>
      <c r="AD49" s="194"/>
      <c r="AE49" s="194"/>
      <c r="AF49" s="194"/>
      <c r="AG49" s="194"/>
      <c r="AH49" s="194"/>
      <c r="AI49" s="194"/>
      <c r="AJ49" s="194"/>
      <c r="AK49" s="194"/>
      <c r="AL49" s="194"/>
      <c r="AM49" s="195"/>
      <c r="AN49" s="121"/>
      <c r="AO49" s="121"/>
      <c r="AP49" s="214"/>
      <c r="AQ49" s="216"/>
      <c r="AR49" s="216"/>
      <c r="AS49" s="214"/>
      <c r="AT49" s="216"/>
      <c r="AU49" s="216"/>
      <c r="AV49" s="214"/>
      <c r="AW49" s="257"/>
      <c r="AX49" s="65"/>
      <c r="AY49" s="66"/>
      <c r="AZ49" s="64"/>
      <c r="BA49" s="23"/>
      <c r="BB49" s="282"/>
      <c r="BC49" s="283"/>
      <c r="BD49" s="283"/>
      <c r="BE49" s="283"/>
      <c r="BF49" s="283"/>
      <c r="BG49" s="283"/>
      <c r="BH49" s="283"/>
      <c r="BI49" s="283"/>
      <c r="BJ49" s="283"/>
      <c r="BK49" s="286"/>
      <c r="BL49" s="283"/>
      <c r="BM49" s="283"/>
      <c r="BN49" s="283"/>
      <c r="BO49" s="283"/>
      <c r="BP49" s="283"/>
      <c r="BQ49" s="287"/>
      <c r="BR49" s="286"/>
      <c r="BS49" s="283"/>
      <c r="BT49" s="283"/>
      <c r="BU49" s="283"/>
      <c r="BV49" s="283"/>
      <c r="BW49" s="287"/>
      <c r="BX49" s="305"/>
      <c r="BY49" s="278"/>
      <c r="BZ49" s="278"/>
      <c r="CA49" s="296"/>
      <c r="CB49" s="296"/>
      <c r="CC49" s="297"/>
      <c r="CD49" s="193"/>
      <c r="CE49" s="194"/>
      <c r="CF49" s="194"/>
      <c r="CG49" s="194"/>
      <c r="CH49" s="194"/>
      <c r="CI49" s="194"/>
      <c r="CJ49" s="194"/>
      <c r="CK49" s="194"/>
      <c r="CL49" s="194"/>
      <c r="CM49" s="194"/>
      <c r="CN49" s="195"/>
      <c r="CO49" s="121"/>
      <c r="CP49" s="121"/>
      <c r="CQ49" s="214"/>
      <c r="CR49" s="216"/>
      <c r="CS49" s="216"/>
      <c r="CT49" s="214"/>
      <c r="CU49" s="216"/>
      <c r="CV49" s="216"/>
      <c r="CW49" s="214"/>
      <c r="CX49" s="257"/>
      <c r="CY49" s="65"/>
      <c r="CZ49" s="66"/>
      <c r="DA49" s="64"/>
    </row>
    <row r="50" spans="1:105" ht="9.75" customHeight="1">
      <c r="A50" s="318" t="s">
        <v>157</v>
      </c>
      <c r="B50" s="319"/>
      <c r="C50" s="319"/>
      <c r="D50" s="319"/>
      <c r="E50" s="319"/>
      <c r="F50" s="319"/>
      <c r="G50" s="319"/>
      <c r="H50" s="319"/>
      <c r="I50" s="319"/>
      <c r="J50" s="330"/>
      <c r="K50" s="331"/>
      <c r="L50" s="331"/>
      <c r="M50" s="331"/>
      <c r="N50" s="331"/>
      <c r="O50" s="331"/>
      <c r="P50" s="332"/>
      <c r="Q50" s="308"/>
      <c r="R50" s="309"/>
      <c r="S50" s="309"/>
      <c r="T50" s="309"/>
      <c r="U50" s="309"/>
      <c r="V50" s="310"/>
      <c r="W50" s="333" t="s">
        <v>183</v>
      </c>
      <c r="X50" s="334"/>
      <c r="Y50" s="334"/>
      <c r="Z50" s="334"/>
      <c r="AA50" s="334"/>
      <c r="AB50" s="335"/>
      <c r="AC50" s="242"/>
      <c r="AD50" s="243"/>
      <c r="AE50" s="243"/>
      <c r="AF50" s="243"/>
      <c r="AG50" s="243"/>
      <c r="AH50" s="243"/>
      <c r="AI50" s="243"/>
      <c r="AJ50" s="243"/>
      <c r="AK50" s="243"/>
      <c r="AL50" s="243"/>
      <c r="AM50" s="244"/>
      <c r="AN50" s="219">
        <f>IF(AND(X53="",AC50=""),"",IF(X53&lt;30,"勤務時間が30時間未満です",""))</f>
      </c>
      <c r="AO50" s="220"/>
      <c r="AP50" s="220"/>
      <c r="AQ50" s="220"/>
      <c r="AR50" s="220"/>
      <c r="AS50" s="220"/>
      <c r="AT50" s="220"/>
      <c r="AU50" s="220"/>
      <c r="AV50" s="220"/>
      <c r="AW50" s="317"/>
      <c r="AX50" s="64"/>
      <c r="AY50" s="64"/>
      <c r="AZ50" s="64"/>
      <c r="BA50" s="26"/>
      <c r="BB50" s="318" t="s">
        <v>157</v>
      </c>
      <c r="BC50" s="319"/>
      <c r="BD50" s="319"/>
      <c r="BE50" s="319"/>
      <c r="BF50" s="319"/>
      <c r="BG50" s="319"/>
      <c r="BH50" s="319"/>
      <c r="BI50" s="319"/>
      <c r="BJ50" s="319"/>
      <c r="BK50" s="320" t="s">
        <v>176</v>
      </c>
      <c r="BL50" s="158"/>
      <c r="BM50" s="158"/>
      <c r="BN50" s="158"/>
      <c r="BO50" s="158"/>
      <c r="BP50" s="158"/>
      <c r="BQ50" s="321"/>
      <c r="BR50" s="308"/>
      <c r="BS50" s="309"/>
      <c r="BT50" s="309"/>
      <c r="BU50" s="309"/>
      <c r="BV50" s="309"/>
      <c r="BW50" s="310"/>
      <c r="BX50" s="311" t="s">
        <v>173</v>
      </c>
      <c r="BY50" s="312"/>
      <c r="BZ50" s="312"/>
      <c r="CA50" s="312"/>
      <c r="CB50" s="312"/>
      <c r="CC50" s="313"/>
      <c r="CD50" s="209">
        <v>42156</v>
      </c>
      <c r="CE50" s="210"/>
      <c r="CF50" s="210"/>
      <c r="CG50" s="210"/>
      <c r="CH50" s="210"/>
      <c r="CI50" s="210"/>
      <c r="CJ50" s="210"/>
      <c r="CK50" s="210"/>
      <c r="CL50" s="210"/>
      <c r="CM50" s="210"/>
      <c r="CN50" s="211"/>
      <c r="CO50" s="219">
        <f>IF(AND(BY53="",CD50=""),"",IF(BY53&lt;30,"勤務時間が30時間未満です",""))</f>
      </c>
      <c r="CP50" s="220"/>
      <c r="CQ50" s="220"/>
      <c r="CR50" s="220"/>
      <c r="CS50" s="220"/>
      <c r="CT50" s="220"/>
      <c r="CU50" s="220"/>
      <c r="CV50" s="220"/>
      <c r="CW50" s="220"/>
      <c r="CX50" s="317"/>
      <c r="CY50" s="64"/>
      <c r="CZ50" s="64"/>
      <c r="DA50" s="64"/>
    </row>
    <row r="51" spans="1:105" ht="9.75" customHeight="1">
      <c r="A51" s="339"/>
      <c r="B51" s="323"/>
      <c r="C51" s="323"/>
      <c r="D51" s="323"/>
      <c r="E51" s="323"/>
      <c r="F51" s="323"/>
      <c r="G51" s="323"/>
      <c r="H51" s="323"/>
      <c r="I51" s="323"/>
      <c r="J51" s="326"/>
      <c r="K51" s="323"/>
      <c r="L51" s="323"/>
      <c r="M51" s="323"/>
      <c r="N51" s="323"/>
      <c r="O51" s="323"/>
      <c r="P51" s="327"/>
      <c r="Q51" s="326"/>
      <c r="R51" s="323"/>
      <c r="S51" s="323"/>
      <c r="T51" s="323"/>
      <c r="U51" s="323"/>
      <c r="V51" s="327"/>
      <c r="W51" s="336"/>
      <c r="X51" s="337"/>
      <c r="Y51" s="337"/>
      <c r="Z51" s="337"/>
      <c r="AA51" s="337"/>
      <c r="AB51" s="338"/>
      <c r="AC51" s="190"/>
      <c r="AD51" s="191"/>
      <c r="AE51" s="191"/>
      <c r="AF51" s="191"/>
      <c r="AG51" s="191"/>
      <c r="AH51" s="191"/>
      <c r="AI51" s="191"/>
      <c r="AJ51" s="191"/>
      <c r="AK51" s="191"/>
      <c r="AL51" s="191"/>
      <c r="AM51" s="192"/>
      <c r="AN51" s="120">
        <f>IF(AC50="",0,DATEDIF(AC50,AC53+1,"Y"))</f>
        <v>0</v>
      </c>
      <c r="AO51" s="120"/>
      <c r="AP51" s="124" t="s">
        <v>1</v>
      </c>
      <c r="AQ51" s="215">
        <f>IF(AC50="",0,DATEDIF(AC50,AC53+1,"YM"))</f>
        <v>0</v>
      </c>
      <c r="AR51" s="215"/>
      <c r="AS51" s="124" t="s">
        <v>2</v>
      </c>
      <c r="AT51" s="215">
        <f>IF(AC50="",0,DATEDIF(AC50,AC53+1,"MD"))</f>
        <v>0</v>
      </c>
      <c r="AU51" s="215"/>
      <c r="AV51" s="124" t="s">
        <v>152</v>
      </c>
      <c r="AW51" s="256"/>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79" t="s">
        <v>174</v>
      </c>
      <c r="BC51" s="280"/>
      <c r="BD51" s="280"/>
      <c r="BE51" s="280"/>
      <c r="BF51" s="280"/>
      <c r="BG51" s="280"/>
      <c r="BH51" s="280"/>
      <c r="BI51" s="280"/>
      <c r="BJ51" s="280"/>
      <c r="BK51" s="284"/>
      <c r="BL51" s="280"/>
      <c r="BM51" s="280"/>
      <c r="BN51" s="280"/>
      <c r="BO51" s="280"/>
      <c r="BP51" s="280"/>
      <c r="BQ51" s="285"/>
      <c r="BR51" s="284" t="s">
        <v>208</v>
      </c>
      <c r="BS51" s="280"/>
      <c r="BT51" s="280"/>
      <c r="BU51" s="280"/>
      <c r="BV51" s="280"/>
      <c r="BW51" s="285"/>
      <c r="BX51" s="314"/>
      <c r="BY51" s="315"/>
      <c r="BZ51" s="315"/>
      <c r="CA51" s="315"/>
      <c r="CB51" s="315"/>
      <c r="CC51" s="316"/>
      <c r="CD51" s="196"/>
      <c r="CE51" s="197"/>
      <c r="CF51" s="197"/>
      <c r="CG51" s="197"/>
      <c r="CH51" s="197"/>
      <c r="CI51" s="197"/>
      <c r="CJ51" s="197"/>
      <c r="CK51" s="197"/>
      <c r="CL51" s="197"/>
      <c r="CM51" s="197"/>
      <c r="CN51" s="198"/>
      <c r="CO51" s="120">
        <f>IF(CD50="",0,DATEDIF(CD50,CD53+1,"Y"))</f>
        <v>0</v>
      </c>
      <c r="CP51" s="120"/>
      <c r="CQ51" s="124" t="s">
        <v>1</v>
      </c>
      <c r="CR51" s="215">
        <f>IF(CD50="",0,DATEDIF(CD50,CD53+1,"YM"))</f>
        <v>10</v>
      </c>
      <c r="CS51" s="215"/>
      <c r="CT51" s="124" t="s">
        <v>2</v>
      </c>
      <c r="CU51" s="215">
        <f>IF(CD50="",0,DATEDIF(CD50,CD53+1,"MD"))</f>
        <v>0</v>
      </c>
      <c r="CV51" s="215"/>
      <c r="CW51" s="124" t="s">
        <v>152</v>
      </c>
      <c r="CX51" s="256"/>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322"/>
      <c r="B52" s="323"/>
      <c r="C52" s="323"/>
      <c r="D52" s="323"/>
      <c r="E52" s="323"/>
      <c r="F52" s="323"/>
      <c r="G52" s="323"/>
      <c r="H52" s="323"/>
      <c r="I52" s="323"/>
      <c r="J52" s="326"/>
      <c r="K52" s="323"/>
      <c r="L52" s="323"/>
      <c r="M52" s="323"/>
      <c r="N52" s="323"/>
      <c r="O52" s="323"/>
      <c r="P52" s="327"/>
      <c r="Q52" s="326"/>
      <c r="R52" s="323"/>
      <c r="S52" s="323"/>
      <c r="T52" s="323"/>
      <c r="U52" s="323"/>
      <c r="V52" s="327"/>
      <c r="W52" s="336"/>
      <c r="X52" s="337"/>
      <c r="Y52" s="337"/>
      <c r="Z52" s="337"/>
      <c r="AA52" s="337"/>
      <c r="AB52" s="338"/>
      <c r="AC52" s="187" t="s">
        <v>117</v>
      </c>
      <c r="AD52" s="188"/>
      <c r="AE52" s="188"/>
      <c r="AF52" s="188"/>
      <c r="AG52" s="188"/>
      <c r="AH52" s="188"/>
      <c r="AI52" s="188"/>
      <c r="AJ52" s="188"/>
      <c r="AK52" s="188"/>
      <c r="AL52" s="188"/>
      <c r="AM52" s="189"/>
      <c r="AN52" s="120"/>
      <c r="AO52" s="120"/>
      <c r="AP52" s="124"/>
      <c r="AQ52" s="215"/>
      <c r="AR52" s="215"/>
      <c r="AS52" s="124"/>
      <c r="AT52" s="215"/>
      <c r="AU52" s="215"/>
      <c r="AV52" s="124"/>
      <c r="AW52" s="256"/>
      <c r="AX52" s="64"/>
      <c r="AY52" s="64"/>
      <c r="AZ52" s="64"/>
      <c r="BA52" s="23"/>
      <c r="BB52" s="281"/>
      <c r="BC52" s="280"/>
      <c r="BD52" s="280"/>
      <c r="BE52" s="280"/>
      <c r="BF52" s="280"/>
      <c r="BG52" s="280"/>
      <c r="BH52" s="280"/>
      <c r="BI52" s="280"/>
      <c r="BJ52" s="280"/>
      <c r="BK52" s="284"/>
      <c r="BL52" s="280"/>
      <c r="BM52" s="280"/>
      <c r="BN52" s="280"/>
      <c r="BO52" s="280"/>
      <c r="BP52" s="280"/>
      <c r="BQ52" s="285"/>
      <c r="BR52" s="284"/>
      <c r="BS52" s="280"/>
      <c r="BT52" s="280"/>
      <c r="BU52" s="280"/>
      <c r="BV52" s="280"/>
      <c r="BW52" s="285"/>
      <c r="BX52" s="314"/>
      <c r="BY52" s="315"/>
      <c r="BZ52" s="315"/>
      <c r="CA52" s="315"/>
      <c r="CB52" s="315"/>
      <c r="CC52" s="316"/>
      <c r="CD52" s="187" t="s">
        <v>117</v>
      </c>
      <c r="CE52" s="188"/>
      <c r="CF52" s="188"/>
      <c r="CG52" s="188"/>
      <c r="CH52" s="188"/>
      <c r="CI52" s="188"/>
      <c r="CJ52" s="188"/>
      <c r="CK52" s="188"/>
      <c r="CL52" s="188"/>
      <c r="CM52" s="188"/>
      <c r="CN52" s="189"/>
      <c r="CO52" s="120"/>
      <c r="CP52" s="120"/>
      <c r="CQ52" s="124"/>
      <c r="CR52" s="215"/>
      <c r="CS52" s="215"/>
      <c r="CT52" s="124"/>
      <c r="CU52" s="215"/>
      <c r="CV52" s="215"/>
      <c r="CW52" s="124"/>
      <c r="CX52" s="256"/>
      <c r="CY52" s="64"/>
      <c r="CZ52" s="64"/>
      <c r="DA52" s="64"/>
    </row>
    <row r="53" spans="1:105" ht="9.75" customHeight="1">
      <c r="A53" s="322"/>
      <c r="B53" s="323"/>
      <c r="C53" s="323"/>
      <c r="D53" s="323"/>
      <c r="E53" s="323"/>
      <c r="F53" s="323"/>
      <c r="G53" s="323"/>
      <c r="H53" s="323"/>
      <c r="I53" s="323"/>
      <c r="J53" s="326"/>
      <c r="K53" s="323"/>
      <c r="L53" s="323"/>
      <c r="M53" s="323"/>
      <c r="N53" s="323"/>
      <c r="O53" s="323"/>
      <c r="P53" s="327"/>
      <c r="Q53" s="326"/>
      <c r="R53" s="323"/>
      <c r="S53" s="323"/>
      <c r="T53" s="323"/>
      <c r="U53" s="323"/>
      <c r="V53" s="327"/>
      <c r="W53" s="304" t="s">
        <v>170</v>
      </c>
      <c r="X53" s="306"/>
      <c r="Y53" s="306"/>
      <c r="Z53" s="294" t="s">
        <v>169</v>
      </c>
      <c r="AA53" s="294"/>
      <c r="AB53" s="295"/>
      <c r="AC53" s="190"/>
      <c r="AD53" s="191"/>
      <c r="AE53" s="191"/>
      <c r="AF53" s="191"/>
      <c r="AG53" s="191"/>
      <c r="AH53" s="191"/>
      <c r="AI53" s="191"/>
      <c r="AJ53" s="191"/>
      <c r="AK53" s="191"/>
      <c r="AL53" s="191"/>
      <c r="AM53" s="192"/>
      <c r="AN53" s="120"/>
      <c r="AO53" s="120"/>
      <c r="AP53" s="124"/>
      <c r="AQ53" s="215"/>
      <c r="AR53" s="215"/>
      <c r="AS53" s="124"/>
      <c r="AT53" s="215"/>
      <c r="AU53" s="215"/>
      <c r="AV53" s="124"/>
      <c r="AW53" s="256"/>
      <c r="AX53" s="64"/>
      <c r="AY53" s="64"/>
      <c r="AZ53" s="64"/>
      <c r="BA53" s="23"/>
      <c r="BB53" s="281"/>
      <c r="BC53" s="280"/>
      <c r="BD53" s="280"/>
      <c r="BE53" s="280"/>
      <c r="BF53" s="280"/>
      <c r="BG53" s="280"/>
      <c r="BH53" s="280"/>
      <c r="BI53" s="280"/>
      <c r="BJ53" s="280"/>
      <c r="BK53" s="284"/>
      <c r="BL53" s="280"/>
      <c r="BM53" s="280"/>
      <c r="BN53" s="280"/>
      <c r="BO53" s="280"/>
      <c r="BP53" s="280"/>
      <c r="BQ53" s="285"/>
      <c r="BR53" s="284"/>
      <c r="BS53" s="280"/>
      <c r="BT53" s="280"/>
      <c r="BU53" s="280"/>
      <c r="BV53" s="280"/>
      <c r="BW53" s="285"/>
      <c r="BX53" s="304" t="s">
        <v>170</v>
      </c>
      <c r="BY53" s="277">
        <v>30</v>
      </c>
      <c r="BZ53" s="277"/>
      <c r="CA53" s="294" t="s">
        <v>169</v>
      </c>
      <c r="CB53" s="294"/>
      <c r="CC53" s="295"/>
      <c r="CD53" s="190">
        <v>42460</v>
      </c>
      <c r="CE53" s="191"/>
      <c r="CF53" s="191"/>
      <c r="CG53" s="191"/>
      <c r="CH53" s="191"/>
      <c r="CI53" s="191"/>
      <c r="CJ53" s="191"/>
      <c r="CK53" s="191"/>
      <c r="CL53" s="191"/>
      <c r="CM53" s="191"/>
      <c r="CN53" s="192"/>
      <c r="CO53" s="120"/>
      <c r="CP53" s="120"/>
      <c r="CQ53" s="124"/>
      <c r="CR53" s="215"/>
      <c r="CS53" s="215"/>
      <c r="CT53" s="124"/>
      <c r="CU53" s="215"/>
      <c r="CV53" s="215"/>
      <c r="CW53" s="124"/>
      <c r="CX53" s="256"/>
      <c r="CY53" s="64"/>
      <c r="CZ53" s="64"/>
      <c r="DA53" s="64"/>
    </row>
    <row r="54" spans="1:105" ht="9.75" customHeight="1">
      <c r="A54" s="324"/>
      <c r="B54" s="325"/>
      <c r="C54" s="325"/>
      <c r="D54" s="325"/>
      <c r="E54" s="325"/>
      <c r="F54" s="325"/>
      <c r="G54" s="325"/>
      <c r="H54" s="325"/>
      <c r="I54" s="325"/>
      <c r="J54" s="328"/>
      <c r="K54" s="325"/>
      <c r="L54" s="325"/>
      <c r="M54" s="325"/>
      <c r="N54" s="325"/>
      <c r="O54" s="325"/>
      <c r="P54" s="329"/>
      <c r="Q54" s="328"/>
      <c r="R54" s="325"/>
      <c r="S54" s="325"/>
      <c r="T54" s="325"/>
      <c r="U54" s="325"/>
      <c r="V54" s="329"/>
      <c r="W54" s="305"/>
      <c r="X54" s="307"/>
      <c r="Y54" s="307"/>
      <c r="Z54" s="296"/>
      <c r="AA54" s="296"/>
      <c r="AB54" s="297"/>
      <c r="AC54" s="193"/>
      <c r="AD54" s="194"/>
      <c r="AE54" s="194"/>
      <c r="AF54" s="194"/>
      <c r="AG54" s="194"/>
      <c r="AH54" s="194"/>
      <c r="AI54" s="194"/>
      <c r="AJ54" s="194"/>
      <c r="AK54" s="194"/>
      <c r="AL54" s="194"/>
      <c r="AM54" s="195"/>
      <c r="AN54" s="121"/>
      <c r="AO54" s="121"/>
      <c r="AP54" s="214"/>
      <c r="AQ54" s="216"/>
      <c r="AR54" s="216"/>
      <c r="AS54" s="214"/>
      <c r="AT54" s="216"/>
      <c r="AU54" s="216"/>
      <c r="AV54" s="214"/>
      <c r="AW54" s="257"/>
      <c r="AX54" s="64"/>
      <c r="AY54" s="64"/>
      <c r="AZ54" s="64"/>
      <c r="BA54" s="23"/>
      <c r="BB54" s="282"/>
      <c r="BC54" s="283"/>
      <c r="BD54" s="283"/>
      <c r="BE54" s="283"/>
      <c r="BF54" s="283"/>
      <c r="BG54" s="283"/>
      <c r="BH54" s="283"/>
      <c r="BI54" s="283"/>
      <c r="BJ54" s="283"/>
      <c r="BK54" s="286"/>
      <c r="BL54" s="283"/>
      <c r="BM54" s="283"/>
      <c r="BN54" s="283"/>
      <c r="BO54" s="283"/>
      <c r="BP54" s="283"/>
      <c r="BQ54" s="287"/>
      <c r="BR54" s="286"/>
      <c r="BS54" s="283"/>
      <c r="BT54" s="283"/>
      <c r="BU54" s="283"/>
      <c r="BV54" s="283"/>
      <c r="BW54" s="287"/>
      <c r="BX54" s="305"/>
      <c r="BY54" s="278"/>
      <c r="BZ54" s="278"/>
      <c r="CA54" s="296"/>
      <c r="CB54" s="296"/>
      <c r="CC54" s="297"/>
      <c r="CD54" s="193"/>
      <c r="CE54" s="194"/>
      <c r="CF54" s="194"/>
      <c r="CG54" s="194"/>
      <c r="CH54" s="194"/>
      <c r="CI54" s="194"/>
      <c r="CJ54" s="194"/>
      <c r="CK54" s="194"/>
      <c r="CL54" s="194"/>
      <c r="CM54" s="194"/>
      <c r="CN54" s="195"/>
      <c r="CO54" s="121"/>
      <c r="CP54" s="121"/>
      <c r="CQ54" s="214"/>
      <c r="CR54" s="216"/>
      <c r="CS54" s="216"/>
      <c r="CT54" s="214"/>
      <c r="CU54" s="216"/>
      <c r="CV54" s="216"/>
      <c r="CW54" s="214"/>
      <c r="CX54" s="257"/>
      <c r="CY54" s="64"/>
      <c r="CZ54" s="64"/>
      <c r="DA54" s="64"/>
    </row>
    <row r="55" spans="1:105" ht="9.75" customHeight="1">
      <c r="A55" s="318" t="s">
        <v>157</v>
      </c>
      <c r="B55" s="319"/>
      <c r="C55" s="319"/>
      <c r="D55" s="319"/>
      <c r="E55" s="319"/>
      <c r="F55" s="319"/>
      <c r="G55" s="319"/>
      <c r="H55" s="319"/>
      <c r="I55" s="319"/>
      <c r="J55" s="330"/>
      <c r="K55" s="331"/>
      <c r="L55" s="331"/>
      <c r="M55" s="331"/>
      <c r="N55" s="331"/>
      <c r="O55" s="331"/>
      <c r="P55" s="332"/>
      <c r="Q55" s="308"/>
      <c r="R55" s="309"/>
      <c r="S55" s="309"/>
      <c r="T55" s="309"/>
      <c r="U55" s="309"/>
      <c r="V55" s="310"/>
      <c r="W55" s="333" t="s">
        <v>183</v>
      </c>
      <c r="X55" s="334"/>
      <c r="Y55" s="334"/>
      <c r="Z55" s="334"/>
      <c r="AA55" s="334"/>
      <c r="AB55" s="335"/>
      <c r="AC55" s="242"/>
      <c r="AD55" s="243"/>
      <c r="AE55" s="243"/>
      <c r="AF55" s="243"/>
      <c r="AG55" s="243"/>
      <c r="AH55" s="243"/>
      <c r="AI55" s="243"/>
      <c r="AJ55" s="243"/>
      <c r="AK55" s="243"/>
      <c r="AL55" s="243"/>
      <c r="AM55" s="244"/>
      <c r="AN55" s="219">
        <f>IF(AND(X58="",AC55=""),"",IF(X58&lt;30,"勤務時間が30時間未満です",""))</f>
      </c>
      <c r="AO55" s="220"/>
      <c r="AP55" s="220"/>
      <c r="AQ55" s="220"/>
      <c r="AR55" s="220"/>
      <c r="AS55" s="220"/>
      <c r="AT55" s="220"/>
      <c r="AU55" s="220"/>
      <c r="AV55" s="220"/>
      <c r="AW55" s="317"/>
      <c r="AX55" s="67"/>
      <c r="AY55" s="63"/>
      <c r="AZ55" s="63"/>
      <c r="BA55" s="26"/>
      <c r="BB55" s="318" t="s">
        <v>157</v>
      </c>
      <c r="BC55" s="319"/>
      <c r="BD55" s="319"/>
      <c r="BE55" s="319"/>
      <c r="BF55" s="319"/>
      <c r="BG55" s="319"/>
      <c r="BH55" s="319"/>
      <c r="BI55" s="319"/>
      <c r="BJ55" s="319"/>
      <c r="BK55" s="320" t="s">
        <v>177</v>
      </c>
      <c r="BL55" s="158"/>
      <c r="BM55" s="158"/>
      <c r="BN55" s="158"/>
      <c r="BO55" s="158"/>
      <c r="BP55" s="158"/>
      <c r="BQ55" s="321"/>
      <c r="BR55" s="308"/>
      <c r="BS55" s="309"/>
      <c r="BT55" s="309"/>
      <c r="BU55" s="309"/>
      <c r="BV55" s="309"/>
      <c r="BW55" s="310"/>
      <c r="BX55" s="311" t="s">
        <v>172</v>
      </c>
      <c r="BY55" s="312"/>
      <c r="BZ55" s="312"/>
      <c r="CA55" s="312"/>
      <c r="CB55" s="312"/>
      <c r="CC55" s="313"/>
      <c r="CD55" s="209">
        <v>40634</v>
      </c>
      <c r="CE55" s="210"/>
      <c r="CF55" s="210"/>
      <c r="CG55" s="210"/>
      <c r="CH55" s="210"/>
      <c r="CI55" s="210"/>
      <c r="CJ55" s="210"/>
      <c r="CK55" s="210"/>
      <c r="CL55" s="210"/>
      <c r="CM55" s="210"/>
      <c r="CN55" s="211"/>
      <c r="CO55" s="219">
        <f>IF(AND(BY58="",CD55=""),"",IF(BY58&lt;30,"勤務時間が30時間未満です",""))</f>
      </c>
      <c r="CP55" s="220"/>
      <c r="CQ55" s="220"/>
      <c r="CR55" s="220"/>
      <c r="CS55" s="220"/>
      <c r="CT55" s="220"/>
      <c r="CU55" s="220"/>
      <c r="CV55" s="220"/>
      <c r="CW55" s="220"/>
      <c r="CX55" s="317"/>
      <c r="CY55" s="67"/>
      <c r="CZ55" s="63"/>
      <c r="DA55" s="63"/>
    </row>
    <row r="56" spans="1:105" ht="9.75" customHeight="1">
      <c r="A56" s="339"/>
      <c r="B56" s="323"/>
      <c r="C56" s="323"/>
      <c r="D56" s="323"/>
      <c r="E56" s="323"/>
      <c r="F56" s="323"/>
      <c r="G56" s="323"/>
      <c r="H56" s="323"/>
      <c r="I56" s="323"/>
      <c r="J56" s="326"/>
      <c r="K56" s="323"/>
      <c r="L56" s="323"/>
      <c r="M56" s="323"/>
      <c r="N56" s="323"/>
      <c r="O56" s="323"/>
      <c r="P56" s="327"/>
      <c r="Q56" s="326"/>
      <c r="R56" s="323"/>
      <c r="S56" s="323"/>
      <c r="T56" s="323"/>
      <c r="U56" s="323"/>
      <c r="V56" s="327"/>
      <c r="W56" s="336"/>
      <c r="X56" s="337"/>
      <c r="Y56" s="337"/>
      <c r="Z56" s="337"/>
      <c r="AA56" s="337"/>
      <c r="AB56" s="338"/>
      <c r="AC56" s="190"/>
      <c r="AD56" s="191"/>
      <c r="AE56" s="191"/>
      <c r="AF56" s="191"/>
      <c r="AG56" s="191"/>
      <c r="AH56" s="191"/>
      <c r="AI56" s="191"/>
      <c r="AJ56" s="191"/>
      <c r="AK56" s="191"/>
      <c r="AL56" s="191"/>
      <c r="AM56" s="192"/>
      <c r="AN56" s="120">
        <f>IF(AC55="",0,DATEDIF(AC55,AC58+1,"Y"))</f>
        <v>0</v>
      </c>
      <c r="AO56" s="120"/>
      <c r="AP56" s="124" t="s">
        <v>1</v>
      </c>
      <c r="AQ56" s="215">
        <f>IF(AC55="",0,DATEDIF(AC55,AC58+1,"YM"))</f>
        <v>0</v>
      </c>
      <c r="AR56" s="215"/>
      <c r="AS56" s="124" t="s">
        <v>2</v>
      </c>
      <c r="AT56" s="215">
        <f>IF(AC55="",0,DATEDIF(AC55,AC58+1,"MD"))</f>
        <v>0</v>
      </c>
      <c r="AU56" s="215"/>
      <c r="AV56" s="124" t="s">
        <v>152</v>
      </c>
      <c r="AW56" s="256"/>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79" t="s">
        <v>175</v>
      </c>
      <c r="BC56" s="280"/>
      <c r="BD56" s="280"/>
      <c r="BE56" s="280"/>
      <c r="BF56" s="280"/>
      <c r="BG56" s="280"/>
      <c r="BH56" s="280"/>
      <c r="BI56" s="280"/>
      <c r="BJ56" s="280"/>
      <c r="BK56" s="284"/>
      <c r="BL56" s="280"/>
      <c r="BM56" s="280"/>
      <c r="BN56" s="280"/>
      <c r="BO56" s="280"/>
      <c r="BP56" s="280"/>
      <c r="BQ56" s="285"/>
      <c r="BR56" s="284" t="s">
        <v>178</v>
      </c>
      <c r="BS56" s="280"/>
      <c r="BT56" s="280"/>
      <c r="BU56" s="280"/>
      <c r="BV56" s="280"/>
      <c r="BW56" s="285"/>
      <c r="BX56" s="314"/>
      <c r="BY56" s="315"/>
      <c r="BZ56" s="315"/>
      <c r="CA56" s="315"/>
      <c r="CB56" s="315"/>
      <c r="CC56" s="316"/>
      <c r="CD56" s="196"/>
      <c r="CE56" s="197"/>
      <c r="CF56" s="197"/>
      <c r="CG56" s="197"/>
      <c r="CH56" s="197"/>
      <c r="CI56" s="197"/>
      <c r="CJ56" s="197"/>
      <c r="CK56" s="197"/>
      <c r="CL56" s="197"/>
      <c r="CM56" s="197"/>
      <c r="CN56" s="198"/>
      <c r="CO56" s="120">
        <f>IF(CD55="",0,DATEDIF(CD55,CD58+1,"Y"))</f>
        <v>4</v>
      </c>
      <c r="CP56" s="120"/>
      <c r="CQ56" s="124" t="s">
        <v>1</v>
      </c>
      <c r="CR56" s="215">
        <f>IF(CD55="",0,DATEDIF(CD55,CD58+1,"YM"))</f>
        <v>1</v>
      </c>
      <c r="CS56" s="215"/>
      <c r="CT56" s="124" t="s">
        <v>2</v>
      </c>
      <c r="CU56" s="215">
        <f>IF(CD55="",0,DATEDIF(CD55,CD58+1,"MD"))</f>
        <v>10</v>
      </c>
      <c r="CV56" s="215"/>
      <c r="CW56" s="124" t="s">
        <v>152</v>
      </c>
      <c r="CX56" s="256"/>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322"/>
      <c r="B57" s="323"/>
      <c r="C57" s="323"/>
      <c r="D57" s="323"/>
      <c r="E57" s="323"/>
      <c r="F57" s="323"/>
      <c r="G57" s="323"/>
      <c r="H57" s="323"/>
      <c r="I57" s="323"/>
      <c r="J57" s="326"/>
      <c r="K57" s="323"/>
      <c r="L57" s="323"/>
      <c r="M57" s="323"/>
      <c r="N57" s="323"/>
      <c r="O57" s="323"/>
      <c r="P57" s="327"/>
      <c r="Q57" s="326"/>
      <c r="R57" s="323"/>
      <c r="S57" s="323"/>
      <c r="T57" s="323"/>
      <c r="U57" s="323"/>
      <c r="V57" s="327"/>
      <c r="W57" s="336"/>
      <c r="X57" s="337"/>
      <c r="Y57" s="337"/>
      <c r="Z57" s="337"/>
      <c r="AA57" s="337"/>
      <c r="AB57" s="338"/>
      <c r="AC57" s="187" t="s">
        <v>117</v>
      </c>
      <c r="AD57" s="188"/>
      <c r="AE57" s="188"/>
      <c r="AF57" s="188"/>
      <c r="AG57" s="188"/>
      <c r="AH57" s="188"/>
      <c r="AI57" s="188"/>
      <c r="AJ57" s="188"/>
      <c r="AK57" s="188"/>
      <c r="AL57" s="188"/>
      <c r="AM57" s="189"/>
      <c r="AN57" s="120"/>
      <c r="AO57" s="120"/>
      <c r="AP57" s="124"/>
      <c r="AQ57" s="215"/>
      <c r="AR57" s="215"/>
      <c r="AS57" s="124"/>
      <c r="AT57" s="215"/>
      <c r="AU57" s="215"/>
      <c r="AV57" s="124"/>
      <c r="AW57" s="256"/>
      <c r="AX57" s="64"/>
      <c r="AY57" s="64"/>
      <c r="AZ57" s="64"/>
      <c r="BA57" s="23"/>
      <c r="BB57" s="281"/>
      <c r="BC57" s="280"/>
      <c r="BD57" s="280"/>
      <c r="BE57" s="280"/>
      <c r="BF57" s="280"/>
      <c r="BG57" s="280"/>
      <c r="BH57" s="280"/>
      <c r="BI57" s="280"/>
      <c r="BJ57" s="280"/>
      <c r="BK57" s="284"/>
      <c r="BL57" s="280"/>
      <c r="BM57" s="280"/>
      <c r="BN57" s="280"/>
      <c r="BO57" s="280"/>
      <c r="BP57" s="280"/>
      <c r="BQ57" s="285"/>
      <c r="BR57" s="284"/>
      <c r="BS57" s="280"/>
      <c r="BT57" s="280"/>
      <c r="BU57" s="280"/>
      <c r="BV57" s="280"/>
      <c r="BW57" s="285"/>
      <c r="BX57" s="314"/>
      <c r="BY57" s="315"/>
      <c r="BZ57" s="315"/>
      <c r="CA57" s="315"/>
      <c r="CB57" s="315"/>
      <c r="CC57" s="316"/>
      <c r="CD57" s="187" t="s">
        <v>117</v>
      </c>
      <c r="CE57" s="188"/>
      <c r="CF57" s="188"/>
      <c r="CG57" s="188"/>
      <c r="CH57" s="188"/>
      <c r="CI57" s="188"/>
      <c r="CJ57" s="188"/>
      <c r="CK57" s="188"/>
      <c r="CL57" s="188"/>
      <c r="CM57" s="188"/>
      <c r="CN57" s="189"/>
      <c r="CO57" s="120"/>
      <c r="CP57" s="120"/>
      <c r="CQ57" s="124"/>
      <c r="CR57" s="215"/>
      <c r="CS57" s="215"/>
      <c r="CT57" s="124"/>
      <c r="CU57" s="215"/>
      <c r="CV57" s="215"/>
      <c r="CW57" s="124"/>
      <c r="CX57" s="256"/>
      <c r="CY57" s="64"/>
      <c r="CZ57" s="64"/>
      <c r="DA57" s="64"/>
    </row>
    <row r="58" spans="1:105" ht="9.75" customHeight="1">
      <c r="A58" s="322"/>
      <c r="B58" s="323"/>
      <c r="C58" s="323"/>
      <c r="D58" s="323"/>
      <c r="E58" s="323"/>
      <c r="F58" s="323"/>
      <c r="G58" s="323"/>
      <c r="H58" s="323"/>
      <c r="I58" s="323"/>
      <c r="J58" s="326"/>
      <c r="K58" s="323"/>
      <c r="L58" s="323"/>
      <c r="M58" s="323"/>
      <c r="N58" s="323"/>
      <c r="O58" s="323"/>
      <c r="P58" s="327"/>
      <c r="Q58" s="326"/>
      <c r="R58" s="323"/>
      <c r="S58" s="323"/>
      <c r="T58" s="323"/>
      <c r="U58" s="323"/>
      <c r="V58" s="327"/>
      <c r="W58" s="304" t="s">
        <v>170</v>
      </c>
      <c r="X58" s="306"/>
      <c r="Y58" s="306"/>
      <c r="Z58" s="294" t="s">
        <v>169</v>
      </c>
      <c r="AA58" s="294"/>
      <c r="AB58" s="295"/>
      <c r="AC58" s="190"/>
      <c r="AD58" s="191"/>
      <c r="AE58" s="191"/>
      <c r="AF58" s="191"/>
      <c r="AG58" s="191"/>
      <c r="AH58" s="191"/>
      <c r="AI58" s="191"/>
      <c r="AJ58" s="191"/>
      <c r="AK58" s="191"/>
      <c r="AL58" s="191"/>
      <c r="AM58" s="192"/>
      <c r="AN58" s="120"/>
      <c r="AO58" s="120"/>
      <c r="AP58" s="124"/>
      <c r="AQ58" s="215"/>
      <c r="AR58" s="215"/>
      <c r="AS58" s="124"/>
      <c r="AT58" s="215"/>
      <c r="AU58" s="215"/>
      <c r="AV58" s="124"/>
      <c r="AW58" s="256"/>
      <c r="AX58" s="64"/>
      <c r="AY58" s="64"/>
      <c r="AZ58" s="64"/>
      <c r="BA58" s="23"/>
      <c r="BB58" s="281"/>
      <c r="BC58" s="280"/>
      <c r="BD58" s="280"/>
      <c r="BE58" s="280"/>
      <c r="BF58" s="280"/>
      <c r="BG58" s="280"/>
      <c r="BH58" s="280"/>
      <c r="BI58" s="280"/>
      <c r="BJ58" s="280"/>
      <c r="BK58" s="284"/>
      <c r="BL58" s="280"/>
      <c r="BM58" s="280"/>
      <c r="BN58" s="280"/>
      <c r="BO58" s="280"/>
      <c r="BP58" s="280"/>
      <c r="BQ58" s="285"/>
      <c r="BR58" s="284"/>
      <c r="BS58" s="280"/>
      <c r="BT58" s="280"/>
      <c r="BU58" s="280"/>
      <c r="BV58" s="280"/>
      <c r="BW58" s="285"/>
      <c r="BX58" s="304" t="s">
        <v>170</v>
      </c>
      <c r="BY58" s="277">
        <v>35</v>
      </c>
      <c r="BZ58" s="277"/>
      <c r="CA58" s="294" t="s">
        <v>169</v>
      </c>
      <c r="CB58" s="294"/>
      <c r="CC58" s="295"/>
      <c r="CD58" s="190">
        <v>42134</v>
      </c>
      <c r="CE58" s="191"/>
      <c r="CF58" s="191"/>
      <c r="CG58" s="191"/>
      <c r="CH58" s="191"/>
      <c r="CI58" s="191"/>
      <c r="CJ58" s="191"/>
      <c r="CK58" s="191"/>
      <c r="CL58" s="191"/>
      <c r="CM58" s="191"/>
      <c r="CN58" s="192"/>
      <c r="CO58" s="120"/>
      <c r="CP58" s="120"/>
      <c r="CQ58" s="124"/>
      <c r="CR58" s="215"/>
      <c r="CS58" s="215"/>
      <c r="CT58" s="124"/>
      <c r="CU58" s="215"/>
      <c r="CV58" s="215"/>
      <c r="CW58" s="124"/>
      <c r="CX58" s="256"/>
      <c r="CY58" s="64"/>
      <c r="CZ58" s="64"/>
      <c r="DA58" s="64"/>
    </row>
    <row r="59" spans="1:105" ht="9.75" customHeight="1">
      <c r="A59" s="324"/>
      <c r="B59" s="325"/>
      <c r="C59" s="325"/>
      <c r="D59" s="325"/>
      <c r="E59" s="325"/>
      <c r="F59" s="325"/>
      <c r="G59" s="325"/>
      <c r="H59" s="325"/>
      <c r="I59" s="325"/>
      <c r="J59" s="328"/>
      <c r="K59" s="325"/>
      <c r="L59" s="325"/>
      <c r="M59" s="325"/>
      <c r="N59" s="325"/>
      <c r="O59" s="325"/>
      <c r="P59" s="329"/>
      <c r="Q59" s="328"/>
      <c r="R59" s="325"/>
      <c r="S59" s="325"/>
      <c r="T59" s="325"/>
      <c r="U59" s="325"/>
      <c r="V59" s="329"/>
      <c r="W59" s="305"/>
      <c r="X59" s="307"/>
      <c r="Y59" s="307"/>
      <c r="Z59" s="296"/>
      <c r="AA59" s="296"/>
      <c r="AB59" s="297"/>
      <c r="AC59" s="193"/>
      <c r="AD59" s="194"/>
      <c r="AE59" s="194"/>
      <c r="AF59" s="194"/>
      <c r="AG59" s="194"/>
      <c r="AH59" s="194"/>
      <c r="AI59" s="194"/>
      <c r="AJ59" s="194"/>
      <c r="AK59" s="194"/>
      <c r="AL59" s="194"/>
      <c r="AM59" s="195"/>
      <c r="AN59" s="121"/>
      <c r="AO59" s="121"/>
      <c r="AP59" s="214"/>
      <c r="AQ59" s="216"/>
      <c r="AR59" s="216"/>
      <c r="AS59" s="214"/>
      <c r="AT59" s="216"/>
      <c r="AU59" s="216"/>
      <c r="AV59" s="214"/>
      <c r="AW59" s="257"/>
      <c r="AX59" s="64"/>
      <c r="AY59" s="64"/>
      <c r="AZ59" s="64"/>
      <c r="BA59" s="23"/>
      <c r="BB59" s="282"/>
      <c r="BC59" s="283"/>
      <c r="BD59" s="283"/>
      <c r="BE59" s="283"/>
      <c r="BF59" s="283"/>
      <c r="BG59" s="283"/>
      <c r="BH59" s="283"/>
      <c r="BI59" s="283"/>
      <c r="BJ59" s="283"/>
      <c r="BK59" s="286"/>
      <c r="BL59" s="283"/>
      <c r="BM59" s="283"/>
      <c r="BN59" s="283"/>
      <c r="BO59" s="283"/>
      <c r="BP59" s="283"/>
      <c r="BQ59" s="287"/>
      <c r="BR59" s="286"/>
      <c r="BS59" s="283"/>
      <c r="BT59" s="283"/>
      <c r="BU59" s="283"/>
      <c r="BV59" s="283"/>
      <c r="BW59" s="287"/>
      <c r="BX59" s="305"/>
      <c r="BY59" s="278"/>
      <c r="BZ59" s="278"/>
      <c r="CA59" s="296"/>
      <c r="CB59" s="296"/>
      <c r="CC59" s="297"/>
      <c r="CD59" s="193"/>
      <c r="CE59" s="194"/>
      <c r="CF59" s="194"/>
      <c r="CG59" s="194"/>
      <c r="CH59" s="194"/>
      <c r="CI59" s="194"/>
      <c r="CJ59" s="194"/>
      <c r="CK59" s="194"/>
      <c r="CL59" s="194"/>
      <c r="CM59" s="194"/>
      <c r="CN59" s="195"/>
      <c r="CO59" s="121"/>
      <c r="CP59" s="121"/>
      <c r="CQ59" s="214"/>
      <c r="CR59" s="216"/>
      <c r="CS59" s="216"/>
      <c r="CT59" s="214"/>
      <c r="CU59" s="216"/>
      <c r="CV59" s="216"/>
      <c r="CW59" s="214"/>
      <c r="CX59" s="257"/>
      <c r="CY59" s="64"/>
      <c r="CZ59" s="64"/>
      <c r="DA59" s="64"/>
    </row>
    <row r="60" spans="1:105" ht="9.75" customHeight="1">
      <c r="A60" s="318" t="s">
        <v>157</v>
      </c>
      <c r="B60" s="319"/>
      <c r="C60" s="319"/>
      <c r="D60" s="319"/>
      <c r="E60" s="319"/>
      <c r="F60" s="319"/>
      <c r="G60" s="319"/>
      <c r="H60" s="319"/>
      <c r="I60" s="319"/>
      <c r="J60" s="330"/>
      <c r="K60" s="331"/>
      <c r="L60" s="331"/>
      <c r="M60" s="331"/>
      <c r="N60" s="331"/>
      <c r="O60" s="331"/>
      <c r="P60" s="332"/>
      <c r="Q60" s="308"/>
      <c r="R60" s="309"/>
      <c r="S60" s="309"/>
      <c r="T60" s="309"/>
      <c r="U60" s="309"/>
      <c r="V60" s="310"/>
      <c r="W60" s="333" t="s">
        <v>183</v>
      </c>
      <c r="X60" s="334"/>
      <c r="Y60" s="334"/>
      <c r="Z60" s="334"/>
      <c r="AA60" s="334"/>
      <c r="AB60" s="335"/>
      <c r="AC60" s="242"/>
      <c r="AD60" s="243"/>
      <c r="AE60" s="243"/>
      <c r="AF60" s="243"/>
      <c r="AG60" s="243"/>
      <c r="AH60" s="243"/>
      <c r="AI60" s="243"/>
      <c r="AJ60" s="243"/>
      <c r="AK60" s="243"/>
      <c r="AL60" s="243"/>
      <c r="AM60" s="244"/>
      <c r="AN60" s="219">
        <f>IF(AND(X63="",AC60=""),"",IF(X63&lt;30,"勤務時間が30時間未満です",""))</f>
      </c>
      <c r="AO60" s="220"/>
      <c r="AP60" s="220"/>
      <c r="AQ60" s="220"/>
      <c r="AR60" s="220"/>
      <c r="AS60" s="220"/>
      <c r="AT60" s="220"/>
      <c r="AU60" s="220"/>
      <c r="AV60" s="220"/>
      <c r="AW60" s="317"/>
      <c r="AX60" s="64"/>
      <c r="AY60" s="64"/>
      <c r="AZ60" s="64"/>
      <c r="BA60" s="26"/>
      <c r="BB60" s="318" t="s">
        <v>157</v>
      </c>
      <c r="BC60" s="319"/>
      <c r="BD60" s="319"/>
      <c r="BE60" s="319"/>
      <c r="BF60" s="319"/>
      <c r="BG60" s="319"/>
      <c r="BH60" s="319"/>
      <c r="BI60" s="319"/>
      <c r="BJ60" s="319"/>
      <c r="BK60" s="320"/>
      <c r="BL60" s="158"/>
      <c r="BM60" s="158"/>
      <c r="BN60" s="158"/>
      <c r="BO60" s="158"/>
      <c r="BP60" s="158"/>
      <c r="BQ60" s="321"/>
      <c r="BR60" s="308"/>
      <c r="BS60" s="309"/>
      <c r="BT60" s="309"/>
      <c r="BU60" s="309"/>
      <c r="BV60" s="309"/>
      <c r="BW60" s="310"/>
      <c r="BX60" s="311"/>
      <c r="BY60" s="312"/>
      <c r="BZ60" s="312"/>
      <c r="CA60" s="312"/>
      <c r="CB60" s="312"/>
      <c r="CC60" s="313"/>
      <c r="CD60" s="209"/>
      <c r="CE60" s="210"/>
      <c r="CF60" s="210"/>
      <c r="CG60" s="210"/>
      <c r="CH60" s="210"/>
      <c r="CI60" s="210"/>
      <c r="CJ60" s="210"/>
      <c r="CK60" s="210"/>
      <c r="CL60" s="210"/>
      <c r="CM60" s="210"/>
      <c r="CN60" s="211"/>
      <c r="CO60" s="219">
        <f>IF(AND(BY63="",CD60=""),"",IF(BY63&lt;30,"勤務時間が30時間未満です",""))</f>
      </c>
      <c r="CP60" s="220"/>
      <c r="CQ60" s="220"/>
      <c r="CR60" s="220"/>
      <c r="CS60" s="220"/>
      <c r="CT60" s="220"/>
      <c r="CU60" s="220"/>
      <c r="CV60" s="220"/>
      <c r="CW60" s="220"/>
      <c r="CX60" s="317"/>
      <c r="CY60" s="64"/>
      <c r="CZ60" s="64"/>
      <c r="DA60" s="64"/>
    </row>
    <row r="61" spans="1:105" ht="9.75" customHeight="1">
      <c r="A61" s="322"/>
      <c r="B61" s="323"/>
      <c r="C61" s="323"/>
      <c r="D61" s="323"/>
      <c r="E61" s="323"/>
      <c r="F61" s="323"/>
      <c r="G61" s="323"/>
      <c r="H61" s="323"/>
      <c r="I61" s="323"/>
      <c r="J61" s="326"/>
      <c r="K61" s="323"/>
      <c r="L61" s="323"/>
      <c r="M61" s="323"/>
      <c r="N61" s="323"/>
      <c r="O61" s="323"/>
      <c r="P61" s="327"/>
      <c r="Q61" s="326"/>
      <c r="R61" s="323"/>
      <c r="S61" s="323"/>
      <c r="T61" s="323"/>
      <c r="U61" s="323"/>
      <c r="V61" s="327"/>
      <c r="W61" s="336"/>
      <c r="X61" s="337"/>
      <c r="Y61" s="337"/>
      <c r="Z61" s="337"/>
      <c r="AA61" s="337"/>
      <c r="AB61" s="338"/>
      <c r="AC61" s="190"/>
      <c r="AD61" s="191"/>
      <c r="AE61" s="191"/>
      <c r="AF61" s="191"/>
      <c r="AG61" s="191"/>
      <c r="AH61" s="191"/>
      <c r="AI61" s="191"/>
      <c r="AJ61" s="191"/>
      <c r="AK61" s="191"/>
      <c r="AL61" s="191"/>
      <c r="AM61" s="192"/>
      <c r="AN61" s="120">
        <f>IF(AC60="",0,DATEDIF(AC60,AC63+1,"Y"))</f>
        <v>0</v>
      </c>
      <c r="AO61" s="120"/>
      <c r="AP61" s="124" t="s">
        <v>1</v>
      </c>
      <c r="AQ61" s="215">
        <f>IF(AC60="",0,DATEDIF(AC60,AC63+1,"YM"))</f>
        <v>0</v>
      </c>
      <c r="AR61" s="215"/>
      <c r="AS61" s="124" t="s">
        <v>2</v>
      </c>
      <c r="AT61" s="215">
        <f>IF(AC60="",0,DATEDIF(AC60,AC63+1,"MD"))</f>
        <v>0</v>
      </c>
      <c r="AU61" s="215"/>
      <c r="AV61" s="124" t="s">
        <v>152</v>
      </c>
      <c r="AW61" s="256"/>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79"/>
      <c r="BC61" s="280"/>
      <c r="BD61" s="280"/>
      <c r="BE61" s="280"/>
      <c r="BF61" s="280"/>
      <c r="BG61" s="280"/>
      <c r="BH61" s="280"/>
      <c r="BI61" s="280"/>
      <c r="BJ61" s="280"/>
      <c r="BK61" s="284"/>
      <c r="BL61" s="280"/>
      <c r="BM61" s="280"/>
      <c r="BN61" s="280"/>
      <c r="BO61" s="280"/>
      <c r="BP61" s="280"/>
      <c r="BQ61" s="285"/>
      <c r="BR61" s="284"/>
      <c r="BS61" s="280"/>
      <c r="BT61" s="280"/>
      <c r="BU61" s="280"/>
      <c r="BV61" s="280"/>
      <c r="BW61" s="285"/>
      <c r="BX61" s="314"/>
      <c r="BY61" s="315"/>
      <c r="BZ61" s="315"/>
      <c r="CA61" s="315"/>
      <c r="CB61" s="315"/>
      <c r="CC61" s="316"/>
      <c r="CD61" s="196"/>
      <c r="CE61" s="197"/>
      <c r="CF61" s="197"/>
      <c r="CG61" s="197"/>
      <c r="CH61" s="197"/>
      <c r="CI61" s="197"/>
      <c r="CJ61" s="197"/>
      <c r="CK61" s="197"/>
      <c r="CL61" s="197"/>
      <c r="CM61" s="197"/>
      <c r="CN61" s="198"/>
      <c r="CO61" s="120">
        <f>IF(CD60="",0,DATEDIF(CD60,CD63+1,"Y"))</f>
        <v>0</v>
      </c>
      <c r="CP61" s="120"/>
      <c r="CQ61" s="124" t="s">
        <v>1</v>
      </c>
      <c r="CR61" s="215">
        <f>IF(CD60="",0,DATEDIF(CD60,CD63+1,"YM"))</f>
        <v>0</v>
      </c>
      <c r="CS61" s="215"/>
      <c r="CT61" s="124" t="s">
        <v>2</v>
      </c>
      <c r="CU61" s="215">
        <f>IF(CD60="",0,DATEDIF(CD60,CD63+1,"MD"))</f>
        <v>0</v>
      </c>
      <c r="CV61" s="215"/>
      <c r="CW61" s="124" t="s">
        <v>152</v>
      </c>
      <c r="CX61" s="256"/>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322"/>
      <c r="B62" s="323"/>
      <c r="C62" s="323"/>
      <c r="D62" s="323"/>
      <c r="E62" s="323"/>
      <c r="F62" s="323"/>
      <c r="G62" s="323"/>
      <c r="H62" s="323"/>
      <c r="I62" s="323"/>
      <c r="J62" s="326"/>
      <c r="K62" s="323"/>
      <c r="L62" s="323"/>
      <c r="M62" s="323"/>
      <c r="N62" s="323"/>
      <c r="O62" s="323"/>
      <c r="P62" s="327"/>
      <c r="Q62" s="326"/>
      <c r="R62" s="323"/>
      <c r="S62" s="323"/>
      <c r="T62" s="323"/>
      <c r="U62" s="323"/>
      <c r="V62" s="327"/>
      <c r="W62" s="336"/>
      <c r="X62" s="337"/>
      <c r="Y62" s="337"/>
      <c r="Z62" s="337"/>
      <c r="AA62" s="337"/>
      <c r="AB62" s="338"/>
      <c r="AC62" s="187" t="s">
        <v>117</v>
      </c>
      <c r="AD62" s="188"/>
      <c r="AE62" s="188"/>
      <c r="AF62" s="188"/>
      <c r="AG62" s="188"/>
      <c r="AH62" s="188"/>
      <c r="AI62" s="188"/>
      <c r="AJ62" s="188"/>
      <c r="AK62" s="188"/>
      <c r="AL62" s="188"/>
      <c r="AM62" s="189"/>
      <c r="AN62" s="120"/>
      <c r="AO62" s="120"/>
      <c r="AP62" s="124"/>
      <c r="AQ62" s="215"/>
      <c r="AR62" s="215"/>
      <c r="AS62" s="124"/>
      <c r="AT62" s="215"/>
      <c r="AU62" s="215"/>
      <c r="AV62" s="124"/>
      <c r="AW62" s="256"/>
      <c r="AX62" s="64"/>
      <c r="AY62" s="64"/>
      <c r="AZ62" s="64"/>
      <c r="BA62" s="23"/>
      <c r="BB62" s="281"/>
      <c r="BC62" s="280"/>
      <c r="BD62" s="280"/>
      <c r="BE62" s="280"/>
      <c r="BF62" s="280"/>
      <c r="BG62" s="280"/>
      <c r="BH62" s="280"/>
      <c r="BI62" s="280"/>
      <c r="BJ62" s="280"/>
      <c r="BK62" s="284"/>
      <c r="BL62" s="280"/>
      <c r="BM62" s="280"/>
      <c r="BN62" s="280"/>
      <c r="BO62" s="280"/>
      <c r="BP62" s="280"/>
      <c r="BQ62" s="285"/>
      <c r="BR62" s="284"/>
      <c r="BS62" s="280"/>
      <c r="BT62" s="280"/>
      <c r="BU62" s="280"/>
      <c r="BV62" s="280"/>
      <c r="BW62" s="285"/>
      <c r="BX62" s="314"/>
      <c r="BY62" s="315"/>
      <c r="BZ62" s="315"/>
      <c r="CA62" s="315"/>
      <c r="CB62" s="315"/>
      <c r="CC62" s="316"/>
      <c r="CD62" s="187" t="s">
        <v>117</v>
      </c>
      <c r="CE62" s="188"/>
      <c r="CF62" s="188"/>
      <c r="CG62" s="188"/>
      <c r="CH62" s="188"/>
      <c r="CI62" s="188"/>
      <c r="CJ62" s="188"/>
      <c r="CK62" s="188"/>
      <c r="CL62" s="188"/>
      <c r="CM62" s="188"/>
      <c r="CN62" s="189"/>
      <c r="CO62" s="120"/>
      <c r="CP62" s="120"/>
      <c r="CQ62" s="124"/>
      <c r="CR62" s="215"/>
      <c r="CS62" s="215"/>
      <c r="CT62" s="124"/>
      <c r="CU62" s="215"/>
      <c r="CV62" s="215"/>
      <c r="CW62" s="124"/>
      <c r="CX62" s="256"/>
      <c r="CY62" s="64"/>
      <c r="CZ62" s="64"/>
      <c r="DA62" s="64"/>
    </row>
    <row r="63" spans="1:105" ht="9.75" customHeight="1">
      <c r="A63" s="322"/>
      <c r="B63" s="323"/>
      <c r="C63" s="323"/>
      <c r="D63" s="323"/>
      <c r="E63" s="323"/>
      <c r="F63" s="323"/>
      <c r="G63" s="323"/>
      <c r="H63" s="323"/>
      <c r="I63" s="323"/>
      <c r="J63" s="326"/>
      <c r="K63" s="323"/>
      <c r="L63" s="323"/>
      <c r="M63" s="323"/>
      <c r="N63" s="323"/>
      <c r="O63" s="323"/>
      <c r="P63" s="327"/>
      <c r="Q63" s="326"/>
      <c r="R63" s="323"/>
      <c r="S63" s="323"/>
      <c r="T63" s="323"/>
      <c r="U63" s="323"/>
      <c r="V63" s="327"/>
      <c r="W63" s="304" t="s">
        <v>170</v>
      </c>
      <c r="X63" s="306"/>
      <c r="Y63" s="306"/>
      <c r="Z63" s="294" t="s">
        <v>169</v>
      </c>
      <c r="AA63" s="294"/>
      <c r="AB63" s="295"/>
      <c r="AC63" s="190"/>
      <c r="AD63" s="191"/>
      <c r="AE63" s="191"/>
      <c r="AF63" s="191"/>
      <c r="AG63" s="191"/>
      <c r="AH63" s="191"/>
      <c r="AI63" s="191"/>
      <c r="AJ63" s="191"/>
      <c r="AK63" s="191"/>
      <c r="AL63" s="191"/>
      <c r="AM63" s="192"/>
      <c r="AN63" s="120"/>
      <c r="AO63" s="120"/>
      <c r="AP63" s="124"/>
      <c r="AQ63" s="215"/>
      <c r="AR63" s="215"/>
      <c r="AS63" s="124"/>
      <c r="AT63" s="215"/>
      <c r="AU63" s="215"/>
      <c r="AV63" s="124"/>
      <c r="AW63" s="256"/>
      <c r="AX63" s="64"/>
      <c r="AY63" s="64"/>
      <c r="AZ63" s="64"/>
      <c r="BA63" s="23"/>
      <c r="BB63" s="281"/>
      <c r="BC63" s="280"/>
      <c r="BD63" s="280"/>
      <c r="BE63" s="280"/>
      <c r="BF63" s="280"/>
      <c r="BG63" s="280"/>
      <c r="BH63" s="280"/>
      <c r="BI63" s="280"/>
      <c r="BJ63" s="280"/>
      <c r="BK63" s="284"/>
      <c r="BL63" s="280"/>
      <c r="BM63" s="280"/>
      <c r="BN63" s="280"/>
      <c r="BO63" s="280"/>
      <c r="BP63" s="280"/>
      <c r="BQ63" s="285"/>
      <c r="BR63" s="284"/>
      <c r="BS63" s="280"/>
      <c r="BT63" s="280"/>
      <c r="BU63" s="280"/>
      <c r="BV63" s="280"/>
      <c r="BW63" s="285"/>
      <c r="BX63" s="304" t="s">
        <v>170</v>
      </c>
      <c r="BY63" s="277"/>
      <c r="BZ63" s="277"/>
      <c r="CA63" s="294" t="s">
        <v>169</v>
      </c>
      <c r="CB63" s="294"/>
      <c r="CC63" s="295"/>
      <c r="CD63" s="298"/>
      <c r="CE63" s="299"/>
      <c r="CF63" s="299"/>
      <c r="CG63" s="299"/>
      <c r="CH63" s="299"/>
      <c r="CI63" s="299"/>
      <c r="CJ63" s="299"/>
      <c r="CK63" s="299"/>
      <c r="CL63" s="299"/>
      <c r="CM63" s="299"/>
      <c r="CN63" s="300"/>
      <c r="CO63" s="120"/>
      <c r="CP63" s="120"/>
      <c r="CQ63" s="124"/>
      <c r="CR63" s="215"/>
      <c r="CS63" s="215"/>
      <c r="CT63" s="124"/>
      <c r="CU63" s="215"/>
      <c r="CV63" s="215"/>
      <c r="CW63" s="124"/>
      <c r="CX63" s="256"/>
      <c r="CY63" s="64"/>
      <c r="CZ63" s="64"/>
      <c r="DA63" s="64"/>
    </row>
    <row r="64" spans="1:105" ht="9.75" customHeight="1">
      <c r="A64" s="324"/>
      <c r="B64" s="325"/>
      <c r="C64" s="325"/>
      <c r="D64" s="325"/>
      <c r="E64" s="325"/>
      <c r="F64" s="325"/>
      <c r="G64" s="325"/>
      <c r="H64" s="325"/>
      <c r="I64" s="325"/>
      <c r="J64" s="328"/>
      <c r="K64" s="325"/>
      <c r="L64" s="325"/>
      <c r="M64" s="325"/>
      <c r="N64" s="325"/>
      <c r="O64" s="325"/>
      <c r="P64" s="329"/>
      <c r="Q64" s="328"/>
      <c r="R64" s="325"/>
      <c r="S64" s="325"/>
      <c r="T64" s="325"/>
      <c r="U64" s="325"/>
      <c r="V64" s="329"/>
      <c r="W64" s="305"/>
      <c r="X64" s="307"/>
      <c r="Y64" s="307"/>
      <c r="Z64" s="296"/>
      <c r="AA64" s="296"/>
      <c r="AB64" s="297"/>
      <c r="AC64" s="193"/>
      <c r="AD64" s="194"/>
      <c r="AE64" s="194"/>
      <c r="AF64" s="194"/>
      <c r="AG64" s="194"/>
      <c r="AH64" s="194"/>
      <c r="AI64" s="194"/>
      <c r="AJ64" s="194"/>
      <c r="AK64" s="194"/>
      <c r="AL64" s="194"/>
      <c r="AM64" s="195"/>
      <c r="AN64" s="121"/>
      <c r="AO64" s="121"/>
      <c r="AP64" s="214"/>
      <c r="AQ64" s="216"/>
      <c r="AR64" s="216"/>
      <c r="AS64" s="214"/>
      <c r="AT64" s="216"/>
      <c r="AU64" s="216"/>
      <c r="AV64" s="214"/>
      <c r="AW64" s="257"/>
      <c r="AX64" s="64"/>
      <c r="AY64" s="64"/>
      <c r="AZ64" s="64"/>
      <c r="BA64" s="23"/>
      <c r="BB64" s="282"/>
      <c r="BC64" s="283"/>
      <c r="BD64" s="283"/>
      <c r="BE64" s="283"/>
      <c r="BF64" s="283"/>
      <c r="BG64" s="283"/>
      <c r="BH64" s="283"/>
      <c r="BI64" s="283"/>
      <c r="BJ64" s="283"/>
      <c r="BK64" s="286"/>
      <c r="BL64" s="283"/>
      <c r="BM64" s="283"/>
      <c r="BN64" s="283"/>
      <c r="BO64" s="283"/>
      <c r="BP64" s="283"/>
      <c r="BQ64" s="287"/>
      <c r="BR64" s="286"/>
      <c r="BS64" s="283"/>
      <c r="BT64" s="283"/>
      <c r="BU64" s="283"/>
      <c r="BV64" s="283"/>
      <c r="BW64" s="287"/>
      <c r="BX64" s="305"/>
      <c r="BY64" s="278"/>
      <c r="BZ64" s="278"/>
      <c r="CA64" s="296"/>
      <c r="CB64" s="296"/>
      <c r="CC64" s="297"/>
      <c r="CD64" s="301"/>
      <c r="CE64" s="302"/>
      <c r="CF64" s="302"/>
      <c r="CG64" s="302"/>
      <c r="CH64" s="302"/>
      <c r="CI64" s="302"/>
      <c r="CJ64" s="302"/>
      <c r="CK64" s="302"/>
      <c r="CL64" s="302"/>
      <c r="CM64" s="302"/>
      <c r="CN64" s="303"/>
      <c r="CO64" s="121"/>
      <c r="CP64" s="121"/>
      <c r="CQ64" s="214"/>
      <c r="CR64" s="216"/>
      <c r="CS64" s="216"/>
      <c r="CT64" s="214"/>
      <c r="CU64" s="216"/>
      <c r="CV64" s="216"/>
      <c r="CW64" s="214"/>
      <c r="CX64" s="257"/>
      <c r="CY64" s="64"/>
      <c r="CZ64" s="64"/>
      <c r="DA64" s="64"/>
    </row>
    <row r="65" spans="1:105" ht="9.75" customHeight="1">
      <c r="A65" s="318" t="s">
        <v>157</v>
      </c>
      <c r="B65" s="319"/>
      <c r="C65" s="319"/>
      <c r="D65" s="319"/>
      <c r="E65" s="319"/>
      <c r="F65" s="319"/>
      <c r="G65" s="319"/>
      <c r="H65" s="319"/>
      <c r="I65" s="319"/>
      <c r="J65" s="330"/>
      <c r="K65" s="331"/>
      <c r="L65" s="331"/>
      <c r="M65" s="331"/>
      <c r="N65" s="331"/>
      <c r="O65" s="331"/>
      <c r="P65" s="332"/>
      <c r="Q65" s="308"/>
      <c r="R65" s="309"/>
      <c r="S65" s="309"/>
      <c r="T65" s="309"/>
      <c r="U65" s="309"/>
      <c r="V65" s="310"/>
      <c r="W65" s="333" t="s">
        <v>183</v>
      </c>
      <c r="X65" s="334"/>
      <c r="Y65" s="334"/>
      <c r="Z65" s="334"/>
      <c r="AA65" s="334"/>
      <c r="AB65" s="335"/>
      <c r="AC65" s="242"/>
      <c r="AD65" s="243"/>
      <c r="AE65" s="243"/>
      <c r="AF65" s="243"/>
      <c r="AG65" s="243"/>
      <c r="AH65" s="243"/>
      <c r="AI65" s="243"/>
      <c r="AJ65" s="243"/>
      <c r="AK65" s="243"/>
      <c r="AL65" s="243"/>
      <c r="AM65" s="244"/>
      <c r="AN65" s="219">
        <f>IF(AND(X68="",AC65=""),"",IF(X68&lt;30,"勤務時間が30時間未満です",""))</f>
      </c>
      <c r="AO65" s="220"/>
      <c r="AP65" s="220"/>
      <c r="AQ65" s="220"/>
      <c r="AR65" s="220"/>
      <c r="AS65" s="220"/>
      <c r="AT65" s="220"/>
      <c r="AU65" s="220"/>
      <c r="AV65" s="220"/>
      <c r="AW65" s="317"/>
      <c r="AX65" s="64"/>
      <c r="AY65" s="64"/>
      <c r="AZ65" s="64"/>
      <c r="BA65" s="26"/>
      <c r="BB65" s="318" t="s">
        <v>157</v>
      </c>
      <c r="BC65" s="319"/>
      <c r="BD65" s="319"/>
      <c r="BE65" s="319"/>
      <c r="BF65" s="319"/>
      <c r="BG65" s="319"/>
      <c r="BH65" s="319"/>
      <c r="BI65" s="319"/>
      <c r="BJ65" s="319"/>
      <c r="BK65" s="320"/>
      <c r="BL65" s="158"/>
      <c r="BM65" s="158"/>
      <c r="BN65" s="158"/>
      <c r="BO65" s="158"/>
      <c r="BP65" s="158"/>
      <c r="BQ65" s="321"/>
      <c r="BR65" s="308"/>
      <c r="BS65" s="309"/>
      <c r="BT65" s="309"/>
      <c r="BU65" s="309"/>
      <c r="BV65" s="309"/>
      <c r="BW65" s="310"/>
      <c r="BX65" s="311"/>
      <c r="BY65" s="312"/>
      <c r="BZ65" s="312"/>
      <c r="CA65" s="312"/>
      <c r="CB65" s="312"/>
      <c r="CC65" s="313"/>
      <c r="CD65" s="209"/>
      <c r="CE65" s="210"/>
      <c r="CF65" s="210"/>
      <c r="CG65" s="210"/>
      <c r="CH65" s="210"/>
      <c r="CI65" s="210"/>
      <c r="CJ65" s="210"/>
      <c r="CK65" s="210"/>
      <c r="CL65" s="210"/>
      <c r="CM65" s="210"/>
      <c r="CN65" s="211"/>
      <c r="CO65" s="219">
        <f>IF(AND(BY68="",CD65=""),"",IF(BY68&lt;30,"勤務時間が30時間未満です",""))</f>
      </c>
      <c r="CP65" s="220"/>
      <c r="CQ65" s="220"/>
      <c r="CR65" s="220"/>
      <c r="CS65" s="220"/>
      <c r="CT65" s="220"/>
      <c r="CU65" s="220"/>
      <c r="CV65" s="220"/>
      <c r="CW65" s="220"/>
      <c r="CX65" s="317"/>
      <c r="CY65" s="64"/>
      <c r="CZ65" s="64"/>
      <c r="DA65" s="64"/>
    </row>
    <row r="66" spans="1:105" ht="9.75" customHeight="1">
      <c r="A66" s="322"/>
      <c r="B66" s="323"/>
      <c r="C66" s="323"/>
      <c r="D66" s="323"/>
      <c r="E66" s="323"/>
      <c r="F66" s="323"/>
      <c r="G66" s="323"/>
      <c r="H66" s="323"/>
      <c r="I66" s="323"/>
      <c r="J66" s="326"/>
      <c r="K66" s="323"/>
      <c r="L66" s="323"/>
      <c r="M66" s="323"/>
      <c r="N66" s="323"/>
      <c r="O66" s="323"/>
      <c r="P66" s="327"/>
      <c r="Q66" s="326"/>
      <c r="R66" s="323"/>
      <c r="S66" s="323"/>
      <c r="T66" s="323"/>
      <c r="U66" s="323"/>
      <c r="V66" s="327"/>
      <c r="W66" s="336"/>
      <c r="X66" s="337"/>
      <c r="Y66" s="337"/>
      <c r="Z66" s="337"/>
      <c r="AA66" s="337"/>
      <c r="AB66" s="338"/>
      <c r="AC66" s="190"/>
      <c r="AD66" s="191"/>
      <c r="AE66" s="191"/>
      <c r="AF66" s="191"/>
      <c r="AG66" s="191"/>
      <c r="AH66" s="191"/>
      <c r="AI66" s="191"/>
      <c r="AJ66" s="191"/>
      <c r="AK66" s="191"/>
      <c r="AL66" s="191"/>
      <c r="AM66" s="192"/>
      <c r="AN66" s="120">
        <f>IF(AC65="",0,DATEDIF(AC65,AC68+1,"Y"))</f>
        <v>0</v>
      </c>
      <c r="AO66" s="120"/>
      <c r="AP66" s="124" t="s">
        <v>1</v>
      </c>
      <c r="AQ66" s="215">
        <f>IF(AC65="",0,DATEDIF(AC65,AC68+1,"YM"))</f>
        <v>0</v>
      </c>
      <c r="AR66" s="215"/>
      <c r="AS66" s="124" t="s">
        <v>2</v>
      </c>
      <c r="AT66" s="215">
        <f>IF(AC65="",0,DATEDIF(AC65,AC68+1,"MD"))</f>
        <v>0</v>
      </c>
      <c r="AU66" s="215"/>
      <c r="AV66" s="124" t="s">
        <v>152</v>
      </c>
      <c r="AW66" s="256"/>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79"/>
      <c r="BC66" s="280"/>
      <c r="BD66" s="280"/>
      <c r="BE66" s="280"/>
      <c r="BF66" s="280"/>
      <c r="BG66" s="280"/>
      <c r="BH66" s="280"/>
      <c r="BI66" s="280"/>
      <c r="BJ66" s="280"/>
      <c r="BK66" s="284"/>
      <c r="BL66" s="280"/>
      <c r="BM66" s="280"/>
      <c r="BN66" s="280"/>
      <c r="BO66" s="280"/>
      <c r="BP66" s="280"/>
      <c r="BQ66" s="285"/>
      <c r="BR66" s="284"/>
      <c r="BS66" s="280"/>
      <c r="BT66" s="280"/>
      <c r="BU66" s="280"/>
      <c r="BV66" s="280"/>
      <c r="BW66" s="285"/>
      <c r="BX66" s="314"/>
      <c r="BY66" s="315"/>
      <c r="BZ66" s="315"/>
      <c r="CA66" s="315"/>
      <c r="CB66" s="315"/>
      <c r="CC66" s="316"/>
      <c r="CD66" s="196"/>
      <c r="CE66" s="197"/>
      <c r="CF66" s="197"/>
      <c r="CG66" s="197"/>
      <c r="CH66" s="197"/>
      <c r="CI66" s="197"/>
      <c r="CJ66" s="197"/>
      <c r="CK66" s="197"/>
      <c r="CL66" s="197"/>
      <c r="CM66" s="197"/>
      <c r="CN66" s="198"/>
      <c r="CO66" s="120">
        <f>IF(CD65="",0,DATEDIF(CD65,CD68+1,"Y"))</f>
        <v>0</v>
      </c>
      <c r="CP66" s="120"/>
      <c r="CQ66" s="124" t="s">
        <v>1</v>
      </c>
      <c r="CR66" s="215">
        <f>IF(CD65="",0,DATEDIF(CD65,CD68+1,"YM"))</f>
        <v>0</v>
      </c>
      <c r="CS66" s="215"/>
      <c r="CT66" s="124" t="s">
        <v>2</v>
      </c>
      <c r="CU66" s="215">
        <f>IF(CD65="",0,DATEDIF(CD65,CD68+1,"MD"))</f>
        <v>0</v>
      </c>
      <c r="CV66" s="215"/>
      <c r="CW66" s="124" t="s">
        <v>152</v>
      </c>
      <c r="CX66" s="256"/>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322"/>
      <c r="B67" s="323"/>
      <c r="C67" s="323"/>
      <c r="D67" s="323"/>
      <c r="E67" s="323"/>
      <c r="F67" s="323"/>
      <c r="G67" s="323"/>
      <c r="H67" s="323"/>
      <c r="I67" s="323"/>
      <c r="J67" s="326"/>
      <c r="K67" s="323"/>
      <c r="L67" s="323"/>
      <c r="M67" s="323"/>
      <c r="N67" s="323"/>
      <c r="O67" s="323"/>
      <c r="P67" s="327"/>
      <c r="Q67" s="326"/>
      <c r="R67" s="323"/>
      <c r="S67" s="323"/>
      <c r="T67" s="323"/>
      <c r="U67" s="323"/>
      <c r="V67" s="327"/>
      <c r="W67" s="336"/>
      <c r="X67" s="337"/>
      <c r="Y67" s="337"/>
      <c r="Z67" s="337"/>
      <c r="AA67" s="337"/>
      <c r="AB67" s="338"/>
      <c r="AC67" s="187" t="s">
        <v>117</v>
      </c>
      <c r="AD67" s="188"/>
      <c r="AE67" s="188"/>
      <c r="AF67" s="188"/>
      <c r="AG67" s="188"/>
      <c r="AH67" s="188"/>
      <c r="AI67" s="188"/>
      <c r="AJ67" s="188"/>
      <c r="AK67" s="188"/>
      <c r="AL67" s="188"/>
      <c r="AM67" s="189"/>
      <c r="AN67" s="120"/>
      <c r="AO67" s="120"/>
      <c r="AP67" s="124"/>
      <c r="AQ67" s="215"/>
      <c r="AR67" s="215"/>
      <c r="AS67" s="124"/>
      <c r="AT67" s="215"/>
      <c r="AU67" s="215"/>
      <c r="AV67" s="124"/>
      <c r="AW67" s="256"/>
      <c r="AX67" s="64"/>
      <c r="AY67" s="64"/>
      <c r="AZ67" s="64"/>
      <c r="BA67" s="23"/>
      <c r="BB67" s="281"/>
      <c r="BC67" s="280"/>
      <c r="BD67" s="280"/>
      <c r="BE67" s="280"/>
      <c r="BF67" s="280"/>
      <c r="BG67" s="280"/>
      <c r="BH67" s="280"/>
      <c r="BI67" s="280"/>
      <c r="BJ67" s="280"/>
      <c r="BK67" s="284"/>
      <c r="BL67" s="280"/>
      <c r="BM67" s="280"/>
      <c r="BN67" s="280"/>
      <c r="BO67" s="280"/>
      <c r="BP67" s="280"/>
      <c r="BQ67" s="285"/>
      <c r="BR67" s="284"/>
      <c r="BS67" s="280"/>
      <c r="BT67" s="280"/>
      <c r="BU67" s="280"/>
      <c r="BV67" s="280"/>
      <c r="BW67" s="285"/>
      <c r="BX67" s="314"/>
      <c r="BY67" s="315"/>
      <c r="BZ67" s="315"/>
      <c r="CA67" s="315"/>
      <c r="CB67" s="315"/>
      <c r="CC67" s="316"/>
      <c r="CD67" s="187" t="s">
        <v>117</v>
      </c>
      <c r="CE67" s="188"/>
      <c r="CF67" s="188"/>
      <c r="CG67" s="188"/>
      <c r="CH67" s="188"/>
      <c r="CI67" s="188"/>
      <c r="CJ67" s="188"/>
      <c r="CK67" s="188"/>
      <c r="CL67" s="188"/>
      <c r="CM67" s="188"/>
      <c r="CN67" s="189"/>
      <c r="CO67" s="120"/>
      <c r="CP67" s="120"/>
      <c r="CQ67" s="124"/>
      <c r="CR67" s="215"/>
      <c r="CS67" s="215"/>
      <c r="CT67" s="124"/>
      <c r="CU67" s="215"/>
      <c r="CV67" s="215"/>
      <c r="CW67" s="124"/>
      <c r="CX67" s="256"/>
      <c r="CY67" s="64"/>
      <c r="CZ67" s="64"/>
      <c r="DA67" s="64"/>
    </row>
    <row r="68" spans="1:105" ht="9.75" customHeight="1">
      <c r="A68" s="322"/>
      <c r="B68" s="323"/>
      <c r="C68" s="323"/>
      <c r="D68" s="323"/>
      <c r="E68" s="323"/>
      <c r="F68" s="323"/>
      <c r="G68" s="323"/>
      <c r="H68" s="323"/>
      <c r="I68" s="323"/>
      <c r="J68" s="326"/>
      <c r="K68" s="323"/>
      <c r="L68" s="323"/>
      <c r="M68" s="323"/>
      <c r="N68" s="323"/>
      <c r="O68" s="323"/>
      <c r="P68" s="327"/>
      <c r="Q68" s="326"/>
      <c r="R68" s="323"/>
      <c r="S68" s="323"/>
      <c r="T68" s="323"/>
      <c r="U68" s="323"/>
      <c r="V68" s="327"/>
      <c r="W68" s="304" t="s">
        <v>170</v>
      </c>
      <c r="X68" s="306"/>
      <c r="Y68" s="306"/>
      <c r="Z68" s="294" t="s">
        <v>169</v>
      </c>
      <c r="AA68" s="294"/>
      <c r="AB68" s="295"/>
      <c r="AC68" s="190"/>
      <c r="AD68" s="191"/>
      <c r="AE68" s="191"/>
      <c r="AF68" s="191"/>
      <c r="AG68" s="191"/>
      <c r="AH68" s="191"/>
      <c r="AI68" s="191"/>
      <c r="AJ68" s="191"/>
      <c r="AK68" s="191"/>
      <c r="AL68" s="191"/>
      <c r="AM68" s="192"/>
      <c r="AN68" s="120"/>
      <c r="AO68" s="120"/>
      <c r="AP68" s="124"/>
      <c r="AQ68" s="215"/>
      <c r="AR68" s="215"/>
      <c r="AS68" s="124"/>
      <c r="AT68" s="215"/>
      <c r="AU68" s="215"/>
      <c r="AV68" s="124"/>
      <c r="AW68" s="256"/>
      <c r="AX68" s="64"/>
      <c r="AY68" s="64"/>
      <c r="AZ68" s="64"/>
      <c r="BA68" s="23"/>
      <c r="BB68" s="281"/>
      <c r="BC68" s="280"/>
      <c r="BD68" s="280"/>
      <c r="BE68" s="280"/>
      <c r="BF68" s="280"/>
      <c r="BG68" s="280"/>
      <c r="BH68" s="280"/>
      <c r="BI68" s="280"/>
      <c r="BJ68" s="280"/>
      <c r="BK68" s="284"/>
      <c r="BL68" s="280"/>
      <c r="BM68" s="280"/>
      <c r="BN68" s="280"/>
      <c r="BO68" s="280"/>
      <c r="BP68" s="280"/>
      <c r="BQ68" s="285"/>
      <c r="BR68" s="284"/>
      <c r="BS68" s="280"/>
      <c r="BT68" s="280"/>
      <c r="BU68" s="280"/>
      <c r="BV68" s="280"/>
      <c r="BW68" s="285"/>
      <c r="BX68" s="304" t="s">
        <v>170</v>
      </c>
      <c r="BY68" s="277"/>
      <c r="BZ68" s="277"/>
      <c r="CA68" s="294" t="s">
        <v>169</v>
      </c>
      <c r="CB68" s="294"/>
      <c r="CC68" s="295"/>
      <c r="CD68" s="298"/>
      <c r="CE68" s="299"/>
      <c r="CF68" s="299"/>
      <c r="CG68" s="299"/>
      <c r="CH68" s="299"/>
      <c r="CI68" s="299"/>
      <c r="CJ68" s="299"/>
      <c r="CK68" s="299"/>
      <c r="CL68" s="299"/>
      <c r="CM68" s="299"/>
      <c r="CN68" s="300"/>
      <c r="CO68" s="120"/>
      <c r="CP68" s="120"/>
      <c r="CQ68" s="124"/>
      <c r="CR68" s="215"/>
      <c r="CS68" s="215"/>
      <c r="CT68" s="124"/>
      <c r="CU68" s="215"/>
      <c r="CV68" s="215"/>
      <c r="CW68" s="124"/>
      <c r="CX68" s="256"/>
      <c r="CY68" s="64"/>
      <c r="CZ68" s="64"/>
      <c r="DA68" s="64"/>
    </row>
    <row r="69" spans="1:105" ht="9.75" customHeight="1">
      <c r="A69" s="324"/>
      <c r="B69" s="325"/>
      <c r="C69" s="325"/>
      <c r="D69" s="325"/>
      <c r="E69" s="325"/>
      <c r="F69" s="325"/>
      <c r="G69" s="325"/>
      <c r="H69" s="325"/>
      <c r="I69" s="325"/>
      <c r="J69" s="328"/>
      <c r="K69" s="325"/>
      <c r="L69" s="325"/>
      <c r="M69" s="325"/>
      <c r="N69" s="325"/>
      <c r="O69" s="325"/>
      <c r="P69" s="329"/>
      <c r="Q69" s="328"/>
      <c r="R69" s="325"/>
      <c r="S69" s="325"/>
      <c r="T69" s="325"/>
      <c r="U69" s="325"/>
      <c r="V69" s="329"/>
      <c r="W69" s="305"/>
      <c r="X69" s="307"/>
      <c r="Y69" s="307"/>
      <c r="Z69" s="296"/>
      <c r="AA69" s="296"/>
      <c r="AB69" s="297"/>
      <c r="AC69" s="193"/>
      <c r="AD69" s="194"/>
      <c r="AE69" s="194"/>
      <c r="AF69" s="194"/>
      <c r="AG69" s="194"/>
      <c r="AH69" s="194"/>
      <c r="AI69" s="194"/>
      <c r="AJ69" s="194"/>
      <c r="AK69" s="194"/>
      <c r="AL69" s="194"/>
      <c r="AM69" s="195"/>
      <c r="AN69" s="121"/>
      <c r="AO69" s="121"/>
      <c r="AP69" s="214"/>
      <c r="AQ69" s="216"/>
      <c r="AR69" s="216"/>
      <c r="AS69" s="214"/>
      <c r="AT69" s="216"/>
      <c r="AU69" s="216"/>
      <c r="AV69" s="214"/>
      <c r="AW69" s="257"/>
      <c r="AX69" s="64"/>
      <c r="AY69" s="64"/>
      <c r="AZ69" s="64"/>
      <c r="BA69" s="23"/>
      <c r="BB69" s="282"/>
      <c r="BC69" s="283"/>
      <c r="BD69" s="283"/>
      <c r="BE69" s="283"/>
      <c r="BF69" s="283"/>
      <c r="BG69" s="283"/>
      <c r="BH69" s="283"/>
      <c r="BI69" s="283"/>
      <c r="BJ69" s="283"/>
      <c r="BK69" s="286"/>
      <c r="BL69" s="283"/>
      <c r="BM69" s="283"/>
      <c r="BN69" s="283"/>
      <c r="BO69" s="283"/>
      <c r="BP69" s="283"/>
      <c r="BQ69" s="287"/>
      <c r="BR69" s="286"/>
      <c r="BS69" s="283"/>
      <c r="BT69" s="283"/>
      <c r="BU69" s="283"/>
      <c r="BV69" s="283"/>
      <c r="BW69" s="287"/>
      <c r="BX69" s="305"/>
      <c r="BY69" s="278"/>
      <c r="BZ69" s="278"/>
      <c r="CA69" s="296"/>
      <c r="CB69" s="296"/>
      <c r="CC69" s="297"/>
      <c r="CD69" s="301"/>
      <c r="CE69" s="302"/>
      <c r="CF69" s="302"/>
      <c r="CG69" s="302"/>
      <c r="CH69" s="302"/>
      <c r="CI69" s="302"/>
      <c r="CJ69" s="302"/>
      <c r="CK69" s="302"/>
      <c r="CL69" s="302"/>
      <c r="CM69" s="302"/>
      <c r="CN69" s="303"/>
      <c r="CO69" s="121"/>
      <c r="CP69" s="121"/>
      <c r="CQ69" s="214"/>
      <c r="CR69" s="216"/>
      <c r="CS69" s="216"/>
      <c r="CT69" s="214"/>
      <c r="CU69" s="216"/>
      <c r="CV69" s="216"/>
      <c r="CW69" s="214"/>
      <c r="CX69" s="257"/>
      <c r="CY69" s="64"/>
      <c r="CZ69" s="64"/>
      <c r="DA69" s="64"/>
    </row>
    <row r="70" spans="1:105" ht="9.75" customHeight="1">
      <c r="A70" s="258" t="s">
        <v>205</v>
      </c>
      <c r="B70" s="225"/>
      <c r="C70" s="225"/>
      <c r="D70" s="225"/>
      <c r="E70" s="225"/>
      <c r="F70" s="225"/>
      <c r="G70" s="225"/>
      <c r="H70" s="225"/>
      <c r="I70" s="225"/>
      <c r="J70" s="225"/>
      <c r="K70" s="225"/>
      <c r="L70" s="225"/>
      <c r="M70" s="225"/>
      <c r="N70" s="225"/>
      <c r="O70" s="225"/>
      <c r="P70" s="225"/>
      <c r="Q70" s="288" t="s">
        <v>184</v>
      </c>
      <c r="R70" s="289"/>
      <c r="S70" s="289"/>
      <c r="T70" s="289"/>
      <c r="U70" s="289"/>
      <c r="V70" s="289"/>
      <c r="W70" s="289"/>
      <c r="X70" s="289"/>
      <c r="Y70" s="289"/>
      <c r="Z70" s="289"/>
      <c r="AA70" s="289"/>
      <c r="AB70" s="290"/>
      <c r="AC70" s="266" t="s">
        <v>201</v>
      </c>
      <c r="AD70" s="170"/>
      <c r="AE70" s="170"/>
      <c r="AF70" s="170"/>
      <c r="AG70" s="170"/>
      <c r="AH70" s="170"/>
      <c r="AI70" s="170"/>
      <c r="AJ70" s="170"/>
      <c r="AK70" s="170"/>
      <c r="AL70" s="170"/>
      <c r="AM70" s="171"/>
      <c r="AN70" s="245">
        <f>AX72</f>
        <v>0</v>
      </c>
      <c r="AO70" s="246"/>
      <c r="AP70" s="251" t="s">
        <v>1</v>
      </c>
      <c r="AQ70" s="252">
        <f>AY72</f>
        <v>0</v>
      </c>
      <c r="AR70" s="252"/>
      <c r="AS70" s="251" t="s">
        <v>2</v>
      </c>
      <c r="AT70" s="246">
        <f>AZ72</f>
        <v>0</v>
      </c>
      <c r="AU70" s="246"/>
      <c r="AV70" s="251" t="s">
        <v>152</v>
      </c>
      <c r="AW70" s="255"/>
      <c r="AX70" s="61">
        <f>AN41+AN46+AN51+AN56+AN61+AN66</f>
        <v>0</v>
      </c>
      <c r="AY70" s="61">
        <f>AQ41+AQ46+AQ51+AQ56+AQ61+AQ66</f>
        <v>0</v>
      </c>
      <c r="AZ70" s="61">
        <f>AT41+AT46+AT51+AT56+AT61+AT66</f>
        <v>0</v>
      </c>
      <c r="BA70" s="23"/>
      <c r="BB70" s="258" t="s">
        <v>205</v>
      </c>
      <c r="BC70" s="225"/>
      <c r="BD70" s="225"/>
      <c r="BE70" s="225"/>
      <c r="BF70" s="225"/>
      <c r="BG70" s="225"/>
      <c r="BH70" s="225"/>
      <c r="BI70" s="225"/>
      <c r="BJ70" s="225"/>
      <c r="BK70" s="225"/>
      <c r="BL70" s="225"/>
      <c r="BM70" s="225"/>
      <c r="BN70" s="225"/>
      <c r="BO70" s="225"/>
      <c r="BP70" s="225"/>
      <c r="BQ70" s="225"/>
      <c r="BR70" s="260" t="s">
        <v>180</v>
      </c>
      <c r="BS70" s="261"/>
      <c r="BT70" s="261"/>
      <c r="BU70" s="261"/>
      <c r="BV70" s="261"/>
      <c r="BW70" s="261"/>
      <c r="BX70" s="261"/>
      <c r="BY70" s="261"/>
      <c r="BZ70" s="261"/>
      <c r="CA70" s="261"/>
      <c r="CB70" s="261"/>
      <c r="CC70" s="262"/>
      <c r="CD70" s="266" t="s">
        <v>201</v>
      </c>
      <c r="CE70" s="170"/>
      <c r="CF70" s="170"/>
      <c r="CG70" s="170"/>
      <c r="CH70" s="170"/>
      <c r="CI70" s="170"/>
      <c r="CJ70" s="170"/>
      <c r="CK70" s="170"/>
      <c r="CL70" s="170"/>
      <c r="CM70" s="170"/>
      <c r="CN70" s="171"/>
      <c r="CO70" s="245">
        <f>CY72</f>
        <v>9</v>
      </c>
      <c r="CP70" s="246"/>
      <c r="CQ70" s="251" t="s">
        <v>1</v>
      </c>
      <c r="CR70" s="252">
        <f>CZ72</f>
        <v>6</v>
      </c>
      <c r="CS70" s="252"/>
      <c r="CT70" s="251" t="s">
        <v>2</v>
      </c>
      <c r="CU70" s="246">
        <f>DA72</f>
        <v>10</v>
      </c>
      <c r="CV70" s="246"/>
      <c r="CW70" s="251" t="s">
        <v>152</v>
      </c>
      <c r="CX70" s="255"/>
      <c r="CY70" s="61">
        <f>CO41+CO46+CO51+CO56+CO61+CO66</f>
        <v>8</v>
      </c>
      <c r="CZ70" s="61">
        <f>CR41+CR46+CR51+CR56+CR61+CR66</f>
        <v>18</v>
      </c>
      <c r="DA70" s="61">
        <f>CU41+CU46+CU51+CU56+CU61+CU66</f>
        <v>10</v>
      </c>
    </row>
    <row r="71" spans="1:105" ht="9.75" customHeight="1">
      <c r="A71" s="259"/>
      <c r="B71" s="225"/>
      <c r="C71" s="225"/>
      <c r="D71" s="225"/>
      <c r="E71" s="225"/>
      <c r="F71" s="225"/>
      <c r="G71" s="225"/>
      <c r="H71" s="225"/>
      <c r="I71" s="225"/>
      <c r="J71" s="225"/>
      <c r="K71" s="225"/>
      <c r="L71" s="225"/>
      <c r="M71" s="225"/>
      <c r="N71" s="225"/>
      <c r="O71" s="225"/>
      <c r="P71" s="225"/>
      <c r="Q71" s="288"/>
      <c r="R71" s="289"/>
      <c r="S71" s="289"/>
      <c r="T71" s="289"/>
      <c r="U71" s="289"/>
      <c r="V71" s="289"/>
      <c r="W71" s="289"/>
      <c r="X71" s="289"/>
      <c r="Y71" s="289"/>
      <c r="Z71" s="289"/>
      <c r="AA71" s="289"/>
      <c r="AB71" s="290"/>
      <c r="AC71" s="267"/>
      <c r="AD71" s="173"/>
      <c r="AE71" s="173"/>
      <c r="AF71" s="173"/>
      <c r="AG71" s="173"/>
      <c r="AH71" s="173"/>
      <c r="AI71" s="173"/>
      <c r="AJ71" s="173"/>
      <c r="AK71" s="173"/>
      <c r="AL71" s="173"/>
      <c r="AM71" s="174"/>
      <c r="AN71" s="247"/>
      <c r="AO71" s="248"/>
      <c r="AP71" s="124"/>
      <c r="AQ71" s="253"/>
      <c r="AR71" s="253"/>
      <c r="AS71" s="124"/>
      <c r="AT71" s="248"/>
      <c r="AU71" s="248"/>
      <c r="AV71" s="124"/>
      <c r="AW71" s="256"/>
      <c r="AX71" s="61">
        <f>AX70</f>
        <v>0</v>
      </c>
      <c r="AY71" s="61">
        <f>AY70+ROUNDDOWN(AZ70/30,0)</f>
        <v>0</v>
      </c>
      <c r="AZ71" s="61">
        <f>MOD(AZ70,30)</f>
        <v>0</v>
      </c>
      <c r="BA71" s="23"/>
      <c r="BB71" s="259"/>
      <c r="BC71" s="225"/>
      <c r="BD71" s="225"/>
      <c r="BE71" s="225"/>
      <c r="BF71" s="225"/>
      <c r="BG71" s="225"/>
      <c r="BH71" s="225"/>
      <c r="BI71" s="225"/>
      <c r="BJ71" s="225"/>
      <c r="BK71" s="225"/>
      <c r="BL71" s="225"/>
      <c r="BM71" s="225"/>
      <c r="BN71" s="225"/>
      <c r="BO71" s="225"/>
      <c r="BP71" s="225"/>
      <c r="BQ71" s="225"/>
      <c r="BR71" s="260"/>
      <c r="BS71" s="261"/>
      <c r="BT71" s="261"/>
      <c r="BU71" s="261"/>
      <c r="BV71" s="261"/>
      <c r="BW71" s="261"/>
      <c r="BX71" s="261"/>
      <c r="BY71" s="261"/>
      <c r="BZ71" s="261"/>
      <c r="CA71" s="261"/>
      <c r="CB71" s="261"/>
      <c r="CC71" s="262"/>
      <c r="CD71" s="267"/>
      <c r="CE71" s="173"/>
      <c r="CF71" s="173"/>
      <c r="CG71" s="173"/>
      <c r="CH71" s="173"/>
      <c r="CI71" s="173"/>
      <c r="CJ71" s="173"/>
      <c r="CK71" s="173"/>
      <c r="CL71" s="173"/>
      <c r="CM71" s="173"/>
      <c r="CN71" s="174"/>
      <c r="CO71" s="247"/>
      <c r="CP71" s="248"/>
      <c r="CQ71" s="124"/>
      <c r="CR71" s="253"/>
      <c r="CS71" s="253"/>
      <c r="CT71" s="124"/>
      <c r="CU71" s="248"/>
      <c r="CV71" s="248"/>
      <c r="CW71" s="124"/>
      <c r="CX71" s="256"/>
      <c r="CY71" s="61">
        <f>CY70</f>
        <v>8</v>
      </c>
      <c r="CZ71" s="61">
        <f>CZ70+ROUNDDOWN(DA70/30,0)</f>
        <v>18</v>
      </c>
      <c r="DA71" s="61">
        <f>MOD(DA70,30)</f>
        <v>10</v>
      </c>
    </row>
    <row r="72" spans="1:105" ht="9.75" customHeight="1">
      <c r="A72" s="228"/>
      <c r="B72" s="229"/>
      <c r="C72" s="229"/>
      <c r="D72" s="229"/>
      <c r="E72" s="229"/>
      <c r="F72" s="229"/>
      <c r="G72" s="229"/>
      <c r="H72" s="229"/>
      <c r="I72" s="229"/>
      <c r="J72" s="229"/>
      <c r="K72" s="229"/>
      <c r="L72" s="229"/>
      <c r="M72" s="229"/>
      <c r="N72" s="229"/>
      <c r="O72" s="229"/>
      <c r="P72" s="229"/>
      <c r="Q72" s="291"/>
      <c r="R72" s="292"/>
      <c r="S72" s="292"/>
      <c r="T72" s="292"/>
      <c r="U72" s="292"/>
      <c r="V72" s="292"/>
      <c r="W72" s="292"/>
      <c r="X72" s="292"/>
      <c r="Y72" s="292"/>
      <c r="Z72" s="292"/>
      <c r="AA72" s="292"/>
      <c r="AB72" s="293"/>
      <c r="AC72" s="268" t="s">
        <v>206</v>
      </c>
      <c r="AD72" s="269"/>
      <c r="AE72" s="269"/>
      <c r="AF72" s="269"/>
      <c r="AG72" s="269"/>
      <c r="AH72" s="269"/>
      <c r="AI72" s="269"/>
      <c r="AJ72" s="269"/>
      <c r="AK72" s="269"/>
      <c r="AL72" s="269"/>
      <c r="AM72" s="270"/>
      <c r="AN72" s="245">
        <f>IF(OR(,AA33="事務（福祉）",AA33="情報",AA33="保健"),AN70,AX75)</f>
        <v>0</v>
      </c>
      <c r="AO72" s="246"/>
      <c r="AP72" s="251" t="s">
        <v>1</v>
      </c>
      <c r="AQ72" s="252">
        <f>IF(OR(,AA33="事務（福祉）",AA33="情報",AA33="保健"),AQ70,AY75)</f>
        <v>0</v>
      </c>
      <c r="AR72" s="252"/>
      <c r="AS72" s="251" t="s">
        <v>2</v>
      </c>
      <c r="AT72" s="246">
        <f>IF(OR(,AA33="事務（福祉）",AA33="情報",AA33="保健"),AT70,AZ75)</f>
        <v>0</v>
      </c>
      <c r="AU72" s="246"/>
      <c r="AV72" s="251" t="s">
        <v>152</v>
      </c>
      <c r="AW72" s="255"/>
      <c r="AX72" s="61">
        <f>AX70+ROUNDDOWN(AY71/12,0)</f>
        <v>0</v>
      </c>
      <c r="AY72" s="61">
        <f>MOD(AY71,12)</f>
        <v>0</v>
      </c>
      <c r="AZ72" s="61">
        <f>AZ71</f>
        <v>0</v>
      </c>
      <c r="BA72" s="23"/>
      <c r="BB72" s="228"/>
      <c r="BC72" s="229"/>
      <c r="BD72" s="229"/>
      <c r="BE72" s="229"/>
      <c r="BF72" s="229"/>
      <c r="BG72" s="229"/>
      <c r="BH72" s="229"/>
      <c r="BI72" s="229"/>
      <c r="BJ72" s="229"/>
      <c r="BK72" s="229"/>
      <c r="BL72" s="229"/>
      <c r="BM72" s="229"/>
      <c r="BN72" s="229"/>
      <c r="BO72" s="229"/>
      <c r="BP72" s="229"/>
      <c r="BQ72" s="229"/>
      <c r="BR72" s="263"/>
      <c r="BS72" s="264"/>
      <c r="BT72" s="264"/>
      <c r="BU72" s="264"/>
      <c r="BV72" s="264"/>
      <c r="BW72" s="264"/>
      <c r="BX72" s="264"/>
      <c r="BY72" s="264"/>
      <c r="BZ72" s="264"/>
      <c r="CA72" s="264"/>
      <c r="CB72" s="264"/>
      <c r="CC72" s="265"/>
      <c r="CD72" s="268" t="s">
        <v>206</v>
      </c>
      <c r="CE72" s="269"/>
      <c r="CF72" s="269"/>
      <c r="CG72" s="269"/>
      <c r="CH72" s="269"/>
      <c r="CI72" s="269"/>
      <c r="CJ72" s="269"/>
      <c r="CK72" s="269"/>
      <c r="CL72" s="269"/>
      <c r="CM72" s="269"/>
      <c r="CN72" s="270"/>
      <c r="CO72" s="245">
        <f>IF(OR(CB33="事務（福祉）",CB33="情報",CB33="保健"),CO70,CY75)</f>
        <v>6</v>
      </c>
      <c r="CP72" s="246"/>
      <c r="CQ72" s="251" t="s">
        <v>1</v>
      </c>
      <c r="CR72" s="252">
        <f>IF(OR(CB33="事務（福祉）",CB33="情報",CB33="保健"),CR70,CZ75)</f>
        <v>1</v>
      </c>
      <c r="CS72" s="252"/>
      <c r="CT72" s="251" t="s">
        <v>2</v>
      </c>
      <c r="CU72" s="246">
        <f>IF(OR(CB33="事務（福祉）",CB33="情報",CB33="保健"),CU70,DA75)</f>
        <v>10</v>
      </c>
      <c r="CV72" s="246"/>
      <c r="CW72" s="251" t="s">
        <v>152</v>
      </c>
      <c r="CX72" s="255"/>
      <c r="CY72" s="61">
        <f>CY70+ROUNDDOWN(CZ71/12,0)</f>
        <v>9</v>
      </c>
      <c r="CZ72" s="61">
        <f>MOD(CZ71,12)</f>
        <v>6</v>
      </c>
      <c r="DA72" s="61">
        <f>DA71</f>
        <v>10</v>
      </c>
    </row>
    <row r="73" spans="1:105" ht="9.75" customHeight="1">
      <c r="A73" s="227" t="s">
        <v>153</v>
      </c>
      <c r="B73" s="223"/>
      <c r="C73" s="223"/>
      <c r="D73" s="223"/>
      <c r="E73" s="223"/>
      <c r="F73" s="223"/>
      <c r="G73" s="224"/>
      <c r="H73" s="231" t="s">
        <v>204</v>
      </c>
      <c r="I73" s="232"/>
      <c r="J73" s="232"/>
      <c r="K73" s="232"/>
      <c r="L73" s="232"/>
      <c r="M73" s="232"/>
      <c r="N73" s="232"/>
      <c r="O73" s="232"/>
      <c r="P73" s="232"/>
      <c r="Q73" s="232"/>
      <c r="R73" s="232"/>
      <c r="S73" s="232"/>
      <c r="T73" s="232"/>
      <c r="U73" s="232"/>
      <c r="V73" s="232"/>
      <c r="W73" s="232"/>
      <c r="X73" s="232"/>
      <c r="Y73" s="232"/>
      <c r="Z73" s="232"/>
      <c r="AA73" s="232"/>
      <c r="AB73" s="233"/>
      <c r="AC73" s="271"/>
      <c r="AD73" s="272"/>
      <c r="AE73" s="272"/>
      <c r="AF73" s="272"/>
      <c r="AG73" s="272"/>
      <c r="AH73" s="272"/>
      <c r="AI73" s="272"/>
      <c r="AJ73" s="272"/>
      <c r="AK73" s="272"/>
      <c r="AL73" s="272"/>
      <c r="AM73" s="273"/>
      <c r="AN73" s="247"/>
      <c r="AO73" s="248"/>
      <c r="AP73" s="124"/>
      <c r="AQ73" s="253"/>
      <c r="AR73" s="253"/>
      <c r="AS73" s="124"/>
      <c r="AT73" s="248"/>
      <c r="AU73" s="248"/>
      <c r="AV73" s="124"/>
      <c r="AW73" s="256"/>
      <c r="AX73" s="62">
        <f>AX41+AX46+AX51+AX56+AX61+AX66</f>
        <v>0</v>
      </c>
      <c r="AY73" s="62">
        <f>AY41+AY46+AY51+AY56+AY61+AY66</f>
        <v>0</v>
      </c>
      <c r="AZ73" s="62">
        <f>AZ41+AZ46+AZ51+AZ56+AZ61+AZ66</f>
        <v>0</v>
      </c>
      <c r="BA73" s="23"/>
      <c r="BB73" s="227" t="s">
        <v>153</v>
      </c>
      <c r="BC73" s="223"/>
      <c r="BD73" s="223"/>
      <c r="BE73" s="223"/>
      <c r="BF73" s="223"/>
      <c r="BG73" s="223"/>
      <c r="BH73" s="224"/>
      <c r="BI73" s="231" t="s">
        <v>204</v>
      </c>
      <c r="BJ73" s="232"/>
      <c r="BK73" s="232"/>
      <c r="BL73" s="232"/>
      <c r="BM73" s="232"/>
      <c r="BN73" s="232"/>
      <c r="BO73" s="232"/>
      <c r="BP73" s="232"/>
      <c r="BQ73" s="232"/>
      <c r="BR73" s="232"/>
      <c r="BS73" s="232"/>
      <c r="BT73" s="232"/>
      <c r="BU73" s="232"/>
      <c r="BV73" s="232"/>
      <c r="BW73" s="232"/>
      <c r="BX73" s="232"/>
      <c r="BY73" s="232"/>
      <c r="BZ73" s="232"/>
      <c r="CA73" s="232"/>
      <c r="CB73" s="232"/>
      <c r="CC73" s="233"/>
      <c r="CD73" s="271"/>
      <c r="CE73" s="272"/>
      <c r="CF73" s="272"/>
      <c r="CG73" s="272"/>
      <c r="CH73" s="272"/>
      <c r="CI73" s="272"/>
      <c r="CJ73" s="272"/>
      <c r="CK73" s="272"/>
      <c r="CL73" s="272"/>
      <c r="CM73" s="272"/>
      <c r="CN73" s="273"/>
      <c r="CO73" s="247"/>
      <c r="CP73" s="248"/>
      <c r="CQ73" s="124"/>
      <c r="CR73" s="253"/>
      <c r="CS73" s="253"/>
      <c r="CT73" s="124"/>
      <c r="CU73" s="248"/>
      <c r="CV73" s="248"/>
      <c r="CW73" s="124"/>
      <c r="CX73" s="256"/>
      <c r="CY73" s="62">
        <f>CY41+CY46+CY51+CY56+CY61+CY66</f>
        <v>4</v>
      </c>
      <c r="CZ73" s="62">
        <f>CZ41+CZ46+CZ51+CZ56+CZ61+CZ66</f>
        <v>25</v>
      </c>
      <c r="DA73" s="62">
        <f>DA41+DA46+DA51+DA56+DA61+DA66</f>
        <v>10</v>
      </c>
    </row>
    <row r="74" spans="1:105" ht="9.75" customHeight="1">
      <c r="A74" s="228"/>
      <c r="B74" s="229"/>
      <c r="C74" s="229"/>
      <c r="D74" s="229"/>
      <c r="E74" s="229"/>
      <c r="F74" s="229"/>
      <c r="G74" s="230"/>
      <c r="H74" s="234"/>
      <c r="I74" s="235"/>
      <c r="J74" s="235"/>
      <c r="K74" s="235"/>
      <c r="L74" s="235"/>
      <c r="M74" s="235"/>
      <c r="N74" s="235"/>
      <c r="O74" s="235"/>
      <c r="P74" s="235"/>
      <c r="Q74" s="235"/>
      <c r="R74" s="235"/>
      <c r="S74" s="235"/>
      <c r="T74" s="235"/>
      <c r="U74" s="235"/>
      <c r="V74" s="235"/>
      <c r="W74" s="235"/>
      <c r="X74" s="235"/>
      <c r="Y74" s="235"/>
      <c r="Z74" s="235"/>
      <c r="AA74" s="235"/>
      <c r="AB74" s="236"/>
      <c r="AC74" s="274"/>
      <c r="AD74" s="275"/>
      <c r="AE74" s="275"/>
      <c r="AF74" s="275"/>
      <c r="AG74" s="275"/>
      <c r="AH74" s="275"/>
      <c r="AI74" s="275"/>
      <c r="AJ74" s="275"/>
      <c r="AK74" s="275"/>
      <c r="AL74" s="275"/>
      <c r="AM74" s="276"/>
      <c r="AN74" s="249"/>
      <c r="AO74" s="250"/>
      <c r="AP74" s="214"/>
      <c r="AQ74" s="254"/>
      <c r="AR74" s="254"/>
      <c r="AS74" s="214"/>
      <c r="AT74" s="250"/>
      <c r="AU74" s="250"/>
      <c r="AV74" s="214"/>
      <c r="AW74" s="257"/>
      <c r="AX74" s="62">
        <f>AX73</f>
        <v>0</v>
      </c>
      <c r="AY74" s="62">
        <f>AY73+ROUNDDOWN(AZ73/30,0)</f>
        <v>0</v>
      </c>
      <c r="AZ74" s="62">
        <f>MOD(AZ73,30)</f>
        <v>0</v>
      </c>
      <c r="BA74" s="23"/>
      <c r="BB74" s="228"/>
      <c r="BC74" s="229"/>
      <c r="BD74" s="229"/>
      <c r="BE74" s="229"/>
      <c r="BF74" s="229"/>
      <c r="BG74" s="229"/>
      <c r="BH74" s="230"/>
      <c r="BI74" s="234"/>
      <c r="BJ74" s="235"/>
      <c r="BK74" s="235"/>
      <c r="BL74" s="235"/>
      <c r="BM74" s="235"/>
      <c r="BN74" s="235"/>
      <c r="BO74" s="235"/>
      <c r="BP74" s="235"/>
      <c r="BQ74" s="235"/>
      <c r="BR74" s="235"/>
      <c r="BS74" s="235"/>
      <c r="BT74" s="235"/>
      <c r="BU74" s="235"/>
      <c r="BV74" s="235"/>
      <c r="BW74" s="235"/>
      <c r="BX74" s="235"/>
      <c r="BY74" s="235"/>
      <c r="BZ74" s="235"/>
      <c r="CA74" s="235"/>
      <c r="CB74" s="235"/>
      <c r="CC74" s="236"/>
      <c r="CD74" s="274"/>
      <c r="CE74" s="275"/>
      <c r="CF74" s="275"/>
      <c r="CG74" s="275"/>
      <c r="CH74" s="275"/>
      <c r="CI74" s="275"/>
      <c r="CJ74" s="275"/>
      <c r="CK74" s="275"/>
      <c r="CL74" s="275"/>
      <c r="CM74" s="275"/>
      <c r="CN74" s="276"/>
      <c r="CO74" s="249"/>
      <c r="CP74" s="250"/>
      <c r="CQ74" s="214"/>
      <c r="CR74" s="254"/>
      <c r="CS74" s="254"/>
      <c r="CT74" s="214"/>
      <c r="CU74" s="250"/>
      <c r="CV74" s="250"/>
      <c r="CW74" s="214"/>
      <c r="CX74" s="257"/>
      <c r="CY74" s="62">
        <f>CY73</f>
        <v>4</v>
      </c>
      <c r="CZ74" s="62">
        <f>CZ73+ROUNDDOWN(DA73/30,0)</f>
        <v>25</v>
      </c>
      <c r="DA74" s="62">
        <f>MOD(DA73,30)</f>
        <v>10</v>
      </c>
    </row>
    <row r="75" spans="1:105" ht="9" customHeight="1">
      <c r="A75" s="237"/>
      <c r="B75" s="238"/>
      <c r="C75" s="238"/>
      <c r="D75" s="238"/>
      <c r="E75" s="238"/>
      <c r="F75" s="238"/>
      <c r="G75" s="239"/>
      <c r="H75" s="242"/>
      <c r="I75" s="243"/>
      <c r="J75" s="243"/>
      <c r="K75" s="243"/>
      <c r="L75" s="243"/>
      <c r="M75" s="243"/>
      <c r="N75" s="243"/>
      <c r="O75" s="243"/>
      <c r="P75" s="243"/>
      <c r="Q75" s="243"/>
      <c r="R75" s="244"/>
      <c r="S75" s="219"/>
      <c r="T75" s="220"/>
      <c r="U75" s="220"/>
      <c r="V75" s="220"/>
      <c r="W75" s="220"/>
      <c r="X75" s="220"/>
      <c r="Y75" s="220"/>
      <c r="Z75" s="220"/>
      <c r="AA75" s="220"/>
      <c r="AB75" s="221"/>
      <c r="AC75" s="222" t="s">
        <v>202</v>
      </c>
      <c r="AD75" s="223"/>
      <c r="AE75" s="223"/>
      <c r="AF75" s="223"/>
      <c r="AG75" s="223"/>
      <c r="AH75" s="223"/>
      <c r="AI75" s="223"/>
      <c r="AJ75" s="223"/>
      <c r="AK75" s="223"/>
      <c r="AL75" s="223"/>
      <c r="AM75" s="224"/>
      <c r="AN75" s="212">
        <f>IF(AND(AQ72=V76,AT72&lt;Y76),AN72-1,IF(AQ72&lt;V76,AN72-S76-1,AN72-S76))</f>
        <v>0</v>
      </c>
      <c r="AO75" s="202"/>
      <c r="AP75" s="202"/>
      <c r="AQ75" s="202" t="s">
        <v>1</v>
      </c>
      <c r="AR75" s="202"/>
      <c r="AS75" s="202">
        <f>IF(AND(AQ72=V76,AT72&lt;Y76),11,IF(AND(AT72&lt;Y76,AQ72&lt;V76),AQ72-V76-1+12,IF(AT72&lt;Y76,AQ72-V76-1,IF(AQ72&lt;V76,AQ72-V76+12,AQ72-V76))))</f>
        <v>0</v>
      </c>
      <c r="AT75" s="202"/>
      <c r="AU75" s="202"/>
      <c r="AV75" s="202" t="s">
        <v>2</v>
      </c>
      <c r="AW75" s="204"/>
      <c r="AX75" s="62">
        <f>AX73+ROUNDDOWN(AY74/12,0)</f>
        <v>0</v>
      </c>
      <c r="AY75" s="62">
        <f>MOD(AY74,12)</f>
        <v>0</v>
      </c>
      <c r="AZ75" s="62">
        <f>AZ74</f>
        <v>0</v>
      </c>
      <c r="BA75" s="23"/>
      <c r="BB75" s="206" t="s">
        <v>181</v>
      </c>
      <c r="BC75" s="207"/>
      <c r="BD75" s="207"/>
      <c r="BE75" s="207"/>
      <c r="BF75" s="207"/>
      <c r="BG75" s="207"/>
      <c r="BH75" s="208"/>
      <c r="BI75" s="209">
        <v>41944</v>
      </c>
      <c r="BJ75" s="210"/>
      <c r="BK75" s="210"/>
      <c r="BL75" s="210"/>
      <c r="BM75" s="210"/>
      <c r="BN75" s="210"/>
      <c r="BO75" s="210"/>
      <c r="BP75" s="210"/>
      <c r="BQ75" s="210"/>
      <c r="BR75" s="210"/>
      <c r="BS75" s="211"/>
      <c r="BT75" s="219"/>
      <c r="BU75" s="220"/>
      <c r="BV75" s="220"/>
      <c r="BW75" s="220"/>
      <c r="BX75" s="220"/>
      <c r="BY75" s="220"/>
      <c r="BZ75" s="220"/>
      <c r="CA75" s="220"/>
      <c r="CB75" s="220"/>
      <c r="CC75" s="221"/>
      <c r="CD75" s="222" t="s">
        <v>202</v>
      </c>
      <c r="CE75" s="223"/>
      <c r="CF75" s="223"/>
      <c r="CG75" s="223"/>
      <c r="CH75" s="223"/>
      <c r="CI75" s="223"/>
      <c r="CJ75" s="223"/>
      <c r="CK75" s="223"/>
      <c r="CL75" s="223"/>
      <c r="CM75" s="223"/>
      <c r="CN75" s="224"/>
      <c r="CO75" s="212">
        <f>IF(AND(CR72=BW76,CU72&lt;BZ76),CO72-1,IF(CR72&lt;BW76,CO72-BT76-1,CO72-BT76))</f>
        <v>5</v>
      </c>
      <c r="CP75" s="202"/>
      <c r="CQ75" s="202"/>
      <c r="CR75" s="202" t="s">
        <v>1</v>
      </c>
      <c r="CS75" s="202"/>
      <c r="CT75" s="202">
        <f>IF(AND(CR72=BW76,CU72&lt;BZ76),11,IF(AND(CU72&lt;BZ76,CR72&lt;BW76),CR72-BW76-1+12,IF(CU72&lt;BZ76,CR72-BW76-1,IF(CR72&lt;BW76,CR72-BW76+12,CR72-BW76))))</f>
        <v>10</v>
      </c>
      <c r="CU75" s="202"/>
      <c r="CV75" s="202"/>
      <c r="CW75" s="202" t="s">
        <v>2</v>
      </c>
      <c r="CX75" s="204"/>
      <c r="CY75" s="62">
        <f>CY73+ROUNDDOWN(CZ74/12,0)</f>
        <v>6</v>
      </c>
      <c r="CZ75" s="62">
        <f>MOD(CZ74,12)</f>
        <v>1</v>
      </c>
      <c r="DA75" s="62">
        <f>DA74</f>
        <v>10</v>
      </c>
    </row>
    <row r="76" spans="1:102" ht="9" customHeight="1">
      <c r="A76" s="240"/>
      <c r="B76" s="143"/>
      <c r="C76" s="143"/>
      <c r="D76" s="143"/>
      <c r="E76" s="143"/>
      <c r="F76" s="143"/>
      <c r="G76" s="241"/>
      <c r="H76" s="190"/>
      <c r="I76" s="191"/>
      <c r="J76" s="191"/>
      <c r="K76" s="191"/>
      <c r="L76" s="191"/>
      <c r="M76" s="191"/>
      <c r="N76" s="191"/>
      <c r="O76" s="191"/>
      <c r="P76" s="191"/>
      <c r="Q76" s="191"/>
      <c r="R76" s="192"/>
      <c r="S76" s="120">
        <f>IF(OR(AA33="社会福祉士",AA33="保健職"),IF(H75="",0,DATEDIF(H75,H78+1,"Y")),IF(H75="",0,IF(H78&lt;$CY$39,0,IF(H75&gt;$CY$39,DATEDIF(H75,H78+1,"Y"),DATEDIF($CY$39,H78+1,"Y")))))</f>
        <v>0</v>
      </c>
      <c r="T76" s="120"/>
      <c r="U76" s="124" t="s">
        <v>1</v>
      </c>
      <c r="V76" s="215">
        <f>IF(OR(AA33="社会福祉士",AA33="保健職"),IF(H75="",0,DATEDIF(H75,H78+1,"YM")),IF(H75="",0,IF(H78&lt;$CY$39,0,IF(H75&gt;$CY$39,DATEDIF(H75,H78+1,"YM"),DATEDIF($CY$39,H78+1,"YM")))))</f>
        <v>0</v>
      </c>
      <c r="W76" s="215"/>
      <c r="X76" s="124" t="s">
        <v>2</v>
      </c>
      <c r="Y76" s="215">
        <f>IF(OR(AA33="社会福祉士",AA33="保健職"),IF(H75="",0,DATEDIF(H75,H78+1,"MD")),IF(H75="",0,IF(H78&lt;$CY$39,0,IF(H75&gt;$CY$39,DATEDIF(H75,H78+1,"MD"),DATEDIF($CY$39,H78+1,"MD")))))</f>
        <v>0</v>
      </c>
      <c r="Z76" s="215"/>
      <c r="AA76" s="124" t="s">
        <v>152</v>
      </c>
      <c r="AB76" s="217"/>
      <c r="AC76" s="225"/>
      <c r="AD76" s="225"/>
      <c r="AE76" s="225"/>
      <c r="AF76" s="225"/>
      <c r="AG76" s="225"/>
      <c r="AH76" s="225"/>
      <c r="AI76" s="225"/>
      <c r="AJ76" s="225"/>
      <c r="AK76" s="225"/>
      <c r="AL76" s="225"/>
      <c r="AM76" s="226"/>
      <c r="AN76" s="213"/>
      <c r="AO76" s="203"/>
      <c r="AP76" s="203"/>
      <c r="AQ76" s="203"/>
      <c r="AR76" s="203"/>
      <c r="AS76" s="203"/>
      <c r="AT76" s="203"/>
      <c r="AU76" s="203"/>
      <c r="AV76" s="203"/>
      <c r="AW76" s="205"/>
      <c r="BA76" s="23"/>
      <c r="BB76" s="133"/>
      <c r="BC76" s="120"/>
      <c r="BD76" s="120"/>
      <c r="BE76" s="120"/>
      <c r="BF76" s="120"/>
      <c r="BG76" s="120"/>
      <c r="BH76" s="122"/>
      <c r="BI76" s="196"/>
      <c r="BJ76" s="197"/>
      <c r="BK76" s="197"/>
      <c r="BL76" s="197"/>
      <c r="BM76" s="197"/>
      <c r="BN76" s="197"/>
      <c r="BO76" s="197"/>
      <c r="BP76" s="197"/>
      <c r="BQ76" s="197"/>
      <c r="BR76" s="197"/>
      <c r="BS76" s="198"/>
      <c r="BT76" s="120">
        <f>IF(OR(CB33="社会福祉士",CB33="保健職"),IF(BI75="",0,DATEDIF(BI75,BI78+1,"Y")),IF(BI75="",0,IF(BI78&lt;$CY$39,0,IF(BI75&gt;$CY$39,DATEDIF(BI75,BI78+1,"Y"),DATEDIF($CY$39,BI78+1,"Y")))))</f>
        <v>0</v>
      </c>
      <c r="BU76" s="120"/>
      <c r="BV76" s="124" t="s">
        <v>1</v>
      </c>
      <c r="BW76" s="215">
        <f>IF(OR(CB33="社会福祉士",CB33="保健職"),IF(BI75="",0,DATEDIF(BI75,BI78+1,"YM")),IF(BI75="",0,IF(BI78&lt;$CY$39,0,IF(BI75&gt;$CY$39,DATEDIF(BI75,BI78+1,"YM"),DATEDIF($CY$39,BI78+1,"YM")))))</f>
        <v>3</v>
      </c>
      <c r="BX76" s="215"/>
      <c r="BY76" s="124" t="s">
        <v>2</v>
      </c>
      <c r="BZ76" s="215">
        <f>IF(OR(CB33="社会福祉士",CB33="保健職"),IF(BI75="",0,DATEDIF(BI75,BI78+1,"MD")),IF(BI75="",0,IF(BI78&lt;$CY$39,0,IF(BI75&gt;$CY$39,DATEDIF(BI75,BI78+1,"MD"),DATEDIF($CY$39,BI78+1,"MD")))))</f>
        <v>0</v>
      </c>
      <c r="CA76" s="215"/>
      <c r="CB76" s="124" t="s">
        <v>152</v>
      </c>
      <c r="CC76" s="217"/>
      <c r="CD76" s="225"/>
      <c r="CE76" s="225"/>
      <c r="CF76" s="225"/>
      <c r="CG76" s="225"/>
      <c r="CH76" s="225"/>
      <c r="CI76" s="225"/>
      <c r="CJ76" s="225"/>
      <c r="CK76" s="225"/>
      <c r="CL76" s="225"/>
      <c r="CM76" s="225"/>
      <c r="CN76" s="226"/>
      <c r="CO76" s="213"/>
      <c r="CP76" s="203"/>
      <c r="CQ76" s="203"/>
      <c r="CR76" s="203"/>
      <c r="CS76" s="203"/>
      <c r="CT76" s="203"/>
      <c r="CU76" s="203"/>
      <c r="CV76" s="203"/>
      <c r="CW76" s="203"/>
      <c r="CX76" s="205"/>
    </row>
    <row r="77" spans="1:105" ht="9" customHeight="1">
      <c r="A77" s="240"/>
      <c r="B77" s="143"/>
      <c r="C77" s="143"/>
      <c r="D77" s="143"/>
      <c r="E77" s="143"/>
      <c r="F77" s="143"/>
      <c r="G77" s="241"/>
      <c r="H77" s="187" t="s">
        <v>117</v>
      </c>
      <c r="I77" s="188"/>
      <c r="J77" s="188"/>
      <c r="K77" s="188"/>
      <c r="L77" s="188"/>
      <c r="M77" s="188"/>
      <c r="N77" s="188"/>
      <c r="O77" s="188"/>
      <c r="P77" s="188"/>
      <c r="Q77" s="188"/>
      <c r="R77" s="189"/>
      <c r="S77" s="120"/>
      <c r="T77" s="120"/>
      <c r="U77" s="124"/>
      <c r="V77" s="215"/>
      <c r="W77" s="215"/>
      <c r="X77" s="124"/>
      <c r="Y77" s="215"/>
      <c r="Z77" s="215"/>
      <c r="AA77" s="124"/>
      <c r="AB77" s="217"/>
      <c r="AC77" s="225"/>
      <c r="AD77" s="225"/>
      <c r="AE77" s="225"/>
      <c r="AF77" s="225"/>
      <c r="AG77" s="225"/>
      <c r="AH77" s="225"/>
      <c r="AI77" s="225"/>
      <c r="AJ77" s="225"/>
      <c r="AK77" s="225"/>
      <c r="AL77" s="225"/>
      <c r="AM77" s="226"/>
      <c r="AN77" s="213"/>
      <c r="AO77" s="203"/>
      <c r="AP77" s="203"/>
      <c r="AQ77" s="203"/>
      <c r="AR77" s="203"/>
      <c r="AS77" s="203"/>
      <c r="AT77" s="203"/>
      <c r="AU77" s="203"/>
      <c r="AV77" s="203"/>
      <c r="AW77" s="205"/>
      <c r="BA77" s="23"/>
      <c r="BB77" s="133"/>
      <c r="BC77" s="120"/>
      <c r="BD77" s="120"/>
      <c r="BE77" s="120"/>
      <c r="BF77" s="120"/>
      <c r="BG77" s="120"/>
      <c r="BH77" s="122"/>
      <c r="BI77" s="187" t="s">
        <v>117</v>
      </c>
      <c r="BJ77" s="188"/>
      <c r="BK77" s="188"/>
      <c r="BL77" s="188"/>
      <c r="BM77" s="188"/>
      <c r="BN77" s="188"/>
      <c r="BO77" s="188"/>
      <c r="BP77" s="188"/>
      <c r="BQ77" s="188"/>
      <c r="BR77" s="188"/>
      <c r="BS77" s="189"/>
      <c r="BT77" s="120"/>
      <c r="BU77" s="120"/>
      <c r="BV77" s="124"/>
      <c r="BW77" s="215"/>
      <c r="BX77" s="215"/>
      <c r="BY77" s="124"/>
      <c r="BZ77" s="215"/>
      <c r="CA77" s="215"/>
      <c r="CB77" s="124"/>
      <c r="CC77" s="217"/>
      <c r="CD77" s="225"/>
      <c r="CE77" s="225"/>
      <c r="CF77" s="225"/>
      <c r="CG77" s="225"/>
      <c r="CH77" s="225"/>
      <c r="CI77" s="225"/>
      <c r="CJ77" s="225"/>
      <c r="CK77" s="225"/>
      <c r="CL77" s="225"/>
      <c r="CM77" s="225"/>
      <c r="CN77" s="226"/>
      <c r="CO77" s="213"/>
      <c r="CP77" s="203"/>
      <c r="CQ77" s="203"/>
      <c r="CR77" s="203"/>
      <c r="CS77" s="203"/>
      <c r="CT77" s="203"/>
      <c r="CU77" s="203"/>
      <c r="CV77" s="203"/>
      <c r="CW77" s="203"/>
      <c r="CX77" s="205"/>
      <c r="CY77" s="65"/>
      <c r="CZ77" s="66"/>
      <c r="DA77" s="64"/>
    </row>
    <row r="78" spans="1:102" ht="9" customHeight="1">
      <c r="A78" s="240"/>
      <c r="B78" s="143"/>
      <c r="C78" s="143"/>
      <c r="D78" s="143"/>
      <c r="E78" s="143"/>
      <c r="F78" s="143"/>
      <c r="G78" s="241"/>
      <c r="H78" s="190"/>
      <c r="I78" s="191"/>
      <c r="J78" s="191"/>
      <c r="K78" s="191"/>
      <c r="L78" s="191"/>
      <c r="M78" s="191"/>
      <c r="N78" s="191"/>
      <c r="O78" s="191"/>
      <c r="P78" s="191"/>
      <c r="Q78" s="191"/>
      <c r="R78" s="192"/>
      <c r="S78" s="120"/>
      <c r="T78" s="120"/>
      <c r="U78" s="124"/>
      <c r="V78" s="215"/>
      <c r="W78" s="215"/>
      <c r="X78" s="124"/>
      <c r="Y78" s="215"/>
      <c r="Z78" s="215"/>
      <c r="AA78" s="124"/>
      <c r="AB78" s="217"/>
      <c r="AC78" s="225"/>
      <c r="AD78" s="225"/>
      <c r="AE78" s="225"/>
      <c r="AF78" s="225"/>
      <c r="AG78" s="225"/>
      <c r="AH78" s="225"/>
      <c r="AI78" s="225"/>
      <c r="AJ78" s="225"/>
      <c r="AK78" s="225"/>
      <c r="AL78" s="225"/>
      <c r="AM78" s="226"/>
      <c r="AN78" s="213"/>
      <c r="AO78" s="203"/>
      <c r="AP78" s="203"/>
      <c r="AQ78" s="203"/>
      <c r="AR78" s="203"/>
      <c r="AS78" s="203"/>
      <c r="AT78" s="203"/>
      <c r="AU78" s="203"/>
      <c r="AV78" s="203"/>
      <c r="AW78" s="205"/>
      <c r="BA78" s="23"/>
      <c r="BB78" s="133"/>
      <c r="BC78" s="120"/>
      <c r="BD78" s="120"/>
      <c r="BE78" s="120"/>
      <c r="BF78" s="120"/>
      <c r="BG78" s="120"/>
      <c r="BH78" s="122"/>
      <c r="BI78" s="196">
        <v>42035</v>
      </c>
      <c r="BJ78" s="197"/>
      <c r="BK78" s="197"/>
      <c r="BL78" s="197"/>
      <c r="BM78" s="197"/>
      <c r="BN78" s="197"/>
      <c r="BO78" s="197"/>
      <c r="BP78" s="197"/>
      <c r="BQ78" s="197"/>
      <c r="BR78" s="197"/>
      <c r="BS78" s="198"/>
      <c r="BT78" s="120"/>
      <c r="BU78" s="120"/>
      <c r="BV78" s="124"/>
      <c r="BW78" s="215"/>
      <c r="BX78" s="215"/>
      <c r="BY78" s="124"/>
      <c r="BZ78" s="215"/>
      <c r="CA78" s="215"/>
      <c r="CB78" s="124"/>
      <c r="CC78" s="217"/>
      <c r="CD78" s="225"/>
      <c r="CE78" s="225"/>
      <c r="CF78" s="225"/>
      <c r="CG78" s="225"/>
      <c r="CH78" s="225"/>
      <c r="CI78" s="225"/>
      <c r="CJ78" s="225"/>
      <c r="CK78" s="225"/>
      <c r="CL78" s="225"/>
      <c r="CM78" s="225"/>
      <c r="CN78" s="226"/>
      <c r="CO78" s="213"/>
      <c r="CP78" s="203"/>
      <c r="CQ78" s="203"/>
      <c r="CR78" s="203"/>
      <c r="CS78" s="203"/>
      <c r="CT78" s="203"/>
      <c r="CU78" s="203"/>
      <c r="CV78" s="203"/>
      <c r="CW78" s="203"/>
      <c r="CX78" s="205"/>
    </row>
    <row r="79" spans="1:105" ht="9" customHeight="1">
      <c r="A79" s="240"/>
      <c r="B79" s="143"/>
      <c r="C79" s="143"/>
      <c r="D79" s="143"/>
      <c r="E79" s="143"/>
      <c r="F79" s="143"/>
      <c r="G79" s="241"/>
      <c r="H79" s="193"/>
      <c r="I79" s="194"/>
      <c r="J79" s="194"/>
      <c r="K79" s="194"/>
      <c r="L79" s="194"/>
      <c r="M79" s="194"/>
      <c r="N79" s="194"/>
      <c r="O79" s="194"/>
      <c r="P79" s="194"/>
      <c r="Q79" s="194"/>
      <c r="R79" s="195"/>
      <c r="S79" s="121"/>
      <c r="T79" s="121"/>
      <c r="U79" s="214"/>
      <c r="V79" s="216"/>
      <c r="W79" s="216"/>
      <c r="X79" s="214"/>
      <c r="Y79" s="216"/>
      <c r="Z79" s="216"/>
      <c r="AA79" s="214"/>
      <c r="AB79" s="218"/>
      <c r="AC79" s="225"/>
      <c r="AD79" s="225"/>
      <c r="AE79" s="225"/>
      <c r="AF79" s="225"/>
      <c r="AG79" s="225"/>
      <c r="AH79" s="225"/>
      <c r="AI79" s="225"/>
      <c r="AJ79" s="225"/>
      <c r="AK79" s="225"/>
      <c r="AL79" s="225"/>
      <c r="AM79" s="226"/>
      <c r="AN79" s="213"/>
      <c r="AO79" s="203"/>
      <c r="AP79" s="203"/>
      <c r="AQ79" s="203"/>
      <c r="AR79" s="203"/>
      <c r="AS79" s="203"/>
      <c r="AT79" s="203"/>
      <c r="AU79" s="203"/>
      <c r="AV79" s="203"/>
      <c r="AW79" s="205"/>
      <c r="BA79" s="23"/>
      <c r="BB79" s="133"/>
      <c r="BC79" s="120"/>
      <c r="BD79" s="120"/>
      <c r="BE79" s="120"/>
      <c r="BF79" s="120"/>
      <c r="BG79" s="120"/>
      <c r="BH79" s="122"/>
      <c r="BI79" s="199"/>
      <c r="BJ79" s="200"/>
      <c r="BK79" s="200"/>
      <c r="BL79" s="200"/>
      <c r="BM79" s="200"/>
      <c r="BN79" s="200"/>
      <c r="BO79" s="200"/>
      <c r="BP79" s="200"/>
      <c r="BQ79" s="200"/>
      <c r="BR79" s="200"/>
      <c r="BS79" s="201"/>
      <c r="BT79" s="121"/>
      <c r="BU79" s="121"/>
      <c r="BV79" s="214"/>
      <c r="BW79" s="216"/>
      <c r="BX79" s="216"/>
      <c r="BY79" s="214"/>
      <c r="BZ79" s="216"/>
      <c r="CA79" s="216"/>
      <c r="CB79" s="214"/>
      <c r="CC79" s="218"/>
      <c r="CD79" s="225"/>
      <c r="CE79" s="225"/>
      <c r="CF79" s="225"/>
      <c r="CG79" s="225"/>
      <c r="CH79" s="225"/>
      <c r="CI79" s="225"/>
      <c r="CJ79" s="225"/>
      <c r="CK79" s="225"/>
      <c r="CL79" s="225"/>
      <c r="CM79" s="225"/>
      <c r="CN79" s="226"/>
      <c r="CO79" s="213"/>
      <c r="CP79" s="203"/>
      <c r="CQ79" s="203"/>
      <c r="CR79" s="203"/>
      <c r="CS79" s="203"/>
      <c r="CT79" s="203"/>
      <c r="CU79" s="203"/>
      <c r="CV79" s="203"/>
      <c r="CW79" s="203"/>
      <c r="CX79" s="205"/>
      <c r="CY79" s="65"/>
      <c r="CZ79" s="66"/>
      <c r="DA79" s="64"/>
    </row>
    <row r="80" spans="1:102" ht="9.75" customHeight="1">
      <c r="A80" s="169" t="s">
        <v>161</v>
      </c>
      <c r="B80" s="170"/>
      <c r="C80" s="170"/>
      <c r="D80" s="170"/>
      <c r="E80" s="170"/>
      <c r="F80" s="170"/>
      <c r="G80" s="170"/>
      <c r="H80" s="170"/>
      <c r="I80" s="171"/>
      <c r="J80" s="175" t="s">
        <v>182</v>
      </c>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7"/>
      <c r="BA80" s="24"/>
      <c r="BB80" s="169" t="s">
        <v>161</v>
      </c>
      <c r="BC80" s="170"/>
      <c r="BD80" s="170"/>
      <c r="BE80" s="170"/>
      <c r="BF80" s="170"/>
      <c r="BG80" s="170"/>
      <c r="BH80" s="170"/>
      <c r="BI80" s="170"/>
      <c r="BJ80" s="171"/>
      <c r="BK80" s="175" t="s">
        <v>182</v>
      </c>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7"/>
    </row>
    <row r="81" spans="1:102" ht="9.75" customHeight="1">
      <c r="A81" s="172"/>
      <c r="B81" s="173"/>
      <c r="C81" s="173"/>
      <c r="D81" s="173"/>
      <c r="E81" s="173"/>
      <c r="F81" s="173"/>
      <c r="G81" s="173"/>
      <c r="H81" s="173"/>
      <c r="I81" s="174"/>
      <c r="J81" s="178"/>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80"/>
      <c r="BA81" s="24"/>
      <c r="BB81" s="172"/>
      <c r="BC81" s="173"/>
      <c r="BD81" s="173"/>
      <c r="BE81" s="173"/>
      <c r="BF81" s="173"/>
      <c r="BG81" s="173"/>
      <c r="BH81" s="173"/>
      <c r="BI81" s="173"/>
      <c r="BJ81" s="174"/>
      <c r="BK81" s="178"/>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row>
    <row r="82" spans="1:102" ht="9.7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3"/>
      <c r="BA82" s="34"/>
      <c r="BB82" s="184" t="s">
        <v>207</v>
      </c>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6"/>
    </row>
    <row r="83" spans="1:102" ht="9.75" customHeight="1">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5"/>
      <c r="BA83" s="34"/>
      <c r="BB83" s="166"/>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8"/>
    </row>
    <row r="84" spans="1:102" ht="9.75" customHeight="1">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5"/>
      <c r="BA84" s="34"/>
      <c r="BB84" s="166"/>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8"/>
    </row>
    <row r="85" spans="1:102" ht="9.75" customHeight="1">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5"/>
      <c r="BA85" s="34"/>
      <c r="BB85" s="166"/>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8"/>
    </row>
    <row r="86" spans="1:102" ht="9.75" customHeight="1">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5"/>
      <c r="BA86" s="34"/>
      <c r="BB86" s="166"/>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8"/>
    </row>
    <row r="87" spans="1:102" ht="9.75" customHeight="1">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5"/>
      <c r="BA87" s="34"/>
      <c r="BB87" s="166"/>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8"/>
    </row>
    <row r="88" spans="1:102" ht="9.75" customHeight="1">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5"/>
      <c r="BA88" s="34"/>
      <c r="BB88" s="166"/>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8"/>
    </row>
    <row r="89" spans="1:102" ht="9.75" customHeight="1">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5"/>
      <c r="BA89" s="34"/>
      <c r="BB89" s="166"/>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8"/>
    </row>
    <row r="90" spans="1:102" ht="9.7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7"/>
      <c r="BA90" s="34"/>
      <c r="BB90" s="151"/>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3"/>
    </row>
    <row r="91" spans="1:102" ht="9.75" customHeight="1" thickBo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50"/>
      <c r="BA91" s="34"/>
      <c r="BB91" s="154"/>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6"/>
    </row>
    <row r="92" spans="1:102" ht="12" customHeight="1">
      <c r="A92" s="157" t="s">
        <v>162</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t="s">
        <v>188</v>
      </c>
      <c r="AM92" s="161"/>
      <c r="AN92" s="161"/>
      <c r="AO92" s="161"/>
      <c r="AP92" s="161"/>
      <c r="AQ92" s="161"/>
      <c r="AR92" s="161"/>
      <c r="AS92" s="161"/>
      <c r="AT92" s="161"/>
      <c r="AU92" s="161"/>
      <c r="AV92" s="161"/>
      <c r="AW92" s="162"/>
      <c r="BA92" s="31"/>
      <c r="BB92" s="157" t="s">
        <v>162</v>
      </c>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c r="CM92" s="160" t="s">
        <v>188</v>
      </c>
      <c r="CN92" s="161"/>
      <c r="CO92" s="161"/>
      <c r="CP92" s="161"/>
      <c r="CQ92" s="161"/>
      <c r="CR92" s="161"/>
      <c r="CS92" s="161"/>
      <c r="CT92" s="161"/>
      <c r="CU92" s="161"/>
      <c r="CV92" s="161"/>
      <c r="CW92" s="161"/>
      <c r="CX92" s="162"/>
    </row>
    <row r="93" spans="1:102" ht="12" customHeight="1">
      <c r="A93" s="135" t="s">
        <v>212</v>
      </c>
      <c r="B93" s="136"/>
      <c r="C93" s="143"/>
      <c r="D93" s="143"/>
      <c r="E93" s="124" t="s">
        <v>1</v>
      </c>
      <c r="F93" s="143"/>
      <c r="G93" s="143"/>
      <c r="H93" s="124" t="s">
        <v>2</v>
      </c>
      <c r="I93" s="143"/>
      <c r="J93" s="143"/>
      <c r="K93" s="124" t="s">
        <v>3</v>
      </c>
      <c r="L93" s="127" t="s">
        <v>89</v>
      </c>
      <c r="M93" s="127"/>
      <c r="N93" s="127"/>
      <c r="O93" s="127"/>
      <c r="P93" s="127"/>
      <c r="Q93" s="139"/>
      <c r="R93" s="139"/>
      <c r="S93" s="139"/>
      <c r="T93" s="139"/>
      <c r="U93" s="139"/>
      <c r="V93" s="139"/>
      <c r="W93" s="139"/>
      <c r="X93" s="139"/>
      <c r="Y93" s="139"/>
      <c r="Z93" s="139"/>
      <c r="AA93" s="139"/>
      <c r="AB93" s="139"/>
      <c r="AC93" s="139"/>
      <c r="AD93" s="139"/>
      <c r="AE93" s="139"/>
      <c r="AF93" s="139"/>
      <c r="AG93" s="139"/>
      <c r="AH93" s="139"/>
      <c r="AI93" s="139"/>
      <c r="AJ93" s="139"/>
      <c r="AK93" s="140"/>
      <c r="AL93" s="133" t="s">
        <v>220</v>
      </c>
      <c r="AM93" s="120"/>
      <c r="AN93" s="120"/>
      <c r="AO93" s="120"/>
      <c r="AP93" s="120"/>
      <c r="AQ93" s="118"/>
      <c r="AR93" s="118"/>
      <c r="AS93" s="120" t="s">
        <v>2</v>
      </c>
      <c r="AT93" s="120"/>
      <c r="AU93" s="120"/>
      <c r="AV93" s="120" t="s">
        <v>3</v>
      </c>
      <c r="AW93" s="122"/>
      <c r="BA93" s="22"/>
      <c r="BB93" s="135" t="s">
        <v>212</v>
      </c>
      <c r="BC93" s="136"/>
      <c r="BD93" s="120">
        <v>4</v>
      </c>
      <c r="BE93" s="120"/>
      <c r="BF93" s="124" t="s">
        <v>1</v>
      </c>
      <c r="BG93" s="120">
        <v>6</v>
      </c>
      <c r="BH93" s="120"/>
      <c r="BI93" s="124" t="s">
        <v>2</v>
      </c>
      <c r="BJ93" s="120">
        <v>1</v>
      </c>
      <c r="BK93" s="120"/>
      <c r="BL93" s="124" t="s">
        <v>3</v>
      </c>
      <c r="BM93" s="127" t="s">
        <v>89</v>
      </c>
      <c r="BN93" s="127"/>
      <c r="BO93" s="127"/>
      <c r="BP93" s="127"/>
      <c r="BQ93" s="127"/>
      <c r="BR93" s="129" t="s">
        <v>165</v>
      </c>
      <c r="BS93" s="129"/>
      <c r="BT93" s="129"/>
      <c r="BU93" s="129"/>
      <c r="BV93" s="129"/>
      <c r="BW93" s="129"/>
      <c r="BX93" s="129"/>
      <c r="BY93" s="129"/>
      <c r="BZ93" s="129"/>
      <c r="CA93" s="129"/>
      <c r="CB93" s="129"/>
      <c r="CC93" s="129"/>
      <c r="CD93" s="129"/>
      <c r="CE93" s="129"/>
      <c r="CF93" s="129"/>
      <c r="CG93" s="129"/>
      <c r="CH93" s="129"/>
      <c r="CI93" s="129"/>
      <c r="CJ93" s="129"/>
      <c r="CK93" s="129"/>
      <c r="CL93" s="130"/>
      <c r="CM93" s="133" t="s">
        <v>220</v>
      </c>
      <c r="CN93" s="120"/>
      <c r="CO93" s="120"/>
      <c r="CP93" s="120"/>
      <c r="CQ93" s="120"/>
      <c r="CR93" s="118"/>
      <c r="CS93" s="118"/>
      <c r="CT93" s="120" t="s">
        <v>2</v>
      </c>
      <c r="CU93" s="120"/>
      <c r="CV93" s="120"/>
      <c r="CW93" s="120" t="s">
        <v>3</v>
      </c>
      <c r="CX93" s="122"/>
    </row>
    <row r="94" spans="1:102" ht="12" customHeight="1" thickBot="1">
      <c r="A94" s="137"/>
      <c r="B94" s="138"/>
      <c r="C94" s="144"/>
      <c r="D94" s="144"/>
      <c r="E94" s="125"/>
      <c r="F94" s="144"/>
      <c r="G94" s="144"/>
      <c r="H94" s="125"/>
      <c r="I94" s="144"/>
      <c r="J94" s="144"/>
      <c r="K94" s="125"/>
      <c r="L94" s="128"/>
      <c r="M94" s="128"/>
      <c r="N94" s="128"/>
      <c r="O94" s="128"/>
      <c r="P94" s="128"/>
      <c r="Q94" s="141"/>
      <c r="R94" s="141"/>
      <c r="S94" s="141"/>
      <c r="T94" s="141"/>
      <c r="U94" s="141"/>
      <c r="V94" s="141"/>
      <c r="W94" s="141"/>
      <c r="X94" s="141"/>
      <c r="Y94" s="141"/>
      <c r="Z94" s="141"/>
      <c r="AA94" s="141"/>
      <c r="AB94" s="141"/>
      <c r="AC94" s="141"/>
      <c r="AD94" s="141"/>
      <c r="AE94" s="141"/>
      <c r="AF94" s="141"/>
      <c r="AG94" s="141"/>
      <c r="AH94" s="141"/>
      <c r="AI94" s="141"/>
      <c r="AJ94" s="141"/>
      <c r="AK94" s="142"/>
      <c r="AL94" s="134"/>
      <c r="AM94" s="121"/>
      <c r="AN94" s="121"/>
      <c r="AO94" s="121"/>
      <c r="AP94" s="121"/>
      <c r="AQ94" s="119"/>
      <c r="AR94" s="119"/>
      <c r="AS94" s="121"/>
      <c r="AT94" s="121"/>
      <c r="AU94" s="121"/>
      <c r="AV94" s="121"/>
      <c r="AW94" s="123"/>
      <c r="BA94" s="22"/>
      <c r="BB94" s="137"/>
      <c r="BC94" s="138"/>
      <c r="BD94" s="126"/>
      <c r="BE94" s="126"/>
      <c r="BF94" s="125"/>
      <c r="BG94" s="126"/>
      <c r="BH94" s="126"/>
      <c r="BI94" s="125"/>
      <c r="BJ94" s="126"/>
      <c r="BK94" s="126"/>
      <c r="BL94" s="125"/>
      <c r="BM94" s="128"/>
      <c r="BN94" s="128"/>
      <c r="BO94" s="128"/>
      <c r="BP94" s="128"/>
      <c r="BQ94" s="128"/>
      <c r="BR94" s="131"/>
      <c r="BS94" s="131"/>
      <c r="BT94" s="131"/>
      <c r="BU94" s="131"/>
      <c r="BV94" s="131"/>
      <c r="BW94" s="131"/>
      <c r="BX94" s="131"/>
      <c r="BY94" s="131"/>
      <c r="BZ94" s="131"/>
      <c r="CA94" s="131"/>
      <c r="CB94" s="131"/>
      <c r="CC94" s="131"/>
      <c r="CD94" s="131"/>
      <c r="CE94" s="131"/>
      <c r="CF94" s="131"/>
      <c r="CG94" s="131"/>
      <c r="CH94" s="131"/>
      <c r="CI94" s="131"/>
      <c r="CJ94" s="131"/>
      <c r="CK94" s="131"/>
      <c r="CL94" s="132"/>
      <c r="CM94" s="134"/>
      <c r="CN94" s="121"/>
      <c r="CO94" s="121"/>
      <c r="CP94" s="121"/>
      <c r="CQ94" s="121"/>
      <c r="CR94" s="119"/>
      <c r="CS94" s="119"/>
      <c r="CT94" s="121"/>
      <c r="CU94" s="121"/>
      <c r="CV94" s="121"/>
      <c r="CW94" s="121"/>
      <c r="CX94" s="123"/>
    </row>
  </sheetData>
  <sheetProtection password="EE31" sheet="1"/>
  <mergeCells count="388">
    <mergeCell ref="CR93:CS94"/>
    <mergeCell ref="CT93:CT94"/>
    <mergeCell ref="CU93:CV94"/>
    <mergeCell ref="CW93:CX94"/>
    <mergeCell ref="BI93:BI94"/>
    <mergeCell ref="BJ93:BK94"/>
    <mergeCell ref="BL93:BL94"/>
    <mergeCell ref="BM93:BQ94"/>
    <mergeCell ref="BR93:CL94"/>
    <mergeCell ref="CM93:CQ94"/>
    <mergeCell ref="AT93:AU94"/>
    <mergeCell ref="AV93:AW94"/>
    <mergeCell ref="BB93:BC94"/>
    <mergeCell ref="BD93:BE94"/>
    <mergeCell ref="BF93:BF94"/>
    <mergeCell ref="BG93:BH94"/>
    <mergeCell ref="K93:K94"/>
    <mergeCell ref="L93:P94"/>
    <mergeCell ref="Q93:AK94"/>
    <mergeCell ref="AL93:AP94"/>
    <mergeCell ref="AQ93:AR94"/>
    <mergeCell ref="AS93:AS94"/>
    <mergeCell ref="A93:B94"/>
    <mergeCell ref="C93:D94"/>
    <mergeCell ref="E93:E94"/>
    <mergeCell ref="F93:G94"/>
    <mergeCell ref="H93:H94"/>
    <mergeCell ref="I93:J94"/>
    <mergeCell ref="A90:AW91"/>
    <mergeCell ref="BB90:CX91"/>
    <mergeCell ref="A92:AK92"/>
    <mergeCell ref="AL92:AW92"/>
    <mergeCell ref="BB92:CL92"/>
    <mergeCell ref="CM92:CX92"/>
    <mergeCell ref="A84:AW85"/>
    <mergeCell ref="BB84:CX85"/>
    <mergeCell ref="A86:AW87"/>
    <mergeCell ref="BB86:CX87"/>
    <mergeCell ref="A88:AW89"/>
    <mergeCell ref="BB88:CX89"/>
    <mergeCell ref="A80:I81"/>
    <mergeCell ref="J80:AW81"/>
    <mergeCell ref="BB80:BJ81"/>
    <mergeCell ref="BK80:CX81"/>
    <mergeCell ref="A82:AW83"/>
    <mergeCell ref="BB82:CX83"/>
    <mergeCell ref="BZ76:CA79"/>
    <mergeCell ref="CB76:CC79"/>
    <mergeCell ref="H77:R77"/>
    <mergeCell ref="BI77:BS77"/>
    <mergeCell ref="H78:R79"/>
    <mergeCell ref="BI78:BS79"/>
    <mergeCell ref="CO75:CQ79"/>
    <mergeCell ref="CR75:CS79"/>
    <mergeCell ref="CT75:CV79"/>
    <mergeCell ref="CW75:CX79"/>
    <mergeCell ref="S76:T79"/>
    <mergeCell ref="U76:U79"/>
    <mergeCell ref="V76:W79"/>
    <mergeCell ref="X76:X79"/>
    <mergeCell ref="Y76:Z79"/>
    <mergeCell ref="AA76:AB79"/>
    <mergeCell ref="AS75:AU79"/>
    <mergeCell ref="AV75:AW79"/>
    <mergeCell ref="BB75:BH79"/>
    <mergeCell ref="BI75:BS76"/>
    <mergeCell ref="BT75:CC75"/>
    <mergeCell ref="CD75:CN79"/>
    <mergeCell ref="BT76:BU79"/>
    <mergeCell ref="BV76:BV79"/>
    <mergeCell ref="BW76:BX79"/>
    <mergeCell ref="BY76:BY79"/>
    <mergeCell ref="A73:G74"/>
    <mergeCell ref="H73:AB74"/>
    <mergeCell ref="BB73:BH74"/>
    <mergeCell ref="BI73:CC74"/>
    <mergeCell ref="A75:G79"/>
    <mergeCell ref="H75:R76"/>
    <mergeCell ref="S75:AB75"/>
    <mergeCell ref="AC75:AM79"/>
    <mergeCell ref="AN75:AP79"/>
    <mergeCell ref="AQ75:AR79"/>
    <mergeCell ref="CO72:CP74"/>
    <mergeCell ref="CQ72:CQ74"/>
    <mergeCell ref="CR72:CS74"/>
    <mergeCell ref="CT72:CT74"/>
    <mergeCell ref="CU72:CV74"/>
    <mergeCell ref="CW72:CX74"/>
    <mergeCell ref="CO70:CP71"/>
    <mergeCell ref="CQ70:CQ71"/>
    <mergeCell ref="CR70:CS71"/>
    <mergeCell ref="CT70:CT71"/>
    <mergeCell ref="CU70:CV71"/>
    <mergeCell ref="CW70:CX71"/>
    <mergeCell ref="AS70:AS71"/>
    <mergeCell ref="AT70:AU71"/>
    <mergeCell ref="AV70:AW71"/>
    <mergeCell ref="BB70:BQ72"/>
    <mergeCell ref="BR70:CC72"/>
    <mergeCell ref="CD70:CN71"/>
    <mergeCell ref="AS72:AS74"/>
    <mergeCell ref="AT72:AU74"/>
    <mergeCell ref="AV72:AW74"/>
    <mergeCell ref="CD72:CN74"/>
    <mergeCell ref="A70:P72"/>
    <mergeCell ref="Q70:AB72"/>
    <mergeCell ref="AC70:AM71"/>
    <mergeCell ref="AN70:AO71"/>
    <mergeCell ref="AP70:AP71"/>
    <mergeCell ref="AQ70:AR71"/>
    <mergeCell ref="AC72:AM74"/>
    <mergeCell ref="AN72:AO74"/>
    <mergeCell ref="AP72:AP74"/>
    <mergeCell ref="AQ72:AR74"/>
    <mergeCell ref="W68:W69"/>
    <mergeCell ref="X68:Y69"/>
    <mergeCell ref="Z68:AB69"/>
    <mergeCell ref="AC68:AM69"/>
    <mergeCell ref="BX68:BX69"/>
    <mergeCell ref="BY68:BZ69"/>
    <mergeCell ref="CR66:CS69"/>
    <mergeCell ref="CT66:CT69"/>
    <mergeCell ref="CU66:CV69"/>
    <mergeCell ref="CW66:CX69"/>
    <mergeCell ref="AC67:AM67"/>
    <mergeCell ref="CD67:CN67"/>
    <mergeCell ref="CA68:CC69"/>
    <mergeCell ref="CD68:CN69"/>
    <mergeCell ref="AT66:AU69"/>
    <mergeCell ref="AV66:AW69"/>
    <mergeCell ref="BB66:BJ69"/>
    <mergeCell ref="BR66:BW69"/>
    <mergeCell ref="CO66:CP69"/>
    <mergeCell ref="CQ66:CQ69"/>
    <mergeCell ref="BR65:BW65"/>
    <mergeCell ref="BX65:CC67"/>
    <mergeCell ref="CD65:CN66"/>
    <mergeCell ref="CO65:CX65"/>
    <mergeCell ref="A66:I69"/>
    <mergeCell ref="Q66:V69"/>
    <mergeCell ref="AN66:AO69"/>
    <mergeCell ref="AP66:AP69"/>
    <mergeCell ref="AQ66:AR69"/>
    <mergeCell ref="AS66:AS69"/>
    <mergeCell ref="CA63:CC64"/>
    <mergeCell ref="CD63:CN64"/>
    <mergeCell ref="A65:I65"/>
    <mergeCell ref="J65:P69"/>
    <mergeCell ref="Q65:V65"/>
    <mergeCell ref="W65:AB67"/>
    <mergeCell ref="AC65:AM66"/>
    <mergeCell ref="AN65:AW65"/>
    <mergeCell ref="BB65:BJ65"/>
    <mergeCell ref="BK65:BQ69"/>
    <mergeCell ref="CU61:CV64"/>
    <mergeCell ref="CW61:CX64"/>
    <mergeCell ref="AC62:AM62"/>
    <mergeCell ref="CD62:CN62"/>
    <mergeCell ref="W63:W64"/>
    <mergeCell ref="X63:Y64"/>
    <mergeCell ref="Z63:AB64"/>
    <mergeCell ref="AC63:AM64"/>
    <mergeCell ref="BX63:BX64"/>
    <mergeCell ref="BY63:BZ64"/>
    <mergeCell ref="AQ61:AR64"/>
    <mergeCell ref="AS61:AS64"/>
    <mergeCell ref="AT61:AU64"/>
    <mergeCell ref="AV61:AW64"/>
    <mergeCell ref="BB61:BJ64"/>
    <mergeCell ref="BR61:BW64"/>
    <mergeCell ref="BB60:BJ60"/>
    <mergeCell ref="BK60:BQ64"/>
    <mergeCell ref="BR60:BW60"/>
    <mergeCell ref="BX60:CC62"/>
    <mergeCell ref="CD60:CN61"/>
    <mergeCell ref="CO60:CX60"/>
    <mergeCell ref="CO61:CP64"/>
    <mergeCell ref="CQ61:CQ64"/>
    <mergeCell ref="CR61:CS64"/>
    <mergeCell ref="CT61:CT64"/>
    <mergeCell ref="A60:I60"/>
    <mergeCell ref="J60:P64"/>
    <mergeCell ref="Q60:V60"/>
    <mergeCell ref="W60:AB62"/>
    <mergeCell ref="AC60:AM61"/>
    <mergeCell ref="AN60:AW60"/>
    <mergeCell ref="A61:I64"/>
    <mergeCell ref="Q61:V64"/>
    <mergeCell ref="AN61:AO64"/>
    <mergeCell ref="AP61:AP64"/>
    <mergeCell ref="W58:W59"/>
    <mergeCell ref="X58:Y59"/>
    <mergeCell ref="Z58:AB59"/>
    <mergeCell ref="AC58:AM59"/>
    <mergeCell ref="BX58:BX59"/>
    <mergeCell ref="BY58:BZ59"/>
    <mergeCell ref="CR56:CS59"/>
    <mergeCell ref="CT56:CT59"/>
    <mergeCell ref="CU56:CV59"/>
    <mergeCell ref="CW56:CX59"/>
    <mergeCell ref="AC57:AM57"/>
    <mergeCell ref="CD57:CN57"/>
    <mergeCell ref="CA58:CC59"/>
    <mergeCell ref="CD58:CN59"/>
    <mergeCell ref="AT56:AU59"/>
    <mergeCell ref="AV56:AW59"/>
    <mergeCell ref="BB56:BJ59"/>
    <mergeCell ref="BR56:BW59"/>
    <mergeCell ref="CO56:CP59"/>
    <mergeCell ref="CQ56:CQ59"/>
    <mergeCell ref="BR55:BW55"/>
    <mergeCell ref="BX55:CC57"/>
    <mergeCell ref="CD55:CN56"/>
    <mergeCell ref="CO55:CX55"/>
    <mergeCell ref="A56:I59"/>
    <mergeCell ref="Q56:V59"/>
    <mergeCell ref="AN56:AO59"/>
    <mergeCell ref="AP56:AP59"/>
    <mergeCell ref="AQ56:AR59"/>
    <mergeCell ref="AS56:AS59"/>
    <mergeCell ref="CA53:CC54"/>
    <mergeCell ref="CD53:CN54"/>
    <mergeCell ref="A55:I55"/>
    <mergeCell ref="J55:P59"/>
    <mergeCell ref="Q55:V55"/>
    <mergeCell ref="W55:AB57"/>
    <mergeCell ref="AC55:AM56"/>
    <mergeCell ref="AN55:AW55"/>
    <mergeCell ref="BB55:BJ55"/>
    <mergeCell ref="BK55:BQ59"/>
    <mergeCell ref="CU51:CV54"/>
    <mergeCell ref="CW51:CX54"/>
    <mergeCell ref="AC52:AM52"/>
    <mergeCell ref="CD52:CN52"/>
    <mergeCell ref="W53:W54"/>
    <mergeCell ref="X53:Y54"/>
    <mergeCell ref="Z53:AB54"/>
    <mergeCell ref="AC53:AM54"/>
    <mergeCell ref="BX53:BX54"/>
    <mergeCell ref="BY53:BZ54"/>
    <mergeCell ref="AQ51:AR54"/>
    <mergeCell ref="AS51:AS54"/>
    <mergeCell ref="AT51:AU54"/>
    <mergeCell ref="AV51:AW54"/>
    <mergeCell ref="BB51:BJ54"/>
    <mergeCell ref="BR51:BW54"/>
    <mergeCell ref="BB50:BJ50"/>
    <mergeCell ref="BK50:BQ54"/>
    <mergeCell ref="BR50:BW50"/>
    <mergeCell ref="BX50:CC52"/>
    <mergeCell ref="CD50:CN51"/>
    <mergeCell ref="CO50:CX50"/>
    <mergeCell ref="CO51:CP54"/>
    <mergeCell ref="CQ51:CQ54"/>
    <mergeCell ref="CR51:CS54"/>
    <mergeCell ref="CT51:CT54"/>
    <mergeCell ref="A50:I50"/>
    <mergeCell ref="J50:P54"/>
    <mergeCell ref="Q50:V50"/>
    <mergeCell ref="W50:AB52"/>
    <mergeCell ref="AC50:AM51"/>
    <mergeCell ref="AN50:AW50"/>
    <mergeCell ref="A51:I54"/>
    <mergeCell ref="Q51:V54"/>
    <mergeCell ref="AN51:AO54"/>
    <mergeCell ref="AP51:AP54"/>
    <mergeCell ref="AC47:AM47"/>
    <mergeCell ref="CD47:CN47"/>
    <mergeCell ref="W48:W49"/>
    <mergeCell ref="X48:Y49"/>
    <mergeCell ref="Z48:AB49"/>
    <mergeCell ref="AC48:AM49"/>
    <mergeCell ref="BX48:BX49"/>
    <mergeCell ref="BY48:BZ49"/>
    <mergeCell ref="CA48:CC49"/>
    <mergeCell ref="CD48:CN49"/>
    <mergeCell ref="CO46:CP49"/>
    <mergeCell ref="CQ46:CQ49"/>
    <mergeCell ref="CR46:CS49"/>
    <mergeCell ref="CT46:CT49"/>
    <mergeCell ref="CU46:CV49"/>
    <mergeCell ref="CW46:CX49"/>
    <mergeCell ref="CO45:CX45"/>
    <mergeCell ref="A46:I49"/>
    <mergeCell ref="Q46:V49"/>
    <mergeCell ref="AN46:AO49"/>
    <mergeCell ref="AP46:AP49"/>
    <mergeCell ref="AQ46:AR49"/>
    <mergeCell ref="AS46:AS49"/>
    <mergeCell ref="AT46:AU49"/>
    <mergeCell ref="AV46:AW49"/>
    <mergeCell ref="BB46:BJ49"/>
    <mergeCell ref="AN45:AW45"/>
    <mergeCell ref="BB45:BJ45"/>
    <mergeCell ref="BK45:BQ49"/>
    <mergeCell ref="BR45:BW45"/>
    <mergeCell ref="BX45:CC47"/>
    <mergeCell ref="CD45:CN46"/>
    <mergeCell ref="BR46:BW49"/>
    <mergeCell ref="AC43:AM44"/>
    <mergeCell ref="BX43:BX44"/>
    <mergeCell ref="BY43:BZ44"/>
    <mergeCell ref="CA43:CC44"/>
    <mergeCell ref="CD43:CN44"/>
    <mergeCell ref="A45:I45"/>
    <mergeCell ref="J45:P49"/>
    <mergeCell ref="Q45:V45"/>
    <mergeCell ref="W45:AB47"/>
    <mergeCell ref="AC45:AM46"/>
    <mergeCell ref="AT41:AU44"/>
    <mergeCell ref="AV41:AW44"/>
    <mergeCell ref="BB41:BJ44"/>
    <mergeCell ref="BR41:BW44"/>
    <mergeCell ref="CO41:CP44"/>
    <mergeCell ref="CQ41:CQ44"/>
    <mergeCell ref="CD42:CN42"/>
    <mergeCell ref="A41:I44"/>
    <mergeCell ref="Q41:V44"/>
    <mergeCell ref="AN41:AO44"/>
    <mergeCell ref="AP41:AP44"/>
    <mergeCell ref="AQ41:AR44"/>
    <mergeCell ref="AS41:AS44"/>
    <mergeCell ref="AC42:AM42"/>
    <mergeCell ref="W43:W44"/>
    <mergeCell ref="X43:Y44"/>
    <mergeCell ref="Z43:AB44"/>
    <mergeCell ref="BB40:BJ40"/>
    <mergeCell ref="BK40:BQ44"/>
    <mergeCell ref="BR40:BW40"/>
    <mergeCell ref="BX40:CC42"/>
    <mergeCell ref="CD40:CN41"/>
    <mergeCell ref="CO40:CX40"/>
    <mergeCell ref="CR41:CS44"/>
    <mergeCell ref="CT41:CT44"/>
    <mergeCell ref="CU41:CV44"/>
    <mergeCell ref="CW41:CX44"/>
    <mergeCell ref="BK38:BQ39"/>
    <mergeCell ref="BR38:BW39"/>
    <mergeCell ref="BX38:CC39"/>
    <mergeCell ref="CD38:CX39"/>
    <mergeCell ref="A40:I40"/>
    <mergeCell ref="J40:P44"/>
    <mergeCell ref="Q40:V40"/>
    <mergeCell ref="W40:AB42"/>
    <mergeCell ref="AC40:AM41"/>
    <mergeCell ref="AN40:AW40"/>
    <mergeCell ref="CI37:CQ37"/>
    <mergeCell ref="CR37:CS37"/>
    <mergeCell ref="CT37:CV37"/>
    <mergeCell ref="CW37:CX37"/>
    <mergeCell ref="A38:I39"/>
    <mergeCell ref="J38:P39"/>
    <mergeCell ref="Q38:V39"/>
    <mergeCell ref="W38:AB39"/>
    <mergeCell ref="AC38:AW39"/>
    <mergeCell ref="BB38:BJ39"/>
    <mergeCell ref="CI35:CU36"/>
    <mergeCell ref="CV35:CX36"/>
    <mergeCell ref="A36:G37"/>
    <mergeCell ref="H36:Z37"/>
    <mergeCell ref="BB36:BH37"/>
    <mergeCell ref="BI36:CA37"/>
    <mergeCell ref="AH37:AP37"/>
    <mergeCell ref="AQ37:AR37"/>
    <mergeCell ref="AS37:AU37"/>
    <mergeCell ref="AV37:AW37"/>
    <mergeCell ref="BU33:CA34"/>
    <mergeCell ref="CB33:CX34"/>
    <mergeCell ref="A35:G35"/>
    <mergeCell ref="H35:Z35"/>
    <mergeCell ref="AA35:AG37"/>
    <mergeCell ref="AH35:AT36"/>
    <mergeCell ref="AU35:AW36"/>
    <mergeCell ref="BB35:BH35"/>
    <mergeCell ref="BI35:CA35"/>
    <mergeCell ref="CB35:CH37"/>
    <mergeCell ref="A33:G34"/>
    <mergeCell ref="H33:S34"/>
    <mergeCell ref="T33:Z34"/>
    <mergeCell ref="AA33:AW34"/>
    <mergeCell ref="BB33:BH34"/>
    <mergeCell ref="BI33:BT34"/>
    <mergeCell ref="A23:AW24"/>
    <mergeCell ref="BB23:CX24"/>
    <mergeCell ref="A25:AW26"/>
    <mergeCell ref="BB25:CX26"/>
    <mergeCell ref="A27:AW32"/>
    <mergeCell ref="BB27:CX32"/>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8">
    <dataValidation allowBlank="1" showInputMessage="1" showErrorMessage="1" imeMode="hiragana" sqref="BI35:CA35 H35:Z35"/>
    <dataValidation type="list" allowBlank="1" showInputMessage="1" showErrorMessage="1" sqref="BA33:BA34">
      <formula1>"試験区分を選択,一般事務,社会福祉士,土木職"</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ErrorMessage="1" promptTitle="日付を入力" prompt="西暦（2013/5/5）&#10;和暦（H25/5/5）&#10;どちらでも入力できます。" sqref="CD43:CN44 AC43"/>
    <dataValidation type="list" allowBlank="1" showInputMessage="1" showErrorMessage="1" sqref="BR70:CC72 Q70:AB72">
      <formula1>"有無を選択,有,無"</formula1>
    </dataValidation>
    <dataValidation type="list" allowBlank="1" showInputMessage="1" showErrorMessage="1" sqref="CB33:CX34">
      <formula1>"試験区分を選択,事務(一般事務),事務（福祉）,土木,建築,電気,情報,保健"</formula1>
    </dataValidation>
    <dataValidation type="list" allowBlank="1" showInputMessage="1" showErrorMessage="1" sqref="AA33:AW34">
      <formula1>"試験区分を選択,事務(一般事務),事務（福祉）,土木"</formula1>
    </dataValidation>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5.xml><?xml version="1.0" encoding="utf-8"?>
<worksheet xmlns="http://schemas.openxmlformats.org/spreadsheetml/2006/main" xmlns:r="http://schemas.openxmlformats.org/officeDocument/2006/relationships">
  <sheetPr codeName="Sheet11"/>
  <dimension ref="A1:DA94"/>
  <sheetViews>
    <sheetView view="pageBreakPreview" zoomScale="85" zoomScaleNormal="70" zoomScaleSheetLayoutView="85" zoomScalePageLayoutView="0" workbookViewId="0" topLeftCell="A10">
      <selection activeCell="A27" sqref="A27:AW32"/>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195</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196</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189</v>
      </c>
      <c r="C3" s="51" t="s">
        <v>198</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199</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214</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200</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190</v>
      </c>
      <c r="C8" s="69" t="s">
        <v>197</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192</v>
      </c>
      <c r="C10" s="49" t="s">
        <v>203</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215</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189</v>
      </c>
      <c r="C13" s="51" t="s">
        <v>198</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199</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221</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190</v>
      </c>
      <c r="C17" s="46" t="s">
        <v>191</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192</v>
      </c>
      <c r="C19" s="49" t="s">
        <v>193</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194</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414" t="s">
        <v>219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BA23" s="27"/>
      <c r="BB23" s="414" t="s">
        <v>219</v>
      </c>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row>
    <row r="24" spans="1:102" ht="12"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BA24" s="27"/>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row>
    <row r="25" spans="1:102" ht="12" customHeight="1">
      <c r="A25" s="415" t="s">
        <v>210</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BA25" s="28"/>
      <c r="BB25" s="415" t="s">
        <v>210</v>
      </c>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row>
    <row r="26" spans="1:102" ht="12"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BA26" s="28"/>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row>
    <row r="27" spans="1:102" ht="19.5" customHeight="1">
      <c r="A27" s="416" t="s">
        <v>217</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BA27" s="32"/>
      <c r="BB27" s="416" t="s">
        <v>211</v>
      </c>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row>
    <row r="28" spans="1:102" s="21" customFormat="1" ht="27.75"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BA28" s="29"/>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row>
    <row r="29" spans="1:102" s="21" customFormat="1" ht="27.75"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BA29" s="29"/>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row>
    <row r="30" spans="1:102" s="21" customFormat="1" ht="27.75"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BA30" s="29"/>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row>
    <row r="31" spans="1:102" s="21" customFormat="1" ht="27.7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BA31" s="29"/>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row>
    <row r="32" spans="1:102" s="21" customFormat="1" ht="27.75" customHeight="1" thickBo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BA32" s="29"/>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row>
    <row r="33" spans="1:102" ht="12" customHeight="1">
      <c r="A33" s="406" t="s">
        <v>155</v>
      </c>
      <c r="B33" s="406"/>
      <c r="C33" s="406"/>
      <c r="D33" s="406"/>
      <c r="E33" s="406"/>
      <c r="F33" s="406"/>
      <c r="G33" s="406"/>
      <c r="H33" s="408"/>
      <c r="I33" s="409"/>
      <c r="J33" s="409"/>
      <c r="K33" s="409"/>
      <c r="L33" s="409"/>
      <c r="M33" s="409"/>
      <c r="N33" s="409"/>
      <c r="O33" s="409"/>
      <c r="P33" s="409"/>
      <c r="Q33" s="409"/>
      <c r="R33" s="409"/>
      <c r="S33" s="410"/>
      <c r="T33" s="381" t="s">
        <v>5</v>
      </c>
      <c r="U33" s="382"/>
      <c r="V33" s="382"/>
      <c r="W33" s="382"/>
      <c r="X33" s="382"/>
      <c r="Y33" s="382"/>
      <c r="Z33" s="382"/>
      <c r="AA33" s="385" t="s">
        <v>218</v>
      </c>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7"/>
      <c r="BA33" s="30"/>
      <c r="BB33" s="406" t="s">
        <v>155</v>
      </c>
      <c r="BC33" s="406"/>
      <c r="BD33" s="406"/>
      <c r="BE33" s="406"/>
      <c r="BF33" s="406"/>
      <c r="BG33" s="406"/>
      <c r="BH33" s="406"/>
      <c r="BI33" s="408"/>
      <c r="BJ33" s="409"/>
      <c r="BK33" s="409"/>
      <c r="BL33" s="409"/>
      <c r="BM33" s="409"/>
      <c r="BN33" s="409"/>
      <c r="BO33" s="409"/>
      <c r="BP33" s="409"/>
      <c r="BQ33" s="409"/>
      <c r="BR33" s="409"/>
      <c r="BS33" s="409"/>
      <c r="BT33" s="410"/>
      <c r="BU33" s="381" t="s">
        <v>5</v>
      </c>
      <c r="BV33" s="382"/>
      <c r="BW33" s="382"/>
      <c r="BX33" s="382"/>
      <c r="BY33" s="382"/>
      <c r="BZ33" s="382"/>
      <c r="CA33" s="382"/>
      <c r="CB33" s="385" t="s">
        <v>216</v>
      </c>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7"/>
    </row>
    <row r="34" spans="1:102" ht="12" customHeight="1" thickBot="1">
      <c r="A34" s="407"/>
      <c r="B34" s="407"/>
      <c r="C34" s="407"/>
      <c r="D34" s="407"/>
      <c r="E34" s="407"/>
      <c r="F34" s="407"/>
      <c r="G34" s="407"/>
      <c r="H34" s="411"/>
      <c r="I34" s="412"/>
      <c r="J34" s="412"/>
      <c r="K34" s="412"/>
      <c r="L34" s="412"/>
      <c r="M34" s="412"/>
      <c r="N34" s="412"/>
      <c r="O34" s="412"/>
      <c r="P34" s="412"/>
      <c r="Q34" s="412"/>
      <c r="R34" s="412"/>
      <c r="S34" s="413"/>
      <c r="T34" s="383"/>
      <c r="U34" s="384"/>
      <c r="V34" s="384"/>
      <c r="W34" s="384"/>
      <c r="X34" s="384"/>
      <c r="Y34" s="384"/>
      <c r="Z34" s="384"/>
      <c r="AA34" s="388"/>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90"/>
      <c r="BA34" s="30"/>
      <c r="BB34" s="407"/>
      <c r="BC34" s="407"/>
      <c r="BD34" s="407"/>
      <c r="BE34" s="407"/>
      <c r="BF34" s="407"/>
      <c r="BG34" s="407"/>
      <c r="BH34" s="407"/>
      <c r="BI34" s="411"/>
      <c r="BJ34" s="412"/>
      <c r="BK34" s="412"/>
      <c r="BL34" s="412"/>
      <c r="BM34" s="412"/>
      <c r="BN34" s="412"/>
      <c r="BO34" s="412"/>
      <c r="BP34" s="412"/>
      <c r="BQ34" s="412"/>
      <c r="BR34" s="412"/>
      <c r="BS34" s="412"/>
      <c r="BT34" s="413"/>
      <c r="BU34" s="383"/>
      <c r="BV34" s="384"/>
      <c r="BW34" s="384"/>
      <c r="BX34" s="384"/>
      <c r="BY34" s="384"/>
      <c r="BZ34" s="384"/>
      <c r="CA34" s="384"/>
      <c r="CB34" s="388"/>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90"/>
    </row>
    <row r="35" spans="1:102" ht="12" customHeight="1">
      <c r="A35" s="391" t="s">
        <v>158</v>
      </c>
      <c r="B35" s="392"/>
      <c r="C35" s="392"/>
      <c r="D35" s="392"/>
      <c r="E35" s="392"/>
      <c r="F35" s="392"/>
      <c r="G35" s="393"/>
      <c r="H35" s="394"/>
      <c r="I35" s="394"/>
      <c r="J35" s="394"/>
      <c r="K35" s="394"/>
      <c r="L35" s="394"/>
      <c r="M35" s="394"/>
      <c r="N35" s="394"/>
      <c r="O35" s="394"/>
      <c r="P35" s="394"/>
      <c r="Q35" s="394"/>
      <c r="R35" s="394"/>
      <c r="S35" s="394"/>
      <c r="T35" s="395"/>
      <c r="U35" s="395"/>
      <c r="V35" s="395"/>
      <c r="W35" s="395"/>
      <c r="X35" s="395"/>
      <c r="Y35" s="395"/>
      <c r="Z35" s="396"/>
      <c r="AA35" s="266" t="s">
        <v>163</v>
      </c>
      <c r="AB35" s="223"/>
      <c r="AC35" s="223"/>
      <c r="AD35" s="223"/>
      <c r="AE35" s="223"/>
      <c r="AF35" s="223"/>
      <c r="AG35" s="224"/>
      <c r="AH35" s="399"/>
      <c r="AI35" s="400"/>
      <c r="AJ35" s="400"/>
      <c r="AK35" s="400"/>
      <c r="AL35" s="400"/>
      <c r="AM35" s="400"/>
      <c r="AN35" s="400"/>
      <c r="AO35" s="400"/>
      <c r="AP35" s="400"/>
      <c r="AQ35" s="400"/>
      <c r="AR35" s="400"/>
      <c r="AS35" s="400"/>
      <c r="AT35" s="400"/>
      <c r="AU35" s="363" t="s">
        <v>167</v>
      </c>
      <c r="AV35" s="363"/>
      <c r="AW35" s="364"/>
      <c r="BA35" s="33"/>
      <c r="BB35" s="391" t="s">
        <v>158</v>
      </c>
      <c r="BC35" s="392"/>
      <c r="BD35" s="392"/>
      <c r="BE35" s="392"/>
      <c r="BF35" s="392"/>
      <c r="BG35" s="392"/>
      <c r="BH35" s="393"/>
      <c r="BI35" s="403" t="s">
        <v>166</v>
      </c>
      <c r="BJ35" s="403"/>
      <c r="BK35" s="403"/>
      <c r="BL35" s="403"/>
      <c r="BM35" s="403"/>
      <c r="BN35" s="403"/>
      <c r="BO35" s="403"/>
      <c r="BP35" s="403"/>
      <c r="BQ35" s="403"/>
      <c r="BR35" s="403"/>
      <c r="BS35" s="403"/>
      <c r="BT35" s="403"/>
      <c r="BU35" s="404"/>
      <c r="BV35" s="404"/>
      <c r="BW35" s="404"/>
      <c r="BX35" s="404"/>
      <c r="BY35" s="404"/>
      <c r="BZ35" s="404"/>
      <c r="CA35" s="405"/>
      <c r="CB35" s="266" t="s">
        <v>163</v>
      </c>
      <c r="CC35" s="223"/>
      <c r="CD35" s="223"/>
      <c r="CE35" s="223"/>
      <c r="CF35" s="223"/>
      <c r="CG35" s="223"/>
      <c r="CH35" s="224"/>
      <c r="CI35" s="359">
        <v>31537</v>
      </c>
      <c r="CJ35" s="360"/>
      <c r="CK35" s="360"/>
      <c r="CL35" s="360"/>
      <c r="CM35" s="360"/>
      <c r="CN35" s="360"/>
      <c r="CO35" s="360"/>
      <c r="CP35" s="360"/>
      <c r="CQ35" s="360"/>
      <c r="CR35" s="360"/>
      <c r="CS35" s="360"/>
      <c r="CT35" s="360"/>
      <c r="CU35" s="360"/>
      <c r="CV35" s="363" t="s">
        <v>167</v>
      </c>
      <c r="CW35" s="363"/>
      <c r="CX35" s="364"/>
    </row>
    <row r="36" spans="1:102" ht="12" customHeight="1">
      <c r="A36" s="367" t="s">
        <v>89</v>
      </c>
      <c r="B36" s="368"/>
      <c r="C36" s="368"/>
      <c r="D36" s="368"/>
      <c r="E36" s="368"/>
      <c r="F36" s="368"/>
      <c r="G36" s="369"/>
      <c r="H36" s="373"/>
      <c r="I36" s="373"/>
      <c r="J36" s="373"/>
      <c r="K36" s="373"/>
      <c r="L36" s="373"/>
      <c r="M36" s="373"/>
      <c r="N36" s="373"/>
      <c r="O36" s="373"/>
      <c r="P36" s="373"/>
      <c r="Q36" s="373"/>
      <c r="R36" s="373"/>
      <c r="S36" s="373"/>
      <c r="T36" s="373"/>
      <c r="U36" s="373"/>
      <c r="V36" s="373"/>
      <c r="W36" s="373"/>
      <c r="X36" s="373"/>
      <c r="Y36" s="373"/>
      <c r="Z36" s="374"/>
      <c r="AA36" s="397"/>
      <c r="AB36" s="225"/>
      <c r="AC36" s="225"/>
      <c r="AD36" s="225"/>
      <c r="AE36" s="225"/>
      <c r="AF36" s="225"/>
      <c r="AG36" s="226"/>
      <c r="AH36" s="401"/>
      <c r="AI36" s="402"/>
      <c r="AJ36" s="402"/>
      <c r="AK36" s="402"/>
      <c r="AL36" s="402"/>
      <c r="AM36" s="402"/>
      <c r="AN36" s="402"/>
      <c r="AO36" s="402"/>
      <c r="AP36" s="402"/>
      <c r="AQ36" s="402"/>
      <c r="AR36" s="402"/>
      <c r="AS36" s="402"/>
      <c r="AT36" s="402"/>
      <c r="AU36" s="365"/>
      <c r="AV36" s="365"/>
      <c r="AW36" s="366"/>
      <c r="BA36" s="33"/>
      <c r="BB36" s="367" t="s">
        <v>89</v>
      </c>
      <c r="BC36" s="368"/>
      <c r="BD36" s="368"/>
      <c r="BE36" s="368"/>
      <c r="BF36" s="368"/>
      <c r="BG36" s="368"/>
      <c r="BH36" s="369"/>
      <c r="BI36" s="377" t="s">
        <v>165</v>
      </c>
      <c r="BJ36" s="377"/>
      <c r="BK36" s="377"/>
      <c r="BL36" s="377"/>
      <c r="BM36" s="377"/>
      <c r="BN36" s="377"/>
      <c r="BO36" s="377"/>
      <c r="BP36" s="377"/>
      <c r="BQ36" s="377"/>
      <c r="BR36" s="377"/>
      <c r="BS36" s="377"/>
      <c r="BT36" s="377"/>
      <c r="BU36" s="377"/>
      <c r="BV36" s="377"/>
      <c r="BW36" s="377"/>
      <c r="BX36" s="377"/>
      <c r="BY36" s="377"/>
      <c r="BZ36" s="377"/>
      <c r="CA36" s="378"/>
      <c r="CB36" s="397"/>
      <c r="CC36" s="225"/>
      <c r="CD36" s="225"/>
      <c r="CE36" s="225"/>
      <c r="CF36" s="225"/>
      <c r="CG36" s="225"/>
      <c r="CH36" s="226"/>
      <c r="CI36" s="361"/>
      <c r="CJ36" s="362"/>
      <c r="CK36" s="362"/>
      <c r="CL36" s="362"/>
      <c r="CM36" s="362"/>
      <c r="CN36" s="362"/>
      <c r="CO36" s="362"/>
      <c r="CP36" s="362"/>
      <c r="CQ36" s="362"/>
      <c r="CR36" s="362"/>
      <c r="CS36" s="362"/>
      <c r="CT36" s="362"/>
      <c r="CU36" s="362"/>
      <c r="CV36" s="365"/>
      <c r="CW36" s="365"/>
      <c r="CX36" s="366"/>
    </row>
    <row r="37" spans="1:102" ht="15" customHeight="1">
      <c r="A37" s="370"/>
      <c r="B37" s="371"/>
      <c r="C37" s="371"/>
      <c r="D37" s="371"/>
      <c r="E37" s="371"/>
      <c r="F37" s="371"/>
      <c r="G37" s="372"/>
      <c r="H37" s="375"/>
      <c r="I37" s="375"/>
      <c r="J37" s="375"/>
      <c r="K37" s="375"/>
      <c r="L37" s="375"/>
      <c r="M37" s="375"/>
      <c r="N37" s="375"/>
      <c r="O37" s="375"/>
      <c r="P37" s="375"/>
      <c r="Q37" s="375"/>
      <c r="R37" s="375"/>
      <c r="S37" s="375"/>
      <c r="T37" s="375"/>
      <c r="U37" s="375"/>
      <c r="V37" s="375"/>
      <c r="W37" s="375"/>
      <c r="X37" s="375"/>
      <c r="Y37" s="375"/>
      <c r="Z37" s="376"/>
      <c r="AA37" s="398"/>
      <c r="AB37" s="225"/>
      <c r="AC37" s="225"/>
      <c r="AD37" s="225"/>
      <c r="AE37" s="225"/>
      <c r="AF37" s="225"/>
      <c r="AG37" s="226"/>
      <c r="AH37" s="355">
        <v>45016</v>
      </c>
      <c r="AI37" s="356"/>
      <c r="AJ37" s="356"/>
      <c r="AK37" s="356"/>
      <c r="AL37" s="356"/>
      <c r="AM37" s="356"/>
      <c r="AN37" s="356"/>
      <c r="AO37" s="356"/>
      <c r="AP37" s="356"/>
      <c r="AQ37" s="357" t="s">
        <v>160</v>
      </c>
      <c r="AR37" s="357"/>
      <c r="AS37" s="357">
        <f>IF(AH35="","",DATEDIF(AH35,AH37,"Y"))</f>
      </c>
      <c r="AT37" s="357"/>
      <c r="AU37" s="357"/>
      <c r="AV37" s="357" t="s">
        <v>159</v>
      </c>
      <c r="AW37" s="358"/>
      <c r="BA37" s="33"/>
      <c r="BB37" s="370"/>
      <c r="BC37" s="371"/>
      <c r="BD37" s="371"/>
      <c r="BE37" s="371"/>
      <c r="BF37" s="371"/>
      <c r="BG37" s="371"/>
      <c r="BH37" s="372"/>
      <c r="BI37" s="379"/>
      <c r="BJ37" s="379"/>
      <c r="BK37" s="379"/>
      <c r="BL37" s="379"/>
      <c r="BM37" s="379"/>
      <c r="BN37" s="379"/>
      <c r="BO37" s="379"/>
      <c r="BP37" s="379"/>
      <c r="BQ37" s="379"/>
      <c r="BR37" s="379"/>
      <c r="BS37" s="379"/>
      <c r="BT37" s="379"/>
      <c r="BU37" s="379"/>
      <c r="BV37" s="379"/>
      <c r="BW37" s="379"/>
      <c r="BX37" s="379"/>
      <c r="BY37" s="379"/>
      <c r="BZ37" s="379"/>
      <c r="CA37" s="380"/>
      <c r="CB37" s="398"/>
      <c r="CC37" s="225"/>
      <c r="CD37" s="225"/>
      <c r="CE37" s="225"/>
      <c r="CF37" s="225"/>
      <c r="CG37" s="225"/>
      <c r="CH37" s="226"/>
      <c r="CI37" s="355">
        <v>45016</v>
      </c>
      <c r="CJ37" s="356"/>
      <c r="CK37" s="356"/>
      <c r="CL37" s="356"/>
      <c r="CM37" s="356"/>
      <c r="CN37" s="356"/>
      <c r="CO37" s="356"/>
      <c r="CP37" s="356"/>
      <c r="CQ37" s="356"/>
      <c r="CR37" s="357" t="s">
        <v>160</v>
      </c>
      <c r="CS37" s="357"/>
      <c r="CT37" s="357">
        <f>IF(CI35="","",DATEDIF(CI35,CI37,"Y"))</f>
        <v>36</v>
      </c>
      <c r="CU37" s="357"/>
      <c r="CV37" s="357"/>
      <c r="CW37" s="357" t="s">
        <v>159</v>
      </c>
      <c r="CX37" s="358"/>
    </row>
    <row r="38" spans="1:102" ht="15" customHeight="1">
      <c r="A38" s="227" t="s">
        <v>156</v>
      </c>
      <c r="B38" s="223"/>
      <c r="C38" s="223"/>
      <c r="D38" s="223"/>
      <c r="E38" s="223"/>
      <c r="F38" s="223"/>
      <c r="G38" s="223"/>
      <c r="H38" s="223"/>
      <c r="I38" s="223"/>
      <c r="J38" s="266" t="s">
        <v>164</v>
      </c>
      <c r="K38" s="223"/>
      <c r="L38" s="223"/>
      <c r="M38" s="223"/>
      <c r="N38" s="223"/>
      <c r="O38" s="223"/>
      <c r="P38" s="224"/>
      <c r="Q38" s="352" t="s">
        <v>209</v>
      </c>
      <c r="R38" s="223"/>
      <c r="S38" s="223"/>
      <c r="T38" s="223"/>
      <c r="U38" s="223"/>
      <c r="V38" s="224"/>
      <c r="W38" s="266" t="s">
        <v>186</v>
      </c>
      <c r="X38" s="223"/>
      <c r="Y38" s="223"/>
      <c r="Z38" s="223"/>
      <c r="AA38" s="223"/>
      <c r="AB38" s="224"/>
      <c r="AC38" s="170" t="s">
        <v>187</v>
      </c>
      <c r="AD38" s="223"/>
      <c r="AE38" s="223"/>
      <c r="AF38" s="223"/>
      <c r="AG38" s="223"/>
      <c r="AH38" s="223"/>
      <c r="AI38" s="223"/>
      <c r="AJ38" s="223"/>
      <c r="AK38" s="223"/>
      <c r="AL38" s="223"/>
      <c r="AM38" s="223"/>
      <c r="AN38" s="223"/>
      <c r="AO38" s="223"/>
      <c r="AP38" s="223"/>
      <c r="AQ38" s="223"/>
      <c r="AR38" s="223"/>
      <c r="AS38" s="223"/>
      <c r="AT38" s="223"/>
      <c r="AU38" s="223"/>
      <c r="AV38" s="223"/>
      <c r="AW38" s="353"/>
      <c r="BA38" s="25"/>
      <c r="BB38" s="227" t="s">
        <v>156</v>
      </c>
      <c r="BC38" s="223"/>
      <c r="BD38" s="223"/>
      <c r="BE38" s="223"/>
      <c r="BF38" s="223"/>
      <c r="BG38" s="223"/>
      <c r="BH38" s="223"/>
      <c r="BI38" s="223"/>
      <c r="BJ38" s="223"/>
      <c r="BK38" s="266" t="s">
        <v>164</v>
      </c>
      <c r="BL38" s="223"/>
      <c r="BM38" s="223"/>
      <c r="BN38" s="223"/>
      <c r="BO38" s="223"/>
      <c r="BP38" s="223"/>
      <c r="BQ38" s="224"/>
      <c r="BR38" s="352" t="s">
        <v>209</v>
      </c>
      <c r="BS38" s="223"/>
      <c r="BT38" s="223"/>
      <c r="BU38" s="223"/>
      <c r="BV38" s="223"/>
      <c r="BW38" s="224"/>
      <c r="BX38" s="266" t="s">
        <v>186</v>
      </c>
      <c r="BY38" s="223"/>
      <c r="BZ38" s="223"/>
      <c r="CA38" s="223"/>
      <c r="CB38" s="223"/>
      <c r="CC38" s="224"/>
      <c r="CD38" s="223" t="s">
        <v>187</v>
      </c>
      <c r="CE38" s="223"/>
      <c r="CF38" s="223"/>
      <c r="CG38" s="223"/>
      <c r="CH38" s="223"/>
      <c r="CI38" s="223"/>
      <c r="CJ38" s="223"/>
      <c r="CK38" s="223"/>
      <c r="CL38" s="223"/>
      <c r="CM38" s="223"/>
      <c r="CN38" s="223"/>
      <c r="CO38" s="223"/>
      <c r="CP38" s="223"/>
      <c r="CQ38" s="223"/>
      <c r="CR38" s="223"/>
      <c r="CS38" s="223"/>
      <c r="CT38" s="223"/>
      <c r="CU38" s="223"/>
      <c r="CV38" s="223"/>
      <c r="CW38" s="223"/>
      <c r="CX38" s="353"/>
    </row>
    <row r="39" spans="1:105" ht="15" customHeight="1">
      <c r="A39" s="228"/>
      <c r="B39" s="229"/>
      <c r="C39" s="229"/>
      <c r="D39" s="229"/>
      <c r="E39" s="229"/>
      <c r="F39" s="229"/>
      <c r="G39" s="229"/>
      <c r="H39" s="229"/>
      <c r="I39" s="229"/>
      <c r="J39" s="351"/>
      <c r="K39" s="229"/>
      <c r="L39" s="229"/>
      <c r="M39" s="229"/>
      <c r="N39" s="229"/>
      <c r="O39" s="229"/>
      <c r="P39" s="230"/>
      <c r="Q39" s="351"/>
      <c r="R39" s="229"/>
      <c r="S39" s="229"/>
      <c r="T39" s="229"/>
      <c r="U39" s="229"/>
      <c r="V39" s="230"/>
      <c r="W39" s="351"/>
      <c r="X39" s="229"/>
      <c r="Y39" s="229"/>
      <c r="Z39" s="229"/>
      <c r="AA39" s="229"/>
      <c r="AB39" s="230"/>
      <c r="AC39" s="229"/>
      <c r="AD39" s="229"/>
      <c r="AE39" s="229"/>
      <c r="AF39" s="229"/>
      <c r="AG39" s="229"/>
      <c r="AH39" s="229"/>
      <c r="AI39" s="229"/>
      <c r="AJ39" s="229"/>
      <c r="AK39" s="229"/>
      <c r="AL39" s="229"/>
      <c r="AM39" s="229"/>
      <c r="AN39" s="229"/>
      <c r="AO39" s="229"/>
      <c r="AP39" s="229"/>
      <c r="AQ39" s="229"/>
      <c r="AR39" s="229"/>
      <c r="AS39" s="229"/>
      <c r="AT39" s="229"/>
      <c r="AU39" s="229"/>
      <c r="AV39" s="229"/>
      <c r="AW39" s="354"/>
      <c r="AX39" s="63">
        <v>40787</v>
      </c>
      <c r="AY39" s="64"/>
      <c r="AZ39" s="64"/>
      <c r="BA39" s="25"/>
      <c r="BB39" s="228"/>
      <c r="BC39" s="229"/>
      <c r="BD39" s="229"/>
      <c r="BE39" s="229"/>
      <c r="BF39" s="229"/>
      <c r="BG39" s="229"/>
      <c r="BH39" s="229"/>
      <c r="BI39" s="229"/>
      <c r="BJ39" s="229"/>
      <c r="BK39" s="351"/>
      <c r="BL39" s="229"/>
      <c r="BM39" s="229"/>
      <c r="BN39" s="229"/>
      <c r="BO39" s="229"/>
      <c r="BP39" s="229"/>
      <c r="BQ39" s="230"/>
      <c r="BR39" s="351"/>
      <c r="BS39" s="229"/>
      <c r="BT39" s="229"/>
      <c r="BU39" s="229"/>
      <c r="BV39" s="229"/>
      <c r="BW39" s="230"/>
      <c r="BX39" s="351"/>
      <c r="BY39" s="229"/>
      <c r="BZ39" s="229"/>
      <c r="CA39" s="229"/>
      <c r="CB39" s="229"/>
      <c r="CC39" s="230"/>
      <c r="CD39" s="229"/>
      <c r="CE39" s="229"/>
      <c r="CF39" s="229"/>
      <c r="CG39" s="229"/>
      <c r="CH39" s="229"/>
      <c r="CI39" s="229"/>
      <c r="CJ39" s="229"/>
      <c r="CK39" s="229"/>
      <c r="CL39" s="229"/>
      <c r="CM39" s="229"/>
      <c r="CN39" s="229"/>
      <c r="CO39" s="229"/>
      <c r="CP39" s="229"/>
      <c r="CQ39" s="229"/>
      <c r="CR39" s="229"/>
      <c r="CS39" s="229"/>
      <c r="CT39" s="229"/>
      <c r="CU39" s="229"/>
      <c r="CV39" s="229"/>
      <c r="CW39" s="229"/>
      <c r="CX39" s="354"/>
      <c r="CY39" s="63">
        <v>41883</v>
      </c>
      <c r="CZ39" s="64"/>
      <c r="DA39" s="64"/>
    </row>
    <row r="40" spans="1:105" ht="9.75" customHeight="1">
      <c r="A40" s="318" t="s">
        <v>154</v>
      </c>
      <c r="B40" s="319"/>
      <c r="C40" s="319"/>
      <c r="D40" s="319"/>
      <c r="E40" s="319"/>
      <c r="F40" s="319"/>
      <c r="G40" s="319"/>
      <c r="H40" s="319"/>
      <c r="I40" s="319"/>
      <c r="J40" s="330"/>
      <c r="K40" s="331"/>
      <c r="L40" s="331"/>
      <c r="M40" s="331"/>
      <c r="N40" s="331"/>
      <c r="O40" s="331"/>
      <c r="P40" s="332"/>
      <c r="Q40" s="348" t="s">
        <v>185</v>
      </c>
      <c r="R40" s="349"/>
      <c r="S40" s="349"/>
      <c r="T40" s="349"/>
      <c r="U40" s="349"/>
      <c r="V40" s="350"/>
      <c r="W40" s="333" t="s">
        <v>183</v>
      </c>
      <c r="X40" s="334"/>
      <c r="Y40" s="334"/>
      <c r="Z40" s="334"/>
      <c r="AA40" s="334"/>
      <c r="AB40" s="335"/>
      <c r="AC40" s="242"/>
      <c r="AD40" s="243"/>
      <c r="AE40" s="243"/>
      <c r="AF40" s="243"/>
      <c r="AG40" s="243"/>
      <c r="AH40" s="243"/>
      <c r="AI40" s="243"/>
      <c r="AJ40" s="243"/>
      <c r="AK40" s="243"/>
      <c r="AL40" s="243"/>
      <c r="AM40" s="244"/>
      <c r="AN40" s="219">
        <f>IF(AND(X43="",AC40=""),"",IF(X43&lt;30,"勤務時間が30時間未満です"," "))</f>
      </c>
      <c r="AO40" s="220"/>
      <c r="AP40" s="220"/>
      <c r="AQ40" s="220"/>
      <c r="AR40" s="220"/>
      <c r="AS40" s="220"/>
      <c r="AT40" s="220"/>
      <c r="AU40" s="220"/>
      <c r="AV40" s="220"/>
      <c r="AW40" s="317"/>
      <c r="AX40" s="64"/>
      <c r="AY40" s="64"/>
      <c r="AZ40" s="64"/>
      <c r="BA40" s="26"/>
      <c r="BB40" s="318" t="s">
        <v>154</v>
      </c>
      <c r="BC40" s="319"/>
      <c r="BD40" s="319"/>
      <c r="BE40" s="319"/>
      <c r="BF40" s="319"/>
      <c r="BG40" s="319"/>
      <c r="BH40" s="319"/>
      <c r="BI40" s="319"/>
      <c r="BJ40" s="319"/>
      <c r="BK40" s="320"/>
      <c r="BL40" s="158"/>
      <c r="BM40" s="158"/>
      <c r="BN40" s="158"/>
      <c r="BO40" s="158"/>
      <c r="BP40" s="158"/>
      <c r="BQ40" s="321"/>
      <c r="BR40" s="348" t="s">
        <v>185</v>
      </c>
      <c r="BS40" s="349"/>
      <c r="BT40" s="349"/>
      <c r="BU40" s="349"/>
      <c r="BV40" s="349"/>
      <c r="BW40" s="350"/>
      <c r="BX40" s="311"/>
      <c r="BY40" s="312"/>
      <c r="BZ40" s="312"/>
      <c r="CA40" s="312"/>
      <c r="CB40" s="312"/>
      <c r="CC40" s="313"/>
      <c r="CD40" s="209"/>
      <c r="CE40" s="210"/>
      <c r="CF40" s="210"/>
      <c r="CG40" s="210"/>
      <c r="CH40" s="210"/>
      <c r="CI40" s="210"/>
      <c r="CJ40" s="210"/>
      <c r="CK40" s="210"/>
      <c r="CL40" s="210"/>
      <c r="CM40" s="210"/>
      <c r="CN40" s="211"/>
      <c r="CO40" s="219">
        <f>IF(AND(BY43="",CD40=""),"",IF(BY43&lt;30,"勤務時間が30時間未満です"," "))</f>
      </c>
      <c r="CP40" s="220"/>
      <c r="CQ40" s="220"/>
      <c r="CR40" s="220"/>
      <c r="CS40" s="220"/>
      <c r="CT40" s="220"/>
      <c r="CU40" s="220"/>
      <c r="CV40" s="220"/>
      <c r="CW40" s="220"/>
      <c r="CX40" s="317"/>
      <c r="CY40" s="64"/>
      <c r="CZ40" s="64"/>
      <c r="DA40" s="64"/>
    </row>
    <row r="41" spans="1:105" ht="9.75" customHeight="1">
      <c r="A41" s="322"/>
      <c r="B41" s="323"/>
      <c r="C41" s="323"/>
      <c r="D41" s="323"/>
      <c r="E41" s="323"/>
      <c r="F41" s="323"/>
      <c r="G41" s="323"/>
      <c r="H41" s="323"/>
      <c r="I41" s="323"/>
      <c r="J41" s="326"/>
      <c r="K41" s="323"/>
      <c r="L41" s="323"/>
      <c r="M41" s="323"/>
      <c r="N41" s="323"/>
      <c r="O41" s="323"/>
      <c r="P41" s="327"/>
      <c r="Q41" s="326"/>
      <c r="R41" s="323"/>
      <c r="S41" s="323"/>
      <c r="T41" s="323"/>
      <c r="U41" s="323"/>
      <c r="V41" s="327"/>
      <c r="W41" s="336"/>
      <c r="X41" s="337"/>
      <c r="Y41" s="337"/>
      <c r="Z41" s="337"/>
      <c r="AA41" s="337"/>
      <c r="AB41" s="338"/>
      <c r="AC41" s="190"/>
      <c r="AD41" s="191"/>
      <c r="AE41" s="191"/>
      <c r="AF41" s="191"/>
      <c r="AG41" s="191"/>
      <c r="AH41" s="191"/>
      <c r="AI41" s="191"/>
      <c r="AJ41" s="191"/>
      <c r="AK41" s="191"/>
      <c r="AL41" s="191"/>
      <c r="AM41" s="192"/>
      <c r="AN41" s="120">
        <f>IF(AC40="",0,DATEDIF(AC40,AC43+1,"Y"))</f>
        <v>0</v>
      </c>
      <c r="AO41" s="120"/>
      <c r="AP41" s="124" t="s">
        <v>1</v>
      </c>
      <c r="AQ41" s="215">
        <f>IF(AC40="",0,DATEDIF(AC40,AC43+1,"YM"))</f>
        <v>0</v>
      </c>
      <c r="AR41" s="215"/>
      <c r="AS41" s="124" t="s">
        <v>2</v>
      </c>
      <c r="AT41" s="215">
        <f>IF(AC40="",0,DATEDIF(AC40,AC43+1,"MD"))</f>
        <v>0</v>
      </c>
      <c r="AU41" s="215"/>
      <c r="AV41" s="124" t="s">
        <v>152</v>
      </c>
      <c r="AW41" s="256"/>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81" t="s">
        <v>213</v>
      </c>
      <c r="BC41" s="280"/>
      <c r="BD41" s="280"/>
      <c r="BE41" s="280"/>
      <c r="BF41" s="280"/>
      <c r="BG41" s="280"/>
      <c r="BH41" s="280"/>
      <c r="BI41" s="280"/>
      <c r="BJ41" s="280"/>
      <c r="BK41" s="284"/>
      <c r="BL41" s="280"/>
      <c r="BM41" s="280"/>
      <c r="BN41" s="280"/>
      <c r="BO41" s="280"/>
      <c r="BP41" s="280"/>
      <c r="BQ41" s="285"/>
      <c r="BR41" s="284"/>
      <c r="BS41" s="280"/>
      <c r="BT41" s="280"/>
      <c r="BU41" s="280"/>
      <c r="BV41" s="280"/>
      <c r="BW41" s="285"/>
      <c r="BX41" s="314"/>
      <c r="BY41" s="315"/>
      <c r="BZ41" s="315"/>
      <c r="CA41" s="315"/>
      <c r="CB41" s="315"/>
      <c r="CC41" s="316"/>
      <c r="CD41" s="196"/>
      <c r="CE41" s="197"/>
      <c r="CF41" s="197"/>
      <c r="CG41" s="197"/>
      <c r="CH41" s="197"/>
      <c r="CI41" s="197"/>
      <c r="CJ41" s="197"/>
      <c r="CK41" s="197"/>
      <c r="CL41" s="197"/>
      <c r="CM41" s="197"/>
      <c r="CN41" s="198"/>
      <c r="CO41" s="120">
        <f>IF(CD40="",0,DATEDIF(CD40,CD43+1,"Y"))</f>
        <v>0</v>
      </c>
      <c r="CP41" s="120"/>
      <c r="CQ41" s="124" t="s">
        <v>1</v>
      </c>
      <c r="CR41" s="215">
        <f>IF(CD40="",0,DATEDIF(CD40,CD43+1,"YM"))</f>
        <v>0</v>
      </c>
      <c r="CS41" s="215"/>
      <c r="CT41" s="124" t="s">
        <v>2</v>
      </c>
      <c r="CU41" s="215">
        <f>IF(CD40="",0,DATEDIF(CD40,CD43+1,"MD"))</f>
        <v>0</v>
      </c>
      <c r="CV41" s="215"/>
      <c r="CW41" s="124" t="s">
        <v>152</v>
      </c>
      <c r="CX41" s="256"/>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322"/>
      <c r="B42" s="323"/>
      <c r="C42" s="323"/>
      <c r="D42" s="323"/>
      <c r="E42" s="323"/>
      <c r="F42" s="323"/>
      <c r="G42" s="323"/>
      <c r="H42" s="323"/>
      <c r="I42" s="323"/>
      <c r="J42" s="326"/>
      <c r="K42" s="323"/>
      <c r="L42" s="323"/>
      <c r="M42" s="323"/>
      <c r="N42" s="323"/>
      <c r="O42" s="323"/>
      <c r="P42" s="327"/>
      <c r="Q42" s="326"/>
      <c r="R42" s="323"/>
      <c r="S42" s="323"/>
      <c r="T42" s="323"/>
      <c r="U42" s="323"/>
      <c r="V42" s="327"/>
      <c r="W42" s="336"/>
      <c r="X42" s="337"/>
      <c r="Y42" s="337"/>
      <c r="Z42" s="337"/>
      <c r="AA42" s="337"/>
      <c r="AB42" s="338"/>
      <c r="AC42" s="187" t="s">
        <v>117</v>
      </c>
      <c r="AD42" s="188"/>
      <c r="AE42" s="188"/>
      <c r="AF42" s="188"/>
      <c r="AG42" s="188"/>
      <c r="AH42" s="188"/>
      <c r="AI42" s="188"/>
      <c r="AJ42" s="188"/>
      <c r="AK42" s="188"/>
      <c r="AL42" s="188"/>
      <c r="AM42" s="189"/>
      <c r="AN42" s="120"/>
      <c r="AO42" s="120"/>
      <c r="AP42" s="124"/>
      <c r="AQ42" s="215"/>
      <c r="AR42" s="215"/>
      <c r="AS42" s="124"/>
      <c r="AT42" s="215"/>
      <c r="AU42" s="215"/>
      <c r="AV42" s="124"/>
      <c r="AW42" s="256"/>
      <c r="AX42" s="64"/>
      <c r="AY42" s="64"/>
      <c r="AZ42" s="64"/>
      <c r="BA42" s="23"/>
      <c r="BB42" s="281"/>
      <c r="BC42" s="280"/>
      <c r="BD42" s="280"/>
      <c r="BE42" s="280"/>
      <c r="BF42" s="280"/>
      <c r="BG42" s="280"/>
      <c r="BH42" s="280"/>
      <c r="BI42" s="280"/>
      <c r="BJ42" s="280"/>
      <c r="BK42" s="284"/>
      <c r="BL42" s="280"/>
      <c r="BM42" s="280"/>
      <c r="BN42" s="280"/>
      <c r="BO42" s="280"/>
      <c r="BP42" s="280"/>
      <c r="BQ42" s="285"/>
      <c r="BR42" s="284"/>
      <c r="BS42" s="280"/>
      <c r="BT42" s="280"/>
      <c r="BU42" s="280"/>
      <c r="BV42" s="280"/>
      <c r="BW42" s="285"/>
      <c r="BX42" s="314"/>
      <c r="BY42" s="315"/>
      <c r="BZ42" s="315"/>
      <c r="CA42" s="315"/>
      <c r="CB42" s="315"/>
      <c r="CC42" s="316"/>
      <c r="CD42" s="187" t="s">
        <v>117</v>
      </c>
      <c r="CE42" s="188"/>
      <c r="CF42" s="188"/>
      <c r="CG42" s="188"/>
      <c r="CH42" s="188"/>
      <c r="CI42" s="188"/>
      <c r="CJ42" s="188"/>
      <c r="CK42" s="188"/>
      <c r="CL42" s="188"/>
      <c r="CM42" s="188"/>
      <c r="CN42" s="189"/>
      <c r="CO42" s="120"/>
      <c r="CP42" s="120"/>
      <c r="CQ42" s="124"/>
      <c r="CR42" s="215"/>
      <c r="CS42" s="215"/>
      <c r="CT42" s="124"/>
      <c r="CU42" s="215"/>
      <c r="CV42" s="215"/>
      <c r="CW42" s="124"/>
      <c r="CX42" s="256"/>
      <c r="CY42" s="64"/>
      <c r="CZ42" s="64"/>
      <c r="DA42" s="64"/>
    </row>
    <row r="43" spans="1:105" ht="9.75" customHeight="1">
      <c r="A43" s="322"/>
      <c r="B43" s="323"/>
      <c r="C43" s="323"/>
      <c r="D43" s="323"/>
      <c r="E43" s="323"/>
      <c r="F43" s="323"/>
      <c r="G43" s="323"/>
      <c r="H43" s="323"/>
      <c r="I43" s="323"/>
      <c r="J43" s="326"/>
      <c r="K43" s="323"/>
      <c r="L43" s="323"/>
      <c r="M43" s="323"/>
      <c r="N43" s="323"/>
      <c r="O43" s="323"/>
      <c r="P43" s="327"/>
      <c r="Q43" s="326"/>
      <c r="R43" s="323"/>
      <c r="S43" s="323"/>
      <c r="T43" s="323"/>
      <c r="U43" s="323"/>
      <c r="V43" s="327"/>
      <c r="W43" s="304" t="s">
        <v>170</v>
      </c>
      <c r="X43" s="306"/>
      <c r="Y43" s="306"/>
      <c r="Z43" s="294" t="s">
        <v>169</v>
      </c>
      <c r="AA43" s="294"/>
      <c r="AB43" s="295"/>
      <c r="AC43" s="341">
        <v>44804</v>
      </c>
      <c r="AD43" s="342"/>
      <c r="AE43" s="342"/>
      <c r="AF43" s="342"/>
      <c r="AG43" s="342"/>
      <c r="AH43" s="342"/>
      <c r="AI43" s="342"/>
      <c r="AJ43" s="342"/>
      <c r="AK43" s="342"/>
      <c r="AL43" s="342"/>
      <c r="AM43" s="343"/>
      <c r="AN43" s="120"/>
      <c r="AO43" s="120"/>
      <c r="AP43" s="124"/>
      <c r="AQ43" s="215"/>
      <c r="AR43" s="215"/>
      <c r="AS43" s="124"/>
      <c r="AT43" s="215"/>
      <c r="AU43" s="215"/>
      <c r="AV43" s="124"/>
      <c r="AW43" s="256"/>
      <c r="AX43" s="64"/>
      <c r="AY43" s="64"/>
      <c r="AZ43" s="64"/>
      <c r="BA43" s="23"/>
      <c r="BB43" s="281"/>
      <c r="BC43" s="280"/>
      <c r="BD43" s="280"/>
      <c r="BE43" s="280"/>
      <c r="BF43" s="280"/>
      <c r="BG43" s="280"/>
      <c r="BH43" s="280"/>
      <c r="BI43" s="280"/>
      <c r="BJ43" s="280"/>
      <c r="BK43" s="284"/>
      <c r="BL43" s="280"/>
      <c r="BM43" s="280"/>
      <c r="BN43" s="280"/>
      <c r="BO43" s="280"/>
      <c r="BP43" s="280"/>
      <c r="BQ43" s="285"/>
      <c r="BR43" s="284"/>
      <c r="BS43" s="280"/>
      <c r="BT43" s="280"/>
      <c r="BU43" s="280"/>
      <c r="BV43" s="280"/>
      <c r="BW43" s="285"/>
      <c r="BX43" s="304" t="s">
        <v>170</v>
      </c>
      <c r="BY43" s="277"/>
      <c r="BZ43" s="277"/>
      <c r="CA43" s="294" t="s">
        <v>169</v>
      </c>
      <c r="CB43" s="294"/>
      <c r="CC43" s="295"/>
      <c r="CD43" s="341">
        <v>44804</v>
      </c>
      <c r="CE43" s="342"/>
      <c r="CF43" s="342"/>
      <c r="CG43" s="342"/>
      <c r="CH43" s="342"/>
      <c r="CI43" s="342"/>
      <c r="CJ43" s="342"/>
      <c r="CK43" s="342"/>
      <c r="CL43" s="342"/>
      <c r="CM43" s="342"/>
      <c r="CN43" s="343"/>
      <c r="CO43" s="120"/>
      <c r="CP43" s="120"/>
      <c r="CQ43" s="124"/>
      <c r="CR43" s="215"/>
      <c r="CS43" s="215"/>
      <c r="CT43" s="124"/>
      <c r="CU43" s="215"/>
      <c r="CV43" s="215"/>
      <c r="CW43" s="124"/>
      <c r="CX43" s="256"/>
      <c r="CY43" s="64"/>
      <c r="CZ43" s="64"/>
      <c r="DA43" s="64"/>
    </row>
    <row r="44" spans="1:105" ht="9.75" customHeight="1">
      <c r="A44" s="324"/>
      <c r="B44" s="325"/>
      <c r="C44" s="325"/>
      <c r="D44" s="325"/>
      <c r="E44" s="325"/>
      <c r="F44" s="325"/>
      <c r="G44" s="325"/>
      <c r="H44" s="325"/>
      <c r="I44" s="325"/>
      <c r="J44" s="328"/>
      <c r="K44" s="325"/>
      <c r="L44" s="325"/>
      <c r="M44" s="325"/>
      <c r="N44" s="325"/>
      <c r="O44" s="325"/>
      <c r="P44" s="329"/>
      <c r="Q44" s="328"/>
      <c r="R44" s="325"/>
      <c r="S44" s="325"/>
      <c r="T44" s="325"/>
      <c r="U44" s="325"/>
      <c r="V44" s="329"/>
      <c r="W44" s="305"/>
      <c r="X44" s="307"/>
      <c r="Y44" s="307"/>
      <c r="Z44" s="296"/>
      <c r="AA44" s="296"/>
      <c r="AB44" s="297"/>
      <c r="AC44" s="344"/>
      <c r="AD44" s="345"/>
      <c r="AE44" s="345"/>
      <c r="AF44" s="345"/>
      <c r="AG44" s="345"/>
      <c r="AH44" s="345"/>
      <c r="AI44" s="345"/>
      <c r="AJ44" s="345"/>
      <c r="AK44" s="345"/>
      <c r="AL44" s="345"/>
      <c r="AM44" s="346"/>
      <c r="AN44" s="121"/>
      <c r="AO44" s="121"/>
      <c r="AP44" s="214"/>
      <c r="AQ44" s="216"/>
      <c r="AR44" s="216"/>
      <c r="AS44" s="214"/>
      <c r="AT44" s="216"/>
      <c r="AU44" s="216"/>
      <c r="AV44" s="214"/>
      <c r="AW44" s="257"/>
      <c r="AX44" s="64"/>
      <c r="AY44" s="64"/>
      <c r="AZ44" s="64"/>
      <c r="BA44" s="23"/>
      <c r="BB44" s="282"/>
      <c r="BC44" s="283"/>
      <c r="BD44" s="283"/>
      <c r="BE44" s="283"/>
      <c r="BF44" s="283"/>
      <c r="BG44" s="283"/>
      <c r="BH44" s="283"/>
      <c r="BI44" s="283"/>
      <c r="BJ44" s="283"/>
      <c r="BK44" s="286"/>
      <c r="BL44" s="283"/>
      <c r="BM44" s="283"/>
      <c r="BN44" s="283"/>
      <c r="BO44" s="283"/>
      <c r="BP44" s="283"/>
      <c r="BQ44" s="287"/>
      <c r="BR44" s="286"/>
      <c r="BS44" s="283"/>
      <c r="BT44" s="283"/>
      <c r="BU44" s="283"/>
      <c r="BV44" s="283"/>
      <c r="BW44" s="287"/>
      <c r="BX44" s="305"/>
      <c r="BY44" s="278"/>
      <c r="BZ44" s="278"/>
      <c r="CA44" s="296"/>
      <c r="CB44" s="296"/>
      <c r="CC44" s="297"/>
      <c r="CD44" s="344"/>
      <c r="CE44" s="345"/>
      <c r="CF44" s="345"/>
      <c r="CG44" s="345"/>
      <c r="CH44" s="345"/>
      <c r="CI44" s="345"/>
      <c r="CJ44" s="345"/>
      <c r="CK44" s="345"/>
      <c r="CL44" s="345"/>
      <c r="CM44" s="345"/>
      <c r="CN44" s="346"/>
      <c r="CO44" s="121"/>
      <c r="CP44" s="121"/>
      <c r="CQ44" s="214"/>
      <c r="CR44" s="216"/>
      <c r="CS44" s="216"/>
      <c r="CT44" s="214"/>
      <c r="CU44" s="216"/>
      <c r="CV44" s="216"/>
      <c r="CW44" s="214"/>
      <c r="CX44" s="257"/>
      <c r="CY44" s="64"/>
      <c r="CZ44" s="64"/>
      <c r="DA44" s="64"/>
    </row>
    <row r="45" spans="1:105" ht="9.75" customHeight="1">
      <c r="A45" s="318" t="s">
        <v>157</v>
      </c>
      <c r="B45" s="319"/>
      <c r="C45" s="319"/>
      <c r="D45" s="319"/>
      <c r="E45" s="319"/>
      <c r="F45" s="319"/>
      <c r="G45" s="319"/>
      <c r="H45" s="319"/>
      <c r="I45" s="319"/>
      <c r="J45" s="347"/>
      <c r="K45" s="331"/>
      <c r="L45" s="331"/>
      <c r="M45" s="331"/>
      <c r="N45" s="331"/>
      <c r="O45" s="331"/>
      <c r="P45" s="332"/>
      <c r="Q45" s="308"/>
      <c r="R45" s="309"/>
      <c r="S45" s="309"/>
      <c r="T45" s="309"/>
      <c r="U45" s="309"/>
      <c r="V45" s="310"/>
      <c r="W45" s="333" t="s">
        <v>183</v>
      </c>
      <c r="X45" s="334"/>
      <c r="Y45" s="334"/>
      <c r="Z45" s="334"/>
      <c r="AA45" s="334"/>
      <c r="AB45" s="335"/>
      <c r="AC45" s="242"/>
      <c r="AD45" s="243"/>
      <c r="AE45" s="243"/>
      <c r="AF45" s="243"/>
      <c r="AG45" s="243"/>
      <c r="AH45" s="243"/>
      <c r="AI45" s="243"/>
      <c r="AJ45" s="243"/>
      <c r="AK45" s="243"/>
      <c r="AL45" s="243"/>
      <c r="AM45" s="244"/>
      <c r="AN45" s="219">
        <f>IF(AND(X48="",AC45=""),"",IF(X48&lt;30,"勤務時間が30時間未満です",""))</f>
      </c>
      <c r="AO45" s="220"/>
      <c r="AP45" s="220"/>
      <c r="AQ45" s="220"/>
      <c r="AR45" s="220"/>
      <c r="AS45" s="220"/>
      <c r="AT45" s="220"/>
      <c r="AU45" s="220"/>
      <c r="AV45" s="220"/>
      <c r="AW45" s="317"/>
      <c r="AX45" s="65"/>
      <c r="AY45" s="66"/>
      <c r="AZ45" s="64"/>
      <c r="BA45" s="26"/>
      <c r="BB45" s="318" t="s">
        <v>157</v>
      </c>
      <c r="BC45" s="319"/>
      <c r="BD45" s="319"/>
      <c r="BE45" s="319"/>
      <c r="BF45" s="319"/>
      <c r="BG45" s="319"/>
      <c r="BH45" s="319"/>
      <c r="BI45" s="319"/>
      <c r="BJ45" s="319"/>
      <c r="BK45" s="340" t="s">
        <v>171</v>
      </c>
      <c r="BL45" s="158"/>
      <c r="BM45" s="158"/>
      <c r="BN45" s="158"/>
      <c r="BO45" s="158"/>
      <c r="BP45" s="158"/>
      <c r="BQ45" s="321"/>
      <c r="BR45" s="308"/>
      <c r="BS45" s="309"/>
      <c r="BT45" s="309"/>
      <c r="BU45" s="309"/>
      <c r="BV45" s="309"/>
      <c r="BW45" s="310"/>
      <c r="BX45" s="311" t="s">
        <v>173</v>
      </c>
      <c r="BY45" s="312"/>
      <c r="BZ45" s="312"/>
      <c r="CA45" s="312"/>
      <c r="CB45" s="312"/>
      <c r="CC45" s="313"/>
      <c r="CD45" s="209">
        <v>43070</v>
      </c>
      <c r="CE45" s="210"/>
      <c r="CF45" s="210"/>
      <c r="CG45" s="210"/>
      <c r="CH45" s="210"/>
      <c r="CI45" s="210"/>
      <c r="CJ45" s="210"/>
      <c r="CK45" s="210"/>
      <c r="CL45" s="210"/>
      <c r="CM45" s="210"/>
      <c r="CN45" s="211"/>
      <c r="CO45" s="219">
        <f>IF(AND(BY48="",CD45=""),"",IF(BY48&lt;30,"勤務時間が30時間未満です",""))</f>
      </c>
      <c r="CP45" s="220"/>
      <c r="CQ45" s="220"/>
      <c r="CR45" s="220"/>
      <c r="CS45" s="220"/>
      <c r="CT45" s="220"/>
      <c r="CU45" s="220"/>
      <c r="CV45" s="220"/>
      <c r="CW45" s="220"/>
      <c r="CX45" s="317"/>
      <c r="CY45" s="65"/>
      <c r="CZ45" s="66"/>
      <c r="DA45" s="64"/>
    </row>
    <row r="46" spans="1:105" ht="9.75" customHeight="1">
      <c r="A46" s="339"/>
      <c r="B46" s="323"/>
      <c r="C46" s="323"/>
      <c r="D46" s="323"/>
      <c r="E46" s="323"/>
      <c r="F46" s="323"/>
      <c r="G46" s="323"/>
      <c r="H46" s="323"/>
      <c r="I46" s="323"/>
      <c r="J46" s="326"/>
      <c r="K46" s="323"/>
      <c r="L46" s="323"/>
      <c r="M46" s="323"/>
      <c r="N46" s="323"/>
      <c r="O46" s="323"/>
      <c r="P46" s="327"/>
      <c r="Q46" s="326"/>
      <c r="R46" s="323"/>
      <c r="S46" s="323"/>
      <c r="T46" s="323"/>
      <c r="U46" s="323"/>
      <c r="V46" s="327"/>
      <c r="W46" s="336"/>
      <c r="X46" s="337"/>
      <c r="Y46" s="337"/>
      <c r="Z46" s="337"/>
      <c r="AA46" s="337"/>
      <c r="AB46" s="338"/>
      <c r="AC46" s="190"/>
      <c r="AD46" s="191"/>
      <c r="AE46" s="191"/>
      <c r="AF46" s="191"/>
      <c r="AG46" s="191"/>
      <c r="AH46" s="191"/>
      <c r="AI46" s="191"/>
      <c r="AJ46" s="191"/>
      <c r="AK46" s="191"/>
      <c r="AL46" s="191"/>
      <c r="AM46" s="192"/>
      <c r="AN46" s="120">
        <f>IF(AC45="",0,DATEDIF(AC45,AC48+1,"Y"))</f>
        <v>0</v>
      </c>
      <c r="AO46" s="120"/>
      <c r="AP46" s="124" t="s">
        <v>1</v>
      </c>
      <c r="AQ46" s="215">
        <f>IF(AC45="",0,DATEDIF(AC45,AC48+1,"YM"))</f>
        <v>0</v>
      </c>
      <c r="AR46" s="215"/>
      <c r="AS46" s="124" t="s">
        <v>2</v>
      </c>
      <c r="AT46" s="215">
        <f>IF(AC45="",0,DATEDIF(AC45,AC48+1,"MD"))</f>
        <v>0</v>
      </c>
      <c r="AU46" s="215"/>
      <c r="AV46" s="124" t="s">
        <v>152</v>
      </c>
      <c r="AW46" s="256"/>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79" t="s">
        <v>168</v>
      </c>
      <c r="BC46" s="280"/>
      <c r="BD46" s="280"/>
      <c r="BE46" s="280"/>
      <c r="BF46" s="280"/>
      <c r="BG46" s="280"/>
      <c r="BH46" s="280"/>
      <c r="BI46" s="280"/>
      <c r="BJ46" s="280"/>
      <c r="BK46" s="284"/>
      <c r="BL46" s="280"/>
      <c r="BM46" s="280"/>
      <c r="BN46" s="280"/>
      <c r="BO46" s="280"/>
      <c r="BP46" s="280"/>
      <c r="BQ46" s="285"/>
      <c r="BR46" s="284" t="s">
        <v>179</v>
      </c>
      <c r="BS46" s="280"/>
      <c r="BT46" s="280"/>
      <c r="BU46" s="280"/>
      <c r="BV46" s="280"/>
      <c r="BW46" s="285"/>
      <c r="BX46" s="314"/>
      <c r="BY46" s="315"/>
      <c r="BZ46" s="315"/>
      <c r="CA46" s="315"/>
      <c r="CB46" s="315"/>
      <c r="CC46" s="316"/>
      <c r="CD46" s="196"/>
      <c r="CE46" s="197"/>
      <c r="CF46" s="197"/>
      <c r="CG46" s="197"/>
      <c r="CH46" s="197"/>
      <c r="CI46" s="197"/>
      <c r="CJ46" s="197"/>
      <c r="CK46" s="197"/>
      <c r="CL46" s="197"/>
      <c r="CM46" s="197"/>
      <c r="CN46" s="198"/>
      <c r="CO46" s="120">
        <f>IF(CD45="",0,DATEDIF(CD45,CD48+1,"Y"))</f>
        <v>4</v>
      </c>
      <c r="CP46" s="120"/>
      <c r="CQ46" s="124" t="s">
        <v>1</v>
      </c>
      <c r="CR46" s="215">
        <f>IF(CD45="",0,DATEDIF(CD45,CD48+1,"YM"))</f>
        <v>7</v>
      </c>
      <c r="CS46" s="215"/>
      <c r="CT46" s="124" t="s">
        <v>2</v>
      </c>
      <c r="CU46" s="215">
        <f>IF(CD45="",0,DATEDIF(CD45,CD48+1,"MD"))</f>
        <v>0</v>
      </c>
      <c r="CV46" s="215"/>
      <c r="CW46" s="124" t="s">
        <v>152</v>
      </c>
      <c r="CX46" s="256"/>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322"/>
      <c r="B47" s="323"/>
      <c r="C47" s="323"/>
      <c r="D47" s="323"/>
      <c r="E47" s="323"/>
      <c r="F47" s="323"/>
      <c r="G47" s="323"/>
      <c r="H47" s="323"/>
      <c r="I47" s="323"/>
      <c r="J47" s="326"/>
      <c r="K47" s="323"/>
      <c r="L47" s="323"/>
      <c r="M47" s="323"/>
      <c r="N47" s="323"/>
      <c r="O47" s="323"/>
      <c r="P47" s="327"/>
      <c r="Q47" s="326"/>
      <c r="R47" s="323"/>
      <c r="S47" s="323"/>
      <c r="T47" s="323"/>
      <c r="U47" s="323"/>
      <c r="V47" s="327"/>
      <c r="W47" s="336"/>
      <c r="X47" s="337"/>
      <c r="Y47" s="337"/>
      <c r="Z47" s="337"/>
      <c r="AA47" s="337"/>
      <c r="AB47" s="338"/>
      <c r="AC47" s="187" t="s">
        <v>117</v>
      </c>
      <c r="AD47" s="188"/>
      <c r="AE47" s="188"/>
      <c r="AF47" s="188"/>
      <c r="AG47" s="188"/>
      <c r="AH47" s="188"/>
      <c r="AI47" s="188"/>
      <c r="AJ47" s="188"/>
      <c r="AK47" s="188"/>
      <c r="AL47" s="188"/>
      <c r="AM47" s="189"/>
      <c r="AN47" s="120"/>
      <c r="AO47" s="120"/>
      <c r="AP47" s="124"/>
      <c r="AQ47" s="215"/>
      <c r="AR47" s="215"/>
      <c r="AS47" s="124"/>
      <c r="AT47" s="215"/>
      <c r="AU47" s="215"/>
      <c r="AV47" s="124"/>
      <c r="AW47" s="256"/>
      <c r="AX47" s="65"/>
      <c r="AY47" s="66"/>
      <c r="AZ47" s="64"/>
      <c r="BA47" s="23"/>
      <c r="BB47" s="281"/>
      <c r="BC47" s="280"/>
      <c r="BD47" s="280"/>
      <c r="BE47" s="280"/>
      <c r="BF47" s="280"/>
      <c r="BG47" s="280"/>
      <c r="BH47" s="280"/>
      <c r="BI47" s="280"/>
      <c r="BJ47" s="280"/>
      <c r="BK47" s="284"/>
      <c r="BL47" s="280"/>
      <c r="BM47" s="280"/>
      <c r="BN47" s="280"/>
      <c r="BO47" s="280"/>
      <c r="BP47" s="280"/>
      <c r="BQ47" s="285"/>
      <c r="BR47" s="284"/>
      <c r="BS47" s="280"/>
      <c r="BT47" s="280"/>
      <c r="BU47" s="280"/>
      <c r="BV47" s="280"/>
      <c r="BW47" s="285"/>
      <c r="BX47" s="314"/>
      <c r="BY47" s="315"/>
      <c r="BZ47" s="315"/>
      <c r="CA47" s="315"/>
      <c r="CB47" s="315"/>
      <c r="CC47" s="316"/>
      <c r="CD47" s="187" t="s">
        <v>117</v>
      </c>
      <c r="CE47" s="188"/>
      <c r="CF47" s="188"/>
      <c r="CG47" s="188"/>
      <c r="CH47" s="188"/>
      <c r="CI47" s="188"/>
      <c r="CJ47" s="188"/>
      <c r="CK47" s="188"/>
      <c r="CL47" s="188"/>
      <c r="CM47" s="188"/>
      <c r="CN47" s="189"/>
      <c r="CO47" s="120"/>
      <c r="CP47" s="120"/>
      <c r="CQ47" s="124"/>
      <c r="CR47" s="215"/>
      <c r="CS47" s="215"/>
      <c r="CT47" s="124"/>
      <c r="CU47" s="215"/>
      <c r="CV47" s="215"/>
      <c r="CW47" s="124"/>
      <c r="CX47" s="256"/>
      <c r="CY47" s="65"/>
      <c r="CZ47" s="66"/>
      <c r="DA47" s="64"/>
    </row>
    <row r="48" spans="1:105" ht="9.75" customHeight="1">
      <c r="A48" s="322"/>
      <c r="B48" s="323"/>
      <c r="C48" s="323"/>
      <c r="D48" s="323"/>
      <c r="E48" s="323"/>
      <c r="F48" s="323"/>
      <c r="G48" s="323"/>
      <c r="H48" s="323"/>
      <c r="I48" s="323"/>
      <c r="J48" s="326"/>
      <c r="K48" s="323"/>
      <c r="L48" s="323"/>
      <c r="M48" s="323"/>
      <c r="N48" s="323"/>
      <c r="O48" s="323"/>
      <c r="P48" s="327"/>
      <c r="Q48" s="326"/>
      <c r="R48" s="323"/>
      <c r="S48" s="323"/>
      <c r="T48" s="323"/>
      <c r="U48" s="323"/>
      <c r="V48" s="327"/>
      <c r="W48" s="304" t="s">
        <v>170</v>
      </c>
      <c r="X48" s="306"/>
      <c r="Y48" s="306"/>
      <c r="Z48" s="294" t="s">
        <v>169</v>
      </c>
      <c r="AA48" s="294"/>
      <c r="AB48" s="295"/>
      <c r="AC48" s="190"/>
      <c r="AD48" s="191"/>
      <c r="AE48" s="191"/>
      <c r="AF48" s="191"/>
      <c r="AG48" s="191"/>
      <c r="AH48" s="191"/>
      <c r="AI48" s="191"/>
      <c r="AJ48" s="191"/>
      <c r="AK48" s="191"/>
      <c r="AL48" s="191"/>
      <c r="AM48" s="192"/>
      <c r="AN48" s="120"/>
      <c r="AO48" s="120"/>
      <c r="AP48" s="124"/>
      <c r="AQ48" s="215"/>
      <c r="AR48" s="215"/>
      <c r="AS48" s="124"/>
      <c r="AT48" s="215"/>
      <c r="AU48" s="215"/>
      <c r="AV48" s="124"/>
      <c r="AW48" s="256"/>
      <c r="AX48" s="65"/>
      <c r="AY48" s="66"/>
      <c r="AZ48" s="64"/>
      <c r="BA48" s="23"/>
      <c r="BB48" s="281"/>
      <c r="BC48" s="280"/>
      <c r="BD48" s="280"/>
      <c r="BE48" s="280"/>
      <c r="BF48" s="280"/>
      <c r="BG48" s="280"/>
      <c r="BH48" s="280"/>
      <c r="BI48" s="280"/>
      <c r="BJ48" s="280"/>
      <c r="BK48" s="284"/>
      <c r="BL48" s="280"/>
      <c r="BM48" s="280"/>
      <c r="BN48" s="280"/>
      <c r="BO48" s="280"/>
      <c r="BP48" s="280"/>
      <c r="BQ48" s="285"/>
      <c r="BR48" s="284"/>
      <c r="BS48" s="280"/>
      <c r="BT48" s="280"/>
      <c r="BU48" s="280"/>
      <c r="BV48" s="280"/>
      <c r="BW48" s="285"/>
      <c r="BX48" s="304" t="s">
        <v>170</v>
      </c>
      <c r="BY48" s="277">
        <v>30</v>
      </c>
      <c r="BZ48" s="277"/>
      <c r="CA48" s="294" t="s">
        <v>169</v>
      </c>
      <c r="CB48" s="294"/>
      <c r="CC48" s="295"/>
      <c r="CD48" s="190">
        <v>44742</v>
      </c>
      <c r="CE48" s="191"/>
      <c r="CF48" s="191"/>
      <c r="CG48" s="191"/>
      <c r="CH48" s="191"/>
      <c r="CI48" s="191"/>
      <c r="CJ48" s="191"/>
      <c r="CK48" s="191"/>
      <c r="CL48" s="191"/>
      <c r="CM48" s="191"/>
      <c r="CN48" s="192"/>
      <c r="CO48" s="120"/>
      <c r="CP48" s="120"/>
      <c r="CQ48" s="124"/>
      <c r="CR48" s="215"/>
      <c r="CS48" s="215"/>
      <c r="CT48" s="124"/>
      <c r="CU48" s="215"/>
      <c r="CV48" s="215"/>
      <c r="CW48" s="124"/>
      <c r="CX48" s="256"/>
      <c r="CY48" s="65"/>
      <c r="CZ48" s="66"/>
      <c r="DA48" s="64"/>
    </row>
    <row r="49" spans="1:105" ht="9.75" customHeight="1">
      <c r="A49" s="324"/>
      <c r="B49" s="325"/>
      <c r="C49" s="325"/>
      <c r="D49" s="325"/>
      <c r="E49" s="325"/>
      <c r="F49" s="325"/>
      <c r="G49" s="325"/>
      <c r="H49" s="325"/>
      <c r="I49" s="325"/>
      <c r="J49" s="328"/>
      <c r="K49" s="325"/>
      <c r="L49" s="325"/>
      <c r="M49" s="325"/>
      <c r="N49" s="325"/>
      <c r="O49" s="325"/>
      <c r="P49" s="329"/>
      <c r="Q49" s="328"/>
      <c r="R49" s="325"/>
      <c r="S49" s="325"/>
      <c r="T49" s="325"/>
      <c r="U49" s="325"/>
      <c r="V49" s="329"/>
      <c r="W49" s="305"/>
      <c r="X49" s="307"/>
      <c r="Y49" s="307"/>
      <c r="Z49" s="296"/>
      <c r="AA49" s="296"/>
      <c r="AB49" s="297"/>
      <c r="AC49" s="193"/>
      <c r="AD49" s="194"/>
      <c r="AE49" s="194"/>
      <c r="AF49" s="194"/>
      <c r="AG49" s="194"/>
      <c r="AH49" s="194"/>
      <c r="AI49" s="194"/>
      <c r="AJ49" s="194"/>
      <c r="AK49" s="194"/>
      <c r="AL49" s="194"/>
      <c r="AM49" s="195"/>
      <c r="AN49" s="121"/>
      <c r="AO49" s="121"/>
      <c r="AP49" s="214"/>
      <c r="AQ49" s="216"/>
      <c r="AR49" s="216"/>
      <c r="AS49" s="214"/>
      <c r="AT49" s="216"/>
      <c r="AU49" s="216"/>
      <c r="AV49" s="214"/>
      <c r="AW49" s="257"/>
      <c r="AX49" s="65"/>
      <c r="AY49" s="66"/>
      <c r="AZ49" s="64"/>
      <c r="BA49" s="23"/>
      <c r="BB49" s="282"/>
      <c r="BC49" s="283"/>
      <c r="BD49" s="283"/>
      <c r="BE49" s="283"/>
      <c r="BF49" s="283"/>
      <c r="BG49" s="283"/>
      <c r="BH49" s="283"/>
      <c r="BI49" s="283"/>
      <c r="BJ49" s="283"/>
      <c r="BK49" s="286"/>
      <c r="BL49" s="283"/>
      <c r="BM49" s="283"/>
      <c r="BN49" s="283"/>
      <c r="BO49" s="283"/>
      <c r="BP49" s="283"/>
      <c r="BQ49" s="287"/>
      <c r="BR49" s="286"/>
      <c r="BS49" s="283"/>
      <c r="BT49" s="283"/>
      <c r="BU49" s="283"/>
      <c r="BV49" s="283"/>
      <c r="BW49" s="287"/>
      <c r="BX49" s="305"/>
      <c r="BY49" s="278"/>
      <c r="BZ49" s="278"/>
      <c r="CA49" s="296"/>
      <c r="CB49" s="296"/>
      <c r="CC49" s="297"/>
      <c r="CD49" s="193"/>
      <c r="CE49" s="194"/>
      <c r="CF49" s="194"/>
      <c r="CG49" s="194"/>
      <c r="CH49" s="194"/>
      <c r="CI49" s="194"/>
      <c r="CJ49" s="194"/>
      <c r="CK49" s="194"/>
      <c r="CL49" s="194"/>
      <c r="CM49" s="194"/>
      <c r="CN49" s="195"/>
      <c r="CO49" s="121"/>
      <c r="CP49" s="121"/>
      <c r="CQ49" s="214"/>
      <c r="CR49" s="216"/>
      <c r="CS49" s="216"/>
      <c r="CT49" s="214"/>
      <c r="CU49" s="216"/>
      <c r="CV49" s="216"/>
      <c r="CW49" s="214"/>
      <c r="CX49" s="257"/>
      <c r="CY49" s="65"/>
      <c r="CZ49" s="66"/>
      <c r="DA49" s="64"/>
    </row>
    <row r="50" spans="1:105" ht="9.75" customHeight="1">
      <c r="A50" s="318" t="s">
        <v>157</v>
      </c>
      <c r="B50" s="319"/>
      <c r="C50" s="319"/>
      <c r="D50" s="319"/>
      <c r="E50" s="319"/>
      <c r="F50" s="319"/>
      <c r="G50" s="319"/>
      <c r="H50" s="319"/>
      <c r="I50" s="319"/>
      <c r="J50" s="330"/>
      <c r="K50" s="331"/>
      <c r="L50" s="331"/>
      <c r="M50" s="331"/>
      <c r="N50" s="331"/>
      <c r="O50" s="331"/>
      <c r="P50" s="332"/>
      <c r="Q50" s="308"/>
      <c r="R50" s="309"/>
      <c r="S50" s="309"/>
      <c r="T50" s="309"/>
      <c r="U50" s="309"/>
      <c r="V50" s="310"/>
      <c r="W50" s="333" t="s">
        <v>183</v>
      </c>
      <c r="X50" s="334"/>
      <c r="Y50" s="334"/>
      <c r="Z50" s="334"/>
      <c r="AA50" s="334"/>
      <c r="AB50" s="335"/>
      <c r="AC50" s="242"/>
      <c r="AD50" s="243"/>
      <c r="AE50" s="243"/>
      <c r="AF50" s="243"/>
      <c r="AG50" s="243"/>
      <c r="AH50" s="243"/>
      <c r="AI50" s="243"/>
      <c r="AJ50" s="243"/>
      <c r="AK50" s="243"/>
      <c r="AL50" s="243"/>
      <c r="AM50" s="244"/>
      <c r="AN50" s="219">
        <f>IF(AND(X53="",AC50=""),"",IF(X53&lt;30,"勤務時間が30時間未満です",""))</f>
      </c>
      <c r="AO50" s="220"/>
      <c r="AP50" s="220"/>
      <c r="AQ50" s="220"/>
      <c r="AR50" s="220"/>
      <c r="AS50" s="220"/>
      <c r="AT50" s="220"/>
      <c r="AU50" s="220"/>
      <c r="AV50" s="220"/>
      <c r="AW50" s="317"/>
      <c r="AX50" s="64"/>
      <c r="AY50" s="64"/>
      <c r="AZ50" s="64"/>
      <c r="BA50" s="26"/>
      <c r="BB50" s="318" t="s">
        <v>157</v>
      </c>
      <c r="BC50" s="319"/>
      <c r="BD50" s="319"/>
      <c r="BE50" s="319"/>
      <c r="BF50" s="319"/>
      <c r="BG50" s="319"/>
      <c r="BH50" s="319"/>
      <c r="BI50" s="319"/>
      <c r="BJ50" s="319"/>
      <c r="BK50" s="320" t="s">
        <v>176</v>
      </c>
      <c r="BL50" s="158"/>
      <c r="BM50" s="158"/>
      <c r="BN50" s="158"/>
      <c r="BO50" s="158"/>
      <c r="BP50" s="158"/>
      <c r="BQ50" s="321"/>
      <c r="BR50" s="308"/>
      <c r="BS50" s="309"/>
      <c r="BT50" s="309"/>
      <c r="BU50" s="309"/>
      <c r="BV50" s="309"/>
      <c r="BW50" s="310"/>
      <c r="BX50" s="311" t="s">
        <v>173</v>
      </c>
      <c r="BY50" s="312"/>
      <c r="BZ50" s="312"/>
      <c r="CA50" s="312"/>
      <c r="CB50" s="312"/>
      <c r="CC50" s="313"/>
      <c r="CD50" s="209">
        <v>42156</v>
      </c>
      <c r="CE50" s="210"/>
      <c r="CF50" s="210"/>
      <c r="CG50" s="210"/>
      <c r="CH50" s="210"/>
      <c r="CI50" s="210"/>
      <c r="CJ50" s="210"/>
      <c r="CK50" s="210"/>
      <c r="CL50" s="210"/>
      <c r="CM50" s="210"/>
      <c r="CN50" s="211"/>
      <c r="CO50" s="219">
        <f>IF(AND(BY53="",CD50=""),"",IF(BY53&lt;30,"勤務時間が30時間未満です",""))</f>
      </c>
      <c r="CP50" s="220"/>
      <c r="CQ50" s="220"/>
      <c r="CR50" s="220"/>
      <c r="CS50" s="220"/>
      <c r="CT50" s="220"/>
      <c r="CU50" s="220"/>
      <c r="CV50" s="220"/>
      <c r="CW50" s="220"/>
      <c r="CX50" s="317"/>
      <c r="CY50" s="64"/>
      <c r="CZ50" s="64"/>
      <c r="DA50" s="64"/>
    </row>
    <row r="51" spans="1:105" ht="9.75" customHeight="1">
      <c r="A51" s="339"/>
      <c r="B51" s="323"/>
      <c r="C51" s="323"/>
      <c r="D51" s="323"/>
      <c r="E51" s="323"/>
      <c r="F51" s="323"/>
      <c r="G51" s="323"/>
      <c r="H51" s="323"/>
      <c r="I51" s="323"/>
      <c r="J51" s="326"/>
      <c r="K51" s="323"/>
      <c r="L51" s="323"/>
      <c r="M51" s="323"/>
      <c r="N51" s="323"/>
      <c r="O51" s="323"/>
      <c r="P51" s="327"/>
      <c r="Q51" s="326"/>
      <c r="R51" s="323"/>
      <c r="S51" s="323"/>
      <c r="T51" s="323"/>
      <c r="U51" s="323"/>
      <c r="V51" s="327"/>
      <c r="W51" s="336"/>
      <c r="X51" s="337"/>
      <c r="Y51" s="337"/>
      <c r="Z51" s="337"/>
      <c r="AA51" s="337"/>
      <c r="AB51" s="338"/>
      <c r="AC51" s="190"/>
      <c r="AD51" s="191"/>
      <c r="AE51" s="191"/>
      <c r="AF51" s="191"/>
      <c r="AG51" s="191"/>
      <c r="AH51" s="191"/>
      <c r="AI51" s="191"/>
      <c r="AJ51" s="191"/>
      <c r="AK51" s="191"/>
      <c r="AL51" s="191"/>
      <c r="AM51" s="192"/>
      <c r="AN51" s="120">
        <f>IF(AC50="",0,DATEDIF(AC50,AC53+1,"Y"))</f>
        <v>0</v>
      </c>
      <c r="AO51" s="120"/>
      <c r="AP51" s="124" t="s">
        <v>1</v>
      </c>
      <c r="AQ51" s="215">
        <f>IF(AC50="",0,DATEDIF(AC50,AC53+1,"YM"))</f>
        <v>0</v>
      </c>
      <c r="AR51" s="215"/>
      <c r="AS51" s="124" t="s">
        <v>2</v>
      </c>
      <c r="AT51" s="215">
        <f>IF(AC50="",0,DATEDIF(AC50,AC53+1,"MD"))</f>
        <v>0</v>
      </c>
      <c r="AU51" s="215"/>
      <c r="AV51" s="124" t="s">
        <v>152</v>
      </c>
      <c r="AW51" s="256"/>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79" t="s">
        <v>174</v>
      </c>
      <c r="BC51" s="280"/>
      <c r="BD51" s="280"/>
      <c r="BE51" s="280"/>
      <c r="BF51" s="280"/>
      <c r="BG51" s="280"/>
      <c r="BH51" s="280"/>
      <c r="BI51" s="280"/>
      <c r="BJ51" s="280"/>
      <c r="BK51" s="284"/>
      <c r="BL51" s="280"/>
      <c r="BM51" s="280"/>
      <c r="BN51" s="280"/>
      <c r="BO51" s="280"/>
      <c r="BP51" s="280"/>
      <c r="BQ51" s="285"/>
      <c r="BR51" s="284" t="s">
        <v>208</v>
      </c>
      <c r="BS51" s="280"/>
      <c r="BT51" s="280"/>
      <c r="BU51" s="280"/>
      <c r="BV51" s="280"/>
      <c r="BW51" s="285"/>
      <c r="BX51" s="314"/>
      <c r="BY51" s="315"/>
      <c r="BZ51" s="315"/>
      <c r="CA51" s="315"/>
      <c r="CB51" s="315"/>
      <c r="CC51" s="316"/>
      <c r="CD51" s="196"/>
      <c r="CE51" s="197"/>
      <c r="CF51" s="197"/>
      <c r="CG51" s="197"/>
      <c r="CH51" s="197"/>
      <c r="CI51" s="197"/>
      <c r="CJ51" s="197"/>
      <c r="CK51" s="197"/>
      <c r="CL51" s="197"/>
      <c r="CM51" s="197"/>
      <c r="CN51" s="198"/>
      <c r="CO51" s="120">
        <f>IF(CD50="",0,DATEDIF(CD50,CD53+1,"Y"))</f>
        <v>0</v>
      </c>
      <c r="CP51" s="120"/>
      <c r="CQ51" s="124" t="s">
        <v>1</v>
      </c>
      <c r="CR51" s="215">
        <f>IF(CD50="",0,DATEDIF(CD50,CD53+1,"YM"))</f>
        <v>10</v>
      </c>
      <c r="CS51" s="215"/>
      <c r="CT51" s="124" t="s">
        <v>2</v>
      </c>
      <c r="CU51" s="215">
        <f>IF(CD50="",0,DATEDIF(CD50,CD53+1,"MD"))</f>
        <v>0</v>
      </c>
      <c r="CV51" s="215"/>
      <c r="CW51" s="124" t="s">
        <v>152</v>
      </c>
      <c r="CX51" s="256"/>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322"/>
      <c r="B52" s="323"/>
      <c r="C52" s="323"/>
      <c r="D52" s="323"/>
      <c r="E52" s="323"/>
      <c r="F52" s="323"/>
      <c r="G52" s="323"/>
      <c r="H52" s="323"/>
      <c r="I52" s="323"/>
      <c r="J52" s="326"/>
      <c r="K52" s="323"/>
      <c r="L52" s="323"/>
      <c r="M52" s="323"/>
      <c r="N52" s="323"/>
      <c r="O52" s="323"/>
      <c r="P52" s="327"/>
      <c r="Q52" s="326"/>
      <c r="R52" s="323"/>
      <c r="S52" s="323"/>
      <c r="T52" s="323"/>
      <c r="U52" s="323"/>
      <c r="V52" s="327"/>
      <c r="W52" s="336"/>
      <c r="X52" s="337"/>
      <c r="Y52" s="337"/>
      <c r="Z52" s="337"/>
      <c r="AA52" s="337"/>
      <c r="AB52" s="338"/>
      <c r="AC52" s="187" t="s">
        <v>117</v>
      </c>
      <c r="AD52" s="188"/>
      <c r="AE52" s="188"/>
      <c r="AF52" s="188"/>
      <c r="AG52" s="188"/>
      <c r="AH52" s="188"/>
      <c r="AI52" s="188"/>
      <c r="AJ52" s="188"/>
      <c r="AK52" s="188"/>
      <c r="AL52" s="188"/>
      <c r="AM52" s="189"/>
      <c r="AN52" s="120"/>
      <c r="AO52" s="120"/>
      <c r="AP52" s="124"/>
      <c r="AQ52" s="215"/>
      <c r="AR52" s="215"/>
      <c r="AS52" s="124"/>
      <c r="AT52" s="215"/>
      <c r="AU52" s="215"/>
      <c r="AV52" s="124"/>
      <c r="AW52" s="256"/>
      <c r="AX52" s="64"/>
      <c r="AY52" s="64"/>
      <c r="AZ52" s="64"/>
      <c r="BA52" s="23"/>
      <c r="BB52" s="281"/>
      <c r="BC52" s="280"/>
      <c r="BD52" s="280"/>
      <c r="BE52" s="280"/>
      <c r="BF52" s="280"/>
      <c r="BG52" s="280"/>
      <c r="BH52" s="280"/>
      <c r="BI52" s="280"/>
      <c r="BJ52" s="280"/>
      <c r="BK52" s="284"/>
      <c r="BL52" s="280"/>
      <c r="BM52" s="280"/>
      <c r="BN52" s="280"/>
      <c r="BO52" s="280"/>
      <c r="BP52" s="280"/>
      <c r="BQ52" s="285"/>
      <c r="BR52" s="284"/>
      <c r="BS52" s="280"/>
      <c r="BT52" s="280"/>
      <c r="BU52" s="280"/>
      <c r="BV52" s="280"/>
      <c r="BW52" s="285"/>
      <c r="BX52" s="314"/>
      <c r="BY52" s="315"/>
      <c r="BZ52" s="315"/>
      <c r="CA52" s="315"/>
      <c r="CB52" s="315"/>
      <c r="CC52" s="316"/>
      <c r="CD52" s="187" t="s">
        <v>117</v>
      </c>
      <c r="CE52" s="188"/>
      <c r="CF52" s="188"/>
      <c r="CG52" s="188"/>
      <c r="CH52" s="188"/>
      <c r="CI52" s="188"/>
      <c r="CJ52" s="188"/>
      <c r="CK52" s="188"/>
      <c r="CL52" s="188"/>
      <c r="CM52" s="188"/>
      <c r="CN52" s="189"/>
      <c r="CO52" s="120"/>
      <c r="CP52" s="120"/>
      <c r="CQ52" s="124"/>
      <c r="CR52" s="215"/>
      <c r="CS52" s="215"/>
      <c r="CT52" s="124"/>
      <c r="CU52" s="215"/>
      <c r="CV52" s="215"/>
      <c r="CW52" s="124"/>
      <c r="CX52" s="256"/>
      <c r="CY52" s="64"/>
      <c r="CZ52" s="64"/>
      <c r="DA52" s="64"/>
    </row>
    <row r="53" spans="1:105" ht="9.75" customHeight="1">
      <c r="A53" s="322"/>
      <c r="B53" s="323"/>
      <c r="C53" s="323"/>
      <c r="D53" s="323"/>
      <c r="E53" s="323"/>
      <c r="F53" s="323"/>
      <c r="G53" s="323"/>
      <c r="H53" s="323"/>
      <c r="I53" s="323"/>
      <c r="J53" s="326"/>
      <c r="K53" s="323"/>
      <c r="L53" s="323"/>
      <c r="M53" s="323"/>
      <c r="N53" s="323"/>
      <c r="O53" s="323"/>
      <c r="P53" s="327"/>
      <c r="Q53" s="326"/>
      <c r="R53" s="323"/>
      <c r="S53" s="323"/>
      <c r="T53" s="323"/>
      <c r="U53" s="323"/>
      <c r="V53" s="327"/>
      <c r="W53" s="304" t="s">
        <v>170</v>
      </c>
      <c r="X53" s="306"/>
      <c r="Y53" s="306"/>
      <c r="Z53" s="294" t="s">
        <v>169</v>
      </c>
      <c r="AA53" s="294"/>
      <c r="AB53" s="295"/>
      <c r="AC53" s="190"/>
      <c r="AD53" s="191"/>
      <c r="AE53" s="191"/>
      <c r="AF53" s="191"/>
      <c r="AG53" s="191"/>
      <c r="AH53" s="191"/>
      <c r="AI53" s="191"/>
      <c r="AJ53" s="191"/>
      <c r="AK53" s="191"/>
      <c r="AL53" s="191"/>
      <c r="AM53" s="192"/>
      <c r="AN53" s="120"/>
      <c r="AO53" s="120"/>
      <c r="AP53" s="124"/>
      <c r="AQ53" s="215"/>
      <c r="AR53" s="215"/>
      <c r="AS53" s="124"/>
      <c r="AT53" s="215"/>
      <c r="AU53" s="215"/>
      <c r="AV53" s="124"/>
      <c r="AW53" s="256"/>
      <c r="AX53" s="64"/>
      <c r="AY53" s="64"/>
      <c r="AZ53" s="64"/>
      <c r="BA53" s="23"/>
      <c r="BB53" s="281"/>
      <c r="BC53" s="280"/>
      <c r="BD53" s="280"/>
      <c r="BE53" s="280"/>
      <c r="BF53" s="280"/>
      <c r="BG53" s="280"/>
      <c r="BH53" s="280"/>
      <c r="BI53" s="280"/>
      <c r="BJ53" s="280"/>
      <c r="BK53" s="284"/>
      <c r="BL53" s="280"/>
      <c r="BM53" s="280"/>
      <c r="BN53" s="280"/>
      <c r="BO53" s="280"/>
      <c r="BP53" s="280"/>
      <c r="BQ53" s="285"/>
      <c r="BR53" s="284"/>
      <c r="BS53" s="280"/>
      <c r="BT53" s="280"/>
      <c r="BU53" s="280"/>
      <c r="BV53" s="280"/>
      <c r="BW53" s="285"/>
      <c r="BX53" s="304" t="s">
        <v>170</v>
      </c>
      <c r="BY53" s="277">
        <v>30</v>
      </c>
      <c r="BZ53" s="277"/>
      <c r="CA53" s="294" t="s">
        <v>169</v>
      </c>
      <c r="CB53" s="294"/>
      <c r="CC53" s="295"/>
      <c r="CD53" s="190">
        <v>42460</v>
      </c>
      <c r="CE53" s="191"/>
      <c r="CF53" s="191"/>
      <c r="CG53" s="191"/>
      <c r="CH53" s="191"/>
      <c r="CI53" s="191"/>
      <c r="CJ53" s="191"/>
      <c r="CK53" s="191"/>
      <c r="CL53" s="191"/>
      <c r="CM53" s="191"/>
      <c r="CN53" s="192"/>
      <c r="CO53" s="120"/>
      <c r="CP53" s="120"/>
      <c r="CQ53" s="124"/>
      <c r="CR53" s="215"/>
      <c r="CS53" s="215"/>
      <c r="CT53" s="124"/>
      <c r="CU53" s="215"/>
      <c r="CV53" s="215"/>
      <c r="CW53" s="124"/>
      <c r="CX53" s="256"/>
      <c r="CY53" s="64"/>
      <c r="CZ53" s="64"/>
      <c r="DA53" s="64"/>
    </row>
    <row r="54" spans="1:105" ht="9.75" customHeight="1">
      <c r="A54" s="324"/>
      <c r="B54" s="325"/>
      <c r="C54" s="325"/>
      <c r="D54" s="325"/>
      <c r="E54" s="325"/>
      <c r="F54" s="325"/>
      <c r="G54" s="325"/>
      <c r="H54" s="325"/>
      <c r="I54" s="325"/>
      <c r="J54" s="328"/>
      <c r="K54" s="325"/>
      <c r="L54" s="325"/>
      <c r="M54" s="325"/>
      <c r="N54" s="325"/>
      <c r="O54" s="325"/>
      <c r="P54" s="329"/>
      <c r="Q54" s="328"/>
      <c r="R54" s="325"/>
      <c r="S54" s="325"/>
      <c r="T54" s="325"/>
      <c r="U54" s="325"/>
      <c r="V54" s="329"/>
      <c r="W54" s="305"/>
      <c r="X54" s="307"/>
      <c r="Y54" s="307"/>
      <c r="Z54" s="296"/>
      <c r="AA54" s="296"/>
      <c r="AB54" s="297"/>
      <c r="AC54" s="193"/>
      <c r="AD54" s="194"/>
      <c r="AE54" s="194"/>
      <c r="AF54" s="194"/>
      <c r="AG54" s="194"/>
      <c r="AH54" s="194"/>
      <c r="AI54" s="194"/>
      <c r="AJ54" s="194"/>
      <c r="AK54" s="194"/>
      <c r="AL54" s="194"/>
      <c r="AM54" s="195"/>
      <c r="AN54" s="121"/>
      <c r="AO54" s="121"/>
      <c r="AP54" s="214"/>
      <c r="AQ54" s="216"/>
      <c r="AR54" s="216"/>
      <c r="AS54" s="214"/>
      <c r="AT54" s="216"/>
      <c r="AU54" s="216"/>
      <c r="AV54" s="214"/>
      <c r="AW54" s="257"/>
      <c r="AX54" s="64"/>
      <c r="AY54" s="64"/>
      <c r="AZ54" s="64"/>
      <c r="BA54" s="23"/>
      <c r="BB54" s="282"/>
      <c r="BC54" s="283"/>
      <c r="BD54" s="283"/>
      <c r="BE54" s="283"/>
      <c r="BF54" s="283"/>
      <c r="BG54" s="283"/>
      <c r="BH54" s="283"/>
      <c r="BI54" s="283"/>
      <c r="BJ54" s="283"/>
      <c r="BK54" s="286"/>
      <c r="BL54" s="283"/>
      <c r="BM54" s="283"/>
      <c r="BN54" s="283"/>
      <c r="BO54" s="283"/>
      <c r="BP54" s="283"/>
      <c r="BQ54" s="287"/>
      <c r="BR54" s="286"/>
      <c r="BS54" s="283"/>
      <c r="BT54" s="283"/>
      <c r="BU54" s="283"/>
      <c r="BV54" s="283"/>
      <c r="BW54" s="287"/>
      <c r="BX54" s="305"/>
      <c r="BY54" s="278"/>
      <c r="BZ54" s="278"/>
      <c r="CA54" s="296"/>
      <c r="CB54" s="296"/>
      <c r="CC54" s="297"/>
      <c r="CD54" s="193"/>
      <c r="CE54" s="194"/>
      <c r="CF54" s="194"/>
      <c r="CG54" s="194"/>
      <c r="CH54" s="194"/>
      <c r="CI54" s="194"/>
      <c r="CJ54" s="194"/>
      <c r="CK54" s="194"/>
      <c r="CL54" s="194"/>
      <c r="CM54" s="194"/>
      <c r="CN54" s="195"/>
      <c r="CO54" s="121"/>
      <c r="CP54" s="121"/>
      <c r="CQ54" s="214"/>
      <c r="CR54" s="216"/>
      <c r="CS54" s="216"/>
      <c r="CT54" s="214"/>
      <c r="CU54" s="216"/>
      <c r="CV54" s="216"/>
      <c r="CW54" s="214"/>
      <c r="CX54" s="257"/>
      <c r="CY54" s="64"/>
      <c r="CZ54" s="64"/>
      <c r="DA54" s="64"/>
    </row>
    <row r="55" spans="1:105" ht="9.75" customHeight="1">
      <c r="A55" s="318" t="s">
        <v>157</v>
      </c>
      <c r="B55" s="319"/>
      <c r="C55" s="319"/>
      <c r="D55" s="319"/>
      <c r="E55" s="319"/>
      <c r="F55" s="319"/>
      <c r="G55" s="319"/>
      <c r="H55" s="319"/>
      <c r="I55" s="319"/>
      <c r="J55" s="330"/>
      <c r="K55" s="331"/>
      <c r="L55" s="331"/>
      <c r="M55" s="331"/>
      <c r="N55" s="331"/>
      <c r="O55" s="331"/>
      <c r="P55" s="332"/>
      <c r="Q55" s="308"/>
      <c r="R55" s="309"/>
      <c r="S55" s="309"/>
      <c r="T55" s="309"/>
      <c r="U55" s="309"/>
      <c r="V55" s="310"/>
      <c r="W55" s="333" t="s">
        <v>183</v>
      </c>
      <c r="X55" s="334"/>
      <c r="Y55" s="334"/>
      <c r="Z55" s="334"/>
      <c r="AA55" s="334"/>
      <c r="AB55" s="335"/>
      <c r="AC55" s="242"/>
      <c r="AD55" s="243"/>
      <c r="AE55" s="243"/>
      <c r="AF55" s="243"/>
      <c r="AG55" s="243"/>
      <c r="AH55" s="243"/>
      <c r="AI55" s="243"/>
      <c r="AJ55" s="243"/>
      <c r="AK55" s="243"/>
      <c r="AL55" s="243"/>
      <c r="AM55" s="244"/>
      <c r="AN55" s="219">
        <f>IF(AND(X58="",AC55=""),"",IF(X58&lt;30,"勤務時間が30時間未満です",""))</f>
      </c>
      <c r="AO55" s="220"/>
      <c r="AP55" s="220"/>
      <c r="AQ55" s="220"/>
      <c r="AR55" s="220"/>
      <c r="AS55" s="220"/>
      <c r="AT55" s="220"/>
      <c r="AU55" s="220"/>
      <c r="AV55" s="220"/>
      <c r="AW55" s="317"/>
      <c r="AX55" s="67"/>
      <c r="AY55" s="63"/>
      <c r="AZ55" s="63"/>
      <c r="BA55" s="26"/>
      <c r="BB55" s="318" t="s">
        <v>157</v>
      </c>
      <c r="BC55" s="319"/>
      <c r="BD55" s="319"/>
      <c r="BE55" s="319"/>
      <c r="BF55" s="319"/>
      <c r="BG55" s="319"/>
      <c r="BH55" s="319"/>
      <c r="BI55" s="319"/>
      <c r="BJ55" s="319"/>
      <c r="BK55" s="320" t="s">
        <v>177</v>
      </c>
      <c r="BL55" s="158"/>
      <c r="BM55" s="158"/>
      <c r="BN55" s="158"/>
      <c r="BO55" s="158"/>
      <c r="BP55" s="158"/>
      <c r="BQ55" s="321"/>
      <c r="BR55" s="308"/>
      <c r="BS55" s="309"/>
      <c r="BT55" s="309"/>
      <c r="BU55" s="309"/>
      <c r="BV55" s="309"/>
      <c r="BW55" s="310"/>
      <c r="BX55" s="311" t="s">
        <v>172</v>
      </c>
      <c r="BY55" s="312"/>
      <c r="BZ55" s="312"/>
      <c r="CA55" s="312"/>
      <c r="CB55" s="312"/>
      <c r="CC55" s="313"/>
      <c r="CD55" s="209">
        <v>40634</v>
      </c>
      <c r="CE55" s="210"/>
      <c r="CF55" s="210"/>
      <c r="CG55" s="210"/>
      <c r="CH55" s="210"/>
      <c r="CI55" s="210"/>
      <c r="CJ55" s="210"/>
      <c r="CK55" s="210"/>
      <c r="CL55" s="210"/>
      <c r="CM55" s="210"/>
      <c r="CN55" s="211"/>
      <c r="CO55" s="219">
        <f>IF(AND(BY58="",CD55=""),"",IF(BY58&lt;30,"勤務時間が30時間未満です",""))</f>
      </c>
      <c r="CP55" s="220"/>
      <c r="CQ55" s="220"/>
      <c r="CR55" s="220"/>
      <c r="CS55" s="220"/>
      <c r="CT55" s="220"/>
      <c r="CU55" s="220"/>
      <c r="CV55" s="220"/>
      <c r="CW55" s="220"/>
      <c r="CX55" s="317"/>
      <c r="CY55" s="67"/>
      <c r="CZ55" s="63"/>
      <c r="DA55" s="63"/>
    </row>
    <row r="56" spans="1:105" ht="9.75" customHeight="1">
      <c r="A56" s="339"/>
      <c r="B56" s="323"/>
      <c r="C56" s="323"/>
      <c r="D56" s="323"/>
      <c r="E56" s="323"/>
      <c r="F56" s="323"/>
      <c r="G56" s="323"/>
      <c r="H56" s="323"/>
      <c r="I56" s="323"/>
      <c r="J56" s="326"/>
      <c r="K56" s="323"/>
      <c r="L56" s="323"/>
      <c r="M56" s="323"/>
      <c r="N56" s="323"/>
      <c r="O56" s="323"/>
      <c r="P56" s="327"/>
      <c r="Q56" s="326"/>
      <c r="R56" s="323"/>
      <c r="S56" s="323"/>
      <c r="T56" s="323"/>
      <c r="U56" s="323"/>
      <c r="V56" s="327"/>
      <c r="W56" s="336"/>
      <c r="X56" s="337"/>
      <c r="Y56" s="337"/>
      <c r="Z56" s="337"/>
      <c r="AA56" s="337"/>
      <c r="AB56" s="338"/>
      <c r="AC56" s="190"/>
      <c r="AD56" s="191"/>
      <c r="AE56" s="191"/>
      <c r="AF56" s="191"/>
      <c r="AG56" s="191"/>
      <c r="AH56" s="191"/>
      <c r="AI56" s="191"/>
      <c r="AJ56" s="191"/>
      <c r="AK56" s="191"/>
      <c r="AL56" s="191"/>
      <c r="AM56" s="192"/>
      <c r="AN56" s="120">
        <f>IF(AC55="",0,DATEDIF(AC55,AC58+1,"Y"))</f>
        <v>0</v>
      </c>
      <c r="AO56" s="120"/>
      <c r="AP56" s="124" t="s">
        <v>1</v>
      </c>
      <c r="AQ56" s="215">
        <f>IF(AC55="",0,DATEDIF(AC55,AC58+1,"YM"))</f>
        <v>0</v>
      </c>
      <c r="AR56" s="215"/>
      <c r="AS56" s="124" t="s">
        <v>2</v>
      </c>
      <c r="AT56" s="215">
        <f>IF(AC55="",0,DATEDIF(AC55,AC58+1,"MD"))</f>
        <v>0</v>
      </c>
      <c r="AU56" s="215"/>
      <c r="AV56" s="124" t="s">
        <v>152</v>
      </c>
      <c r="AW56" s="256"/>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79" t="s">
        <v>175</v>
      </c>
      <c r="BC56" s="280"/>
      <c r="BD56" s="280"/>
      <c r="BE56" s="280"/>
      <c r="BF56" s="280"/>
      <c r="BG56" s="280"/>
      <c r="BH56" s="280"/>
      <c r="BI56" s="280"/>
      <c r="BJ56" s="280"/>
      <c r="BK56" s="284"/>
      <c r="BL56" s="280"/>
      <c r="BM56" s="280"/>
      <c r="BN56" s="280"/>
      <c r="BO56" s="280"/>
      <c r="BP56" s="280"/>
      <c r="BQ56" s="285"/>
      <c r="BR56" s="284" t="s">
        <v>178</v>
      </c>
      <c r="BS56" s="280"/>
      <c r="BT56" s="280"/>
      <c r="BU56" s="280"/>
      <c r="BV56" s="280"/>
      <c r="BW56" s="285"/>
      <c r="BX56" s="314"/>
      <c r="BY56" s="315"/>
      <c r="BZ56" s="315"/>
      <c r="CA56" s="315"/>
      <c r="CB56" s="315"/>
      <c r="CC56" s="316"/>
      <c r="CD56" s="196"/>
      <c r="CE56" s="197"/>
      <c r="CF56" s="197"/>
      <c r="CG56" s="197"/>
      <c r="CH56" s="197"/>
      <c r="CI56" s="197"/>
      <c r="CJ56" s="197"/>
      <c r="CK56" s="197"/>
      <c r="CL56" s="197"/>
      <c r="CM56" s="197"/>
      <c r="CN56" s="198"/>
      <c r="CO56" s="120">
        <f>IF(CD55="",0,DATEDIF(CD55,CD58+1,"Y"))</f>
        <v>4</v>
      </c>
      <c r="CP56" s="120"/>
      <c r="CQ56" s="124" t="s">
        <v>1</v>
      </c>
      <c r="CR56" s="215">
        <f>IF(CD55="",0,DATEDIF(CD55,CD58+1,"YM"))</f>
        <v>1</v>
      </c>
      <c r="CS56" s="215"/>
      <c r="CT56" s="124" t="s">
        <v>2</v>
      </c>
      <c r="CU56" s="215">
        <f>IF(CD55="",0,DATEDIF(CD55,CD58+1,"MD"))</f>
        <v>10</v>
      </c>
      <c r="CV56" s="215"/>
      <c r="CW56" s="124" t="s">
        <v>152</v>
      </c>
      <c r="CX56" s="256"/>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322"/>
      <c r="B57" s="323"/>
      <c r="C57" s="323"/>
      <c r="D57" s="323"/>
      <c r="E57" s="323"/>
      <c r="F57" s="323"/>
      <c r="G57" s="323"/>
      <c r="H57" s="323"/>
      <c r="I57" s="323"/>
      <c r="J57" s="326"/>
      <c r="K57" s="323"/>
      <c r="L57" s="323"/>
      <c r="M57" s="323"/>
      <c r="N57" s="323"/>
      <c r="O57" s="323"/>
      <c r="P57" s="327"/>
      <c r="Q57" s="326"/>
      <c r="R57" s="323"/>
      <c r="S57" s="323"/>
      <c r="T57" s="323"/>
      <c r="U57" s="323"/>
      <c r="V57" s="327"/>
      <c r="W57" s="336"/>
      <c r="X57" s="337"/>
      <c r="Y57" s="337"/>
      <c r="Z57" s="337"/>
      <c r="AA57" s="337"/>
      <c r="AB57" s="338"/>
      <c r="AC57" s="187" t="s">
        <v>117</v>
      </c>
      <c r="AD57" s="188"/>
      <c r="AE57" s="188"/>
      <c r="AF57" s="188"/>
      <c r="AG57" s="188"/>
      <c r="AH57" s="188"/>
      <c r="AI57" s="188"/>
      <c r="AJ57" s="188"/>
      <c r="AK57" s="188"/>
      <c r="AL57" s="188"/>
      <c r="AM57" s="189"/>
      <c r="AN57" s="120"/>
      <c r="AO57" s="120"/>
      <c r="AP57" s="124"/>
      <c r="AQ57" s="215"/>
      <c r="AR57" s="215"/>
      <c r="AS57" s="124"/>
      <c r="AT57" s="215"/>
      <c r="AU57" s="215"/>
      <c r="AV57" s="124"/>
      <c r="AW57" s="256"/>
      <c r="AX57" s="64"/>
      <c r="AY57" s="64"/>
      <c r="AZ57" s="64"/>
      <c r="BA57" s="23"/>
      <c r="BB57" s="281"/>
      <c r="BC57" s="280"/>
      <c r="BD57" s="280"/>
      <c r="BE57" s="280"/>
      <c r="BF57" s="280"/>
      <c r="BG57" s="280"/>
      <c r="BH57" s="280"/>
      <c r="BI57" s="280"/>
      <c r="BJ57" s="280"/>
      <c r="BK57" s="284"/>
      <c r="BL57" s="280"/>
      <c r="BM57" s="280"/>
      <c r="BN57" s="280"/>
      <c r="BO57" s="280"/>
      <c r="BP57" s="280"/>
      <c r="BQ57" s="285"/>
      <c r="BR57" s="284"/>
      <c r="BS57" s="280"/>
      <c r="BT57" s="280"/>
      <c r="BU57" s="280"/>
      <c r="BV57" s="280"/>
      <c r="BW57" s="285"/>
      <c r="BX57" s="314"/>
      <c r="BY57" s="315"/>
      <c r="BZ57" s="315"/>
      <c r="CA57" s="315"/>
      <c r="CB57" s="315"/>
      <c r="CC57" s="316"/>
      <c r="CD57" s="187" t="s">
        <v>117</v>
      </c>
      <c r="CE57" s="188"/>
      <c r="CF57" s="188"/>
      <c r="CG57" s="188"/>
      <c r="CH57" s="188"/>
      <c r="CI57" s="188"/>
      <c r="CJ57" s="188"/>
      <c r="CK57" s="188"/>
      <c r="CL57" s="188"/>
      <c r="CM57" s="188"/>
      <c r="CN57" s="189"/>
      <c r="CO57" s="120"/>
      <c r="CP57" s="120"/>
      <c r="CQ57" s="124"/>
      <c r="CR57" s="215"/>
      <c r="CS57" s="215"/>
      <c r="CT57" s="124"/>
      <c r="CU57" s="215"/>
      <c r="CV57" s="215"/>
      <c r="CW57" s="124"/>
      <c r="CX57" s="256"/>
      <c r="CY57" s="64"/>
      <c r="CZ57" s="64"/>
      <c r="DA57" s="64"/>
    </row>
    <row r="58" spans="1:105" ht="9.75" customHeight="1">
      <c r="A58" s="322"/>
      <c r="B58" s="323"/>
      <c r="C58" s="323"/>
      <c r="D58" s="323"/>
      <c r="E58" s="323"/>
      <c r="F58" s="323"/>
      <c r="G58" s="323"/>
      <c r="H58" s="323"/>
      <c r="I58" s="323"/>
      <c r="J58" s="326"/>
      <c r="K58" s="323"/>
      <c r="L58" s="323"/>
      <c r="M58" s="323"/>
      <c r="N58" s="323"/>
      <c r="O58" s="323"/>
      <c r="P58" s="327"/>
      <c r="Q58" s="326"/>
      <c r="R58" s="323"/>
      <c r="S58" s="323"/>
      <c r="T58" s="323"/>
      <c r="U58" s="323"/>
      <c r="V58" s="327"/>
      <c r="W58" s="304" t="s">
        <v>170</v>
      </c>
      <c r="X58" s="306"/>
      <c r="Y58" s="306"/>
      <c r="Z58" s="294" t="s">
        <v>169</v>
      </c>
      <c r="AA58" s="294"/>
      <c r="AB58" s="295"/>
      <c r="AC58" s="190"/>
      <c r="AD58" s="191"/>
      <c r="AE58" s="191"/>
      <c r="AF58" s="191"/>
      <c r="AG58" s="191"/>
      <c r="AH58" s="191"/>
      <c r="AI58" s="191"/>
      <c r="AJ58" s="191"/>
      <c r="AK58" s="191"/>
      <c r="AL58" s="191"/>
      <c r="AM58" s="192"/>
      <c r="AN58" s="120"/>
      <c r="AO58" s="120"/>
      <c r="AP58" s="124"/>
      <c r="AQ58" s="215"/>
      <c r="AR58" s="215"/>
      <c r="AS58" s="124"/>
      <c r="AT58" s="215"/>
      <c r="AU58" s="215"/>
      <c r="AV58" s="124"/>
      <c r="AW58" s="256"/>
      <c r="AX58" s="64"/>
      <c r="AY58" s="64"/>
      <c r="AZ58" s="64"/>
      <c r="BA58" s="23"/>
      <c r="BB58" s="281"/>
      <c r="BC58" s="280"/>
      <c r="BD58" s="280"/>
      <c r="BE58" s="280"/>
      <c r="BF58" s="280"/>
      <c r="BG58" s="280"/>
      <c r="BH58" s="280"/>
      <c r="BI58" s="280"/>
      <c r="BJ58" s="280"/>
      <c r="BK58" s="284"/>
      <c r="BL58" s="280"/>
      <c r="BM58" s="280"/>
      <c r="BN58" s="280"/>
      <c r="BO58" s="280"/>
      <c r="BP58" s="280"/>
      <c r="BQ58" s="285"/>
      <c r="BR58" s="284"/>
      <c r="BS58" s="280"/>
      <c r="BT58" s="280"/>
      <c r="BU58" s="280"/>
      <c r="BV58" s="280"/>
      <c r="BW58" s="285"/>
      <c r="BX58" s="304" t="s">
        <v>170</v>
      </c>
      <c r="BY58" s="277">
        <v>35</v>
      </c>
      <c r="BZ58" s="277"/>
      <c r="CA58" s="294" t="s">
        <v>169</v>
      </c>
      <c r="CB58" s="294"/>
      <c r="CC58" s="295"/>
      <c r="CD58" s="190">
        <v>42134</v>
      </c>
      <c r="CE58" s="191"/>
      <c r="CF58" s="191"/>
      <c r="CG58" s="191"/>
      <c r="CH58" s="191"/>
      <c r="CI58" s="191"/>
      <c r="CJ58" s="191"/>
      <c r="CK58" s="191"/>
      <c r="CL58" s="191"/>
      <c r="CM58" s="191"/>
      <c r="CN58" s="192"/>
      <c r="CO58" s="120"/>
      <c r="CP58" s="120"/>
      <c r="CQ58" s="124"/>
      <c r="CR58" s="215"/>
      <c r="CS58" s="215"/>
      <c r="CT58" s="124"/>
      <c r="CU58" s="215"/>
      <c r="CV58" s="215"/>
      <c r="CW58" s="124"/>
      <c r="CX58" s="256"/>
      <c r="CY58" s="64"/>
      <c r="CZ58" s="64"/>
      <c r="DA58" s="64"/>
    </row>
    <row r="59" spans="1:105" ht="9.75" customHeight="1">
      <c r="A59" s="324"/>
      <c r="B59" s="325"/>
      <c r="C59" s="325"/>
      <c r="D59" s="325"/>
      <c r="E59" s="325"/>
      <c r="F59" s="325"/>
      <c r="G59" s="325"/>
      <c r="H59" s="325"/>
      <c r="I59" s="325"/>
      <c r="J59" s="328"/>
      <c r="K59" s="325"/>
      <c r="L59" s="325"/>
      <c r="M59" s="325"/>
      <c r="N59" s="325"/>
      <c r="O59" s="325"/>
      <c r="P59" s="329"/>
      <c r="Q59" s="328"/>
      <c r="R59" s="325"/>
      <c r="S59" s="325"/>
      <c r="T59" s="325"/>
      <c r="U59" s="325"/>
      <c r="V59" s="329"/>
      <c r="W59" s="305"/>
      <c r="X59" s="307"/>
      <c r="Y59" s="307"/>
      <c r="Z59" s="296"/>
      <c r="AA59" s="296"/>
      <c r="AB59" s="297"/>
      <c r="AC59" s="193"/>
      <c r="AD59" s="194"/>
      <c r="AE59" s="194"/>
      <c r="AF59" s="194"/>
      <c r="AG59" s="194"/>
      <c r="AH59" s="194"/>
      <c r="AI59" s="194"/>
      <c r="AJ59" s="194"/>
      <c r="AK59" s="194"/>
      <c r="AL59" s="194"/>
      <c r="AM59" s="195"/>
      <c r="AN59" s="121"/>
      <c r="AO59" s="121"/>
      <c r="AP59" s="214"/>
      <c r="AQ59" s="216"/>
      <c r="AR59" s="216"/>
      <c r="AS59" s="214"/>
      <c r="AT59" s="216"/>
      <c r="AU59" s="216"/>
      <c r="AV59" s="214"/>
      <c r="AW59" s="257"/>
      <c r="AX59" s="64"/>
      <c r="AY59" s="64"/>
      <c r="AZ59" s="64"/>
      <c r="BA59" s="23"/>
      <c r="BB59" s="282"/>
      <c r="BC59" s="283"/>
      <c r="BD59" s="283"/>
      <c r="BE59" s="283"/>
      <c r="BF59" s="283"/>
      <c r="BG59" s="283"/>
      <c r="BH59" s="283"/>
      <c r="BI59" s="283"/>
      <c r="BJ59" s="283"/>
      <c r="BK59" s="286"/>
      <c r="BL59" s="283"/>
      <c r="BM59" s="283"/>
      <c r="BN59" s="283"/>
      <c r="BO59" s="283"/>
      <c r="BP59" s="283"/>
      <c r="BQ59" s="287"/>
      <c r="BR59" s="286"/>
      <c r="BS59" s="283"/>
      <c r="BT59" s="283"/>
      <c r="BU59" s="283"/>
      <c r="BV59" s="283"/>
      <c r="BW59" s="287"/>
      <c r="BX59" s="305"/>
      <c r="BY59" s="278"/>
      <c r="BZ59" s="278"/>
      <c r="CA59" s="296"/>
      <c r="CB59" s="296"/>
      <c r="CC59" s="297"/>
      <c r="CD59" s="193"/>
      <c r="CE59" s="194"/>
      <c r="CF59" s="194"/>
      <c r="CG59" s="194"/>
      <c r="CH59" s="194"/>
      <c r="CI59" s="194"/>
      <c r="CJ59" s="194"/>
      <c r="CK59" s="194"/>
      <c r="CL59" s="194"/>
      <c r="CM59" s="194"/>
      <c r="CN59" s="195"/>
      <c r="CO59" s="121"/>
      <c r="CP59" s="121"/>
      <c r="CQ59" s="214"/>
      <c r="CR59" s="216"/>
      <c r="CS59" s="216"/>
      <c r="CT59" s="214"/>
      <c r="CU59" s="216"/>
      <c r="CV59" s="216"/>
      <c r="CW59" s="214"/>
      <c r="CX59" s="257"/>
      <c r="CY59" s="64"/>
      <c r="CZ59" s="64"/>
      <c r="DA59" s="64"/>
    </row>
    <row r="60" spans="1:105" ht="9.75" customHeight="1">
      <c r="A60" s="318" t="s">
        <v>157</v>
      </c>
      <c r="B60" s="319"/>
      <c r="C60" s="319"/>
      <c r="D60" s="319"/>
      <c r="E60" s="319"/>
      <c r="F60" s="319"/>
      <c r="G60" s="319"/>
      <c r="H60" s="319"/>
      <c r="I60" s="319"/>
      <c r="J60" s="330"/>
      <c r="K60" s="331"/>
      <c r="L60" s="331"/>
      <c r="M60" s="331"/>
      <c r="N60" s="331"/>
      <c r="O60" s="331"/>
      <c r="P60" s="332"/>
      <c r="Q60" s="308"/>
      <c r="R60" s="309"/>
      <c r="S60" s="309"/>
      <c r="T60" s="309"/>
      <c r="U60" s="309"/>
      <c r="V60" s="310"/>
      <c r="W60" s="333" t="s">
        <v>183</v>
      </c>
      <c r="X60" s="334"/>
      <c r="Y60" s="334"/>
      <c r="Z60" s="334"/>
      <c r="AA60" s="334"/>
      <c r="AB60" s="335"/>
      <c r="AC60" s="242"/>
      <c r="AD60" s="243"/>
      <c r="AE60" s="243"/>
      <c r="AF60" s="243"/>
      <c r="AG60" s="243"/>
      <c r="AH60" s="243"/>
      <c r="AI60" s="243"/>
      <c r="AJ60" s="243"/>
      <c r="AK60" s="243"/>
      <c r="AL60" s="243"/>
      <c r="AM60" s="244"/>
      <c r="AN60" s="219">
        <f>IF(AND(X63="",AC60=""),"",IF(X63&lt;30,"勤務時間が30時間未満です",""))</f>
      </c>
      <c r="AO60" s="220"/>
      <c r="AP60" s="220"/>
      <c r="AQ60" s="220"/>
      <c r="AR60" s="220"/>
      <c r="AS60" s="220"/>
      <c r="AT60" s="220"/>
      <c r="AU60" s="220"/>
      <c r="AV60" s="220"/>
      <c r="AW60" s="317"/>
      <c r="AX60" s="64"/>
      <c r="AY60" s="64"/>
      <c r="AZ60" s="64"/>
      <c r="BA60" s="26"/>
      <c r="BB60" s="318" t="s">
        <v>157</v>
      </c>
      <c r="BC60" s="319"/>
      <c r="BD60" s="319"/>
      <c r="BE60" s="319"/>
      <c r="BF60" s="319"/>
      <c r="BG60" s="319"/>
      <c r="BH60" s="319"/>
      <c r="BI60" s="319"/>
      <c r="BJ60" s="319"/>
      <c r="BK60" s="320"/>
      <c r="BL60" s="158"/>
      <c r="BM60" s="158"/>
      <c r="BN60" s="158"/>
      <c r="BO60" s="158"/>
      <c r="BP60" s="158"/>
      <c r="BQ60" s="321"/>
      <c r="BR60" s="308"/>
      <c r="BS60" s="309"/>
      <c r="BT60" s="309"/>
      <c r="BU60" s="309"/>
      <c r="BV60" s="309"/>
      <c r="BW60" s="310"/>
      <c r="BX60" s="311"/>
      <c r="BY60" s="312"/>
      <c r="BZ60" s="312"/>
      <c r="CA60" s="312"/>
      <c r="CB60" s="312"/>
      <c r="CC60" s="313"/>
      <c r="CD60" s="209"/>
      <c r="CE60" s="210"/>
      <c r="CF60" s="210"/>
      <c r="CG60" s="210"/>
      <c r="CH60" s="210"/>
      <c r="CI60" s="210"/>
      <c r="CJ60" s="210"/>
      <c r="CK60" s="210"/>
      <c r="CL60" s="210"/>
      <c r="CM60" s="210"/>
      <c r="CN60" s="211"/>
      <c r="CO60" s="219">
        <f>IF(AND(BY63="",CD60=""),"",IF(BY63&lt;30,"勤務時間が30時間未満です",""))</f>
      </c>
      <c r="CP60" s="220"/>
      <c r="CQ60" s="220"/>
      <c r="CR60" s="220"/>
      <c r="CS60" s="220"/>
      <c r="CT60" s="220"/>
      <c r="CU60" s="220"/>
      <c r="CV60" s="220"/>
      <c r="CW60" s="220"/>
      <c r="CX60" s="317"/>
      <c r="CY60" s="64"/>
      <c r="CZ60" s="64"/>
      <c r="DA60" s="64"/>
    </row>
    <row r="61" spans="1:105" ht="9.75" customHeight="1">
      <c r="A61" s="322"/>
      <c r="B61" s="323"/>
      <c r="C61" s="323"/>
      <c r="D61" s="323"/>
      <c r="E61" s="323"/>
      <c r="F61" s="323"/>
      <c r="G61" s="323"/>
      <c r="H61" s="323"/>
      <c r="I61" s="323"/>
      <c r="J61" s="326"/>
      <c r="K61" s="323"/>
      <c r="L61" s="323"/>
      <c r="M61" s="323"/>
      <c r="N61" s="323"/>
      <c r="O61" s="323"/>
      <c r="P61" s="327"/>
      <c r="Q61" s="326"/>
      <c r="R61" s="323"/>
      <c r="S61" s="323"/>
      <c r="T61" s="323"/>
      <c r="U61" s="323"/>
      <c r="V61" s="327"/>
      <c r="W61" s="336"/>
      <c r="X61" s="337"/>
      <c r="Y61" s="337"/>
      <c r="Z61" s="337"/>
      <c r="AA61" s="337"/>
      <c r="AB61" s="338"/>
      <c r="AC61" s="190"/>
      <c r="AD61" s="191"/>
      <c r="AE61" s="191"/>
      <c r="AF61" s="191"/>
      <c r="AG61" s="191"/>
      <c r="AH61" s="191"/>
      <c r="AI61" s="191"/>
      <c r="AJ61" s="191"/>
      <c r="AK61" s="191"/>
      <c r="AL61" s="191"/>
      <c r="AM61" s="192"/>
      <c r="AN61" s="120">
        <f>IF(AC60="",0,DATEDIF(AC60,AC63+1,"Y"))</f>
        <v>0</v>
      </c>
      <c r="AO61" s="120"/>
      <c r="AP61" s="124" t="s">
        <v>1</v>
      </c>
      <c r="AQ61" s="215">
        <f>IF(AC60="",0,DATEDIF(AC60,AC63+1,"YM"))</f>
        <v>0</v>
      </c>
      <c r="AR61" s="215"/>
      <c r="AS61" s="124" t="s">
        <v>2</v>
      </c>
      <c r="AT61" s="215">
        <f>IF(AC60="",0,DATEDIF(AC60,AC63+1,"MD"))</f>
        <v>0</v>
      </c>
      <c r="AU61" s="215"/>
      <c r="AV61" s="124" t="s">
        <v>152</v>
      </c>
      <c r="AW61" s="256"/>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79"/>
      <c r="BC61" s="280"/>
      <c r="BD61" s="280"/>
      <c r="BE61" s="280"/>
      <c r="BF61" s="280"/>
      <c r="BG61" s="280"/>
      <c r="BH61" s="280"/>
      <c r="BI61" s="280"/>
      <c r="BJ61" s="280"/>
      <c r="BK61" s="284"/>
      <c r="BL61" s="280"/>
      <c r="BM61" s="280"/>
      <c r="BN61" s="280"/>
      <c r="BO61" s="280"/>
      <c r="BP61" s="280"/>
      <c r="BQ61" s="285"/>
      <c r="BR61" s="284"/>
      <c r="BS61" s="280"/>
      <c r="BT61" s="280"/>
      <c r="BU61" s="280"/>
      <c r="BV61" s="280"/>
      <c r="BW61" s="285"/>
      <c r="BX61" s="314"/>
      <c r="BY61" s="315"/>
      <c r="BZ61" s="315"/>
      <c r="CA61" s="315"/>
      <c r="CB61" s="315"/>
      <c r="CC61" s="316"/>
      <c r="CD61" s="196"/>
      <c r="CE61" s="197"/>
      <c r="CF61" s="197"/>
      <c r="CG61" s="197"/>
      <c r="CH61" s="197"/>
      <c r="CI61" s="197"/>
      <c r="CJ61" s="197"/>
      <c r="CK61" s="197"/>
      <c r="CL61" s="197"/>
      <c r="CM61" s="197"/>
      <c r="CN61" s="198"/>
      <c r="CO61" s="120">
        <f>IF(CD60="",0,DATEDIF(CD60,CD63+1,"Y"))</f>
        <v>0</v>
      </c>
      <c r="CP61" s="120"/>
      <c r="CQ61" s="124" t="s">
        <v>1</v>
      </c>
      <c r="CR61" s="215">
        <f>IF(CD60="",0,DATEDIF(CD60,CD63+1,"YM"))</f>
        <v>0</v>
      </c>
      <c r="CS61" s="215"/>
      <c r="CT61" s="124" t="s">
        <v>2</v>
      </c>
      <c r="CU61" s="215">
        <f>IF(CD60="",0,DATEDIF(CD60,CD63+1,"MD"))</f>
        <v>0</v>
      </c>
      <c r="CV61" s="215"/>
      <c r="CW61" s="124" t="s">
        <v>152</v>
      </c>
      <c r="CX61" s="256"/>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322"/>
      <c r="B62" s="323"/>
      <c r="C62" s="323"/>
      <c r="D62" s="323"/>
      <c r="E62" s="323"/>
      <c r="F62" s="323"/>
      <c r="G62" s="323"/>
      <c r="H62" s="323"/>
      <c r="I62" s="323"/>
      <c r="J62" s="326"/>
      <c r="K62" s="323"/>
      <c r="L62" s="323"/>
      <c r="M62" s="323"/>
      <c r="N62" s="323"/>
      <c r="O62" s="323"/>
      <c r="P62" s="327"/>
      <c r="Q62" s="326"/>
      <c r="R62" s="323"/>
      <c r="S62" s="323"/>
      <c r="T62" s="323"/>
      <c r="U62" s="323"/>
      <c r="V62" s="327"/>
      <c r="W62" s="336"/>
      <c r="X62" s="337"/>
      <c r="Y62" s="337"/>
      <c r="Z62" s="337"/>
      <c r="AA62" s="337"/>
      <c r="AB62" s="338"/>
      <c r="AC62" s="187" t="s">
        <v>117</v>
      </c>
      <c r="AD62" s="188"/>
      <c r="AE62" s="188"/>
      <c r="AF62" s="188"/>
      <c r="AG62" s="188"/>
      <c r="AH62" s="188"/>
      <c r="AI62" s="188"/>
      <c r="AJ62" s="188"/>
      <c r="AK62" s="188"/>
      <c r="AL62" s="188"/>
      <c r="AM62" s="189"/>
      <c r="AN62" s="120"/>
      <c r="AO62" s="120"/>
      <c r="AP62" s="124"/>
      <c r="AQ62" s="215"/>
      <c r="AR62" s="215"/>
      <c r="AS62" s="124"/>
      <c r="AT62" s="215"/>
      <c r="AU62" s="215"/>
      <c r="AV62" s="124"/>
      <c r="AW62" s="256"/>
      <c r="AX62" s="64"/>
      <c r="AY62" s="64"/>
      <c r="AZ62" s="64"/>
      <c r="BA62" s="23"/>
      <c r="BB62" s="281"/>
      <c r="BC62" s="280"/>
      <c r="BD62" s="280"/>
      <c r="BE62" s="280"/>
      <c r="BF62" s="280"/>
      <c r="BG62" s="280"/>
      <c r="BH62" s="280"/>
      <c r="BI62" s="280"/>
      <c r="BJ62" s="280"/>
      <c r="BK62" s="284"/>
      <c r="BL62" s="280"/>
      <c r="BM62" s="280"/>
      <c r="BN62" s="280"/>
      <c r="BO62" s="280"/>
      <c r="BP62" s="280"/>
      <c r="BQ62" s="285"/>
      <c r="BR62" s="284"/>
      <c r="BS62" s="280"/>
      <c r="BT62" s="280"/>
      <c r="BU62" s="280"/>
      <c r="BV62" s="280"/>
      <c r="BW62" s="285"/>
      <c r="BX62" s="314"/>
      <c r="BY62" s="315"/>
      <c r="BZ62" s="315"/>
      <c r="CA62" s="315"/>
      <c r="CB62" s="315"/>
      <c r="CC62" s="316"/>
      <c r="CD62" s="187" t="s">
        <v>117</v>
      </c>
      <c r="CE62" s="188"/>
      <c r="CF62" s="188"/>
      <c r="CG62" s="188"/>
      <c r="CH62" s="188"/>
      <c r="CI62" s="188"/>
      <c r="CJ62" s="188"/>
      <c r="CK62" s="188"/>
      <c r="CL62" s="188"/>
      <c r="CM62" s="188"/>
      <c r="CN62" s="189"/>
      <c r="CO62" s="120"/>
      <c r="CP62" s="120"/>
      <c r="CQ62" s="124"/>
      <c r="CR62" s="215"/>
      <c r="CS62" s="215"/>
      <c r="CT62" s="124"/>
      <c r="CU62" s="215"/>
      <c r="CV62" s="215"/>
      <c r="CW62" s="124"/>
      <c r="CX62" s="256"/>
      <c r="CY62" s="64"/>
      <c r="CZ62" s="64"/>
      <c r="DA62" s="64"/>
    </row>
    <row r="63" spans="1:105" ht="9.75" customHeight="1">
      <c r="A63" s="322"/>
      <c r="B63" s="323"/>
      <c r="C63" s="323"/>
      <c r="D63" s="323"/>
      <c r="E63" s="323"/>
      <c r="F63" s="323"/>
      <c r="G63" s="323"/>
      <c r="H63" s="323"/>
      <c r="I63" s="323"/>
      <c r="J63" s="326"/>
      <c r="K63" s="323"/>
      <c r="L63" s="323"/>
      <c r="M63" s="323"/>
      <c r="N63" s="323"/>
      <c r="O63" s="323"/>
      <c r="P63" s="327"/>
      <c r="Q63" s="326"/>
      <c r="R63" s="323"/>
      <c r="S63" s="323"/>
      <c r="T63" s="323"/>
      <c r="U63" s="323"/>
      <c r="V63" s="327"/>
      <c r="W63" s="304" t="s">
        <v>170</v>
      </c>
      <c r="X63" s="306"/>
      <c r="Y63" s="306"/>
      <c r="Z63" s="294" t="s">
        <v>169</v>
      </c>
      <c r="AA63" s="294"/>
      <c r="AB63" s="295"/>
      <c r="AC63" s="190"/>
      <c r="AD63" s="191"/>
      <c r="AE63" s="191"/>
      <c r="AF63" s="191"/>
      <c r="AG63" s="191"/>
      <c r="AH63" s="191"/>
      <c r="AI63" s="191"/>
      <c r="AJ63" s="191"/>
      <c r="AK63" s="191"/>
      <c r="AL63" s="191"/>
      <c r="AM63" s="192"/>
      <c r="AN63" s="120"/>
      <c r="AO63" s="120"/>
      <c r="AP63" s="124"/>
      <c r="AQ63" s="215"/>
      <c r="AR63" s="215"/>
      <c r="AS63" s="124"/>
      <c r="AT63" s="215"/>
      <c r="AU63" s="215"/>
      <c r="AV63" s="124"/>
      <c r="AW63" s="256"/>
      <c r="AX63" s="64"/>
      <c r="AY63" s="64"/>
      <c r="AZ63" s="64"/>
      <c r="BA63" s="23"/>
      <c r="BB63" s="281"/>
      <c r="BC63" s="280"/>
      <c r="BD63" s="280"/>
      <c r="BE63" s="280"/>
      <c r="BF63" s="280"/>
      <c r="BG63" s="280"/>
      <c r="BH63" s="280"/>
      <c r="BI63" s="280"/>
      <c r="BJ63" s="280"/>
      <c r="BK63" s="284"/>
      <c r="BL63" s="280"/>
      <c r="BM63" s="280"/>
      <c r="BN63" s="280"/>
      <c r="BO63" s="280"/>
      <c r="BP63" s="280"/>
      <c r="BQ63" s="285"/>
      <c r="BR63" s="284"/>
      <c r="BS63" s="280"/>
      <c r="BT63" s="280"/>
      <c r="BU63" s="280"/>
      <c r="BV63" s="280"/>
      <c r="BW63" s="285"/>
      <c r="BX63" s="304" t="s">
        <v>170</v>
      </c>
      <c r="BY63" s="277"/>
      <c r="BZ63" s="277"/>
      <c r="CA63" s="294" t="s">
        <v>169</v>
      </c>
      <c r="CB63" s="294"/>
      <c r="CC63" s="295"/>
      <c r="CD63" s="298"/>
      <c r="CE63" s="299"/>
      <c r="CF63" s="299"/>
      <c r="CG63" s="299"/>
      <c r="CH63" s="299"/>
      <c r="CI63" s="299"/>
      <c r="CJ63" s="299"/>
      <c r="CK63" s="299"/>
      <c r="CL63" s="299"/>
      <c r="CM63" s="299"/>
      <c r="CN63" s="300"/>
      <c r="CO63" s="120"/>
      <c r="CP63" s="120"/>
      <c r="CQ63" s="124"/>
      <c r="CR63" s="215"/>
      <c r="CS63" s="215"/>
      <c r="CT63" s="124"/>
      <c r="CU63" s="215"/>
      <c r="CV63" s="215"/>
      <c r="CW63" s="124"/>
      <c r="CX63" s="256"/>
      <c r="CY63" s="64"/>
      <c r="CZ63" s="64"/>
      <c r="DA63" s="64"/>
    </row>
    <row r="64" spans="1:105" ht="9.75" customHeight="1">
      <c r="A64" s="324"/>
      <c r="B64" s="325"/>
      <c r="C64" s="325"/>
      <c r="D64" s="325"/>
      <c r="E64" s="325"/>
      <c r="F64" s="325"/>
      <c r="G64" s="325"/>
      <c r="H64" s="325"/>
      <c r="I64" s="325"/>
      <c r="J64" s="328"/>
      <c r="K64" s="325"/>
      <c r="L64" s="325"/>
      <c r="M64" s="325"/>
      <c r="N64" s="325"/>
      <c r="O64" s="325"/>
      <c r="P64" s="329"/>
      <c r="Q64" s="328"/>
      <c r="R64" s="325"/>
      <c r="S64" s="325"/>
      <c r="T64" s="325"/>
      <c r="U64" s="325"/>
      <c r="V64" s="329"/>
      <c r="W64" s="305"/>
      <c r="X64" s="307"/>
      <c r="Y64" s="307"/>
      <c r="Z64" s="296"/>
      <c r="AA64" s="296"/>
      <c r="AB64" s="297"/>
      <c r="AC64" s="193"/>
      <c r="AD64" s="194"/>
      <c r="AE64" s="194"/>
      <c r="AF64" s="194"/>
      <c r="AG64" s="194"/>
      <c r="AH64" s="194"/>
      <c r="AI64" s="194"/>
      <c r="AJ64" s="194"/>
      <c r="AK64" s="194"/>
      <c r="AL64" s="194"/>
      <c r="AM64" s="195"/>
      <c r="AN64" s="121"/>
      <c r="AO64" s="121"/>
      <c r="AP64" s="214"/>
      <c r="AQ64" s="216"/>
      <c r="AR64" s="216"/>
      <c r="AS64" s="214"/>
      <c r="AT64" s="216"/>
      <c r="AU64" s="216"/>
      <c r="AV64" s="214"/>
      <c r="AW64" s="257"/>
      <c r="AX64" s="64"/>
      <c r="AY64" s="64"/>
      <c r="AZ64" s="64"/>
      <c r="BA64" s="23"/>
      <c r="BB64" s="282"/>
      <c r="BC64" s="283"/>
      <c r="BD64" s="283"/>
      <c r="BE64" s="283"/>
      <c r="BF64" s="283"/>
      <c r="BG64" s="283"/>
      <c r="BH64" s="283"/>
      <c r="BI64" s="283"/>
      <c r="BJ64" s="283"/>
      <c r="BK64" s="286"/>
      <c r="BL64" s="283"/>
      <c r="BM64" s="283"/>
      <c r="BN64" s="283"/>
      <c r="BO64" s="283"/>
      <c r="BP64" s="283"/>
      <c r="BQ64" s="287"/>
      <c r="BR64" s="286"/>
      <c r="BS64" s="283"/>
      <c r="BT64" s="283"/>
      <c r="BU64" s="283"/>
      <c r="BV64" s="283"/>
      <c r="BW64" s="287"/>
      <c r="BX64" s="305"/>
      <c r="BY64" s="278"/>
      <c r="BZ64" s="278"/>
      <c r="CA64" s="296"/>
      <c r="CB64" s="296"/>
      <c r="CC64" s="297"/>
      <c r="CD64" s="301"/>
      <c r="CE64" s="302"/>
      <c r="CF64" s="302"/>
      <c r="CG64" s="302"/>
      <c r="CH64" s="302"/>
      <c r="CI64" s="302"/>
      <c r="CJ64" s="302"/>
      <c r="CK64" s="302"/>
      <c r="CL64" s="302"/>
      <c r="CM64" s="302"/>
      <c r="CN64" s="303"/>
      <c r="CO64" s="121"/>
      <c r="CP64" s="121"/>
      <c r="CQ64" s="214"/>
      <c r="CR64" s="216"/>
      <c r="CS64" s="216"/>
      <c r="CT64" s="214"/>
      <c r="CU64" s="216"/>
      <c r="CV64" s="216"/>
      <c r="CW64" s="214"/>
      <c r="CX64" s="257"/>
      <c r="CY64" s="64"/>
      <c r="CZ64" s="64"/>
      <c r="DA64" s="64"/>
    </row>
    <row r="65" spans="1:105" ht="9.75" customHeight="1">
      <c r="A65" s="318" t="s">
        <v>157</v>
      </c>
      <c r="B65" s="319"/>
      <c r="C65" s="319"/>
      <c r="D65" s="319"/>
      <c r="E65" s="319"/>
      <c r="F65" s="319"/>
      <c r="G65" s="319"/>
      <c r="H65" s="319"/>
      <c r="I65" s="319"/>
      <c r="J65" s="330"/>
      <c r="K65" s="331"/>
      <c r="L65" s="331"/>
      <c r="M65" s="331"/>
      <c r="N65" s="331"/>
      <c r="O65" s="331"/>
      <c r="P65" s="332"/>
      <c r="Q65" s="308"/>
      <c r="R65" s="309"/>
      <c r="S65" s="309"/>
      <c r="T65" s="309"/>
      <c r="U65" s="309"/>
      <c r="V65" s="310"/>
      <c r="W65" s="333" t="s">
        <v>183</v>
      </c>
      <c r="X65" s="334"/>
      <c r="Y65" s="334"/>
      <c r="Z65" s="334"/>
      <c r="AA65" s="334"/>
      <c r="AB65" s="335"/>
      <c r="AC65" s="242"/>
      <c r="AD65" s="243"/>
      <c r="AE65" s="243"/>
      <c r="AF65" s="243"/>
      <c r="AG65" s="243"/>
      <c r="AH65" s="243"/>
      <c r="AI65" s="243"/>
      <c r="AJ65" s="243"/>
      <c r="AK65" s="243"/>
      <c r="AL65" s="243"/>
      <c r="AM65" s="244"/>
      <c r="AN65" s="219">
        <f>IF(AND(X68="",AC65=""),"",IF(X68&lt;30,"勤務時間が30時間未満です",""))</f>
      </c>
      <c r="AO65" s="220"/>
      <c r="AP65" s="220"/>
      <c r="AQ65" s="220"/>
      <c r="AR65" s="220"/>
      <c r="AS65" s="220"/>
      <c r="AT65" s="220"/>
      <c r="AU65" s="220"/>
      <c r="AV65" s="220"/>
      <c r="AW65" s="317"/>
      <c r="AX65" s="64"/>
      <c r="AY65" s="64"/>
      <c r="AZ65" s="64"/>
      <c r="BA65" s="26"/>
      <c r="BB65" s="318" t="s">
        <v>157</v>
      </c>
      <c r="BC65" s="319"/>
      <c r="BD65" s="319"/>
      <c r="BE65" s="319"/>
      <c r="BF65" s="319"/>
      <c r="BG65" s="319"/>
      <c r="BH65" s="319"/>
      <c r="BI65" s="319"/>
      <c r="BJ65" s="319"/>
      <c r="BK65" s="320"/>
      <c r="BL65" s="158"/>
      <c r="BM65" s="158"/>
      <c r="BN65" s="158"/>
      <c r="BO65" s="158"/>
      <c r="BP65" s="158"/>
      <c r="BQ65" s="321"/>
      <c r="BR65" s="308"/>
      <c r="BS65" s="309"/>
      <c r="BT65" s="309"/>
      <c r="BU65" s="309"/>
      <c r="BV65" s="309"/>
      <c r="BW65" s="310"/>
      <c r="BX65" s="311"/>
      <c r="BY65" s="312"/>
      <c r="BZ65" s="312"/>
      <c r="CA65" s="312"/>
      <c r="CB65" s="312"/>
      <c r="CC65" s="313"/>
      <c r="CD65" s="209"/>
      <c r="CE65" s="210"/>
      <c r="CF65" s="210"/>
      <c r="CG65" s="210"/>
      <c r="CH65" s="210"/>
      <c r="CI65" s="210"/>
      <c r="CJ65" s="210"/>
      <c r="CK65" s="210"/>
      <c r="CL65" s="210"/>
      <c r="CM65" s="210"/>
      <c r="CN65" s="211"/>
      <c r="CO65" s="219">
        <f>IF(AND(BY68="",CD65=""),"",IF(BY68&lt;30,"勤務時間が30時間未満です",""))</f>
      </c>
      <c r="CP65" s="220"/>
      <c r="CQ65" s="220"/>
      <c r="CR65" s="220"/>
      <c r="CS65" s="220"/>
      <c r="CT65" s="220"/>
      <c r="CU65" s="220"/>
      <c r="CV65" s="220"/>
      <c r="CW65" s="220"/>
      <c r="CX65" s="317"/>
      <c r="CY65" s="64"/>
      <c r="CZ65" s="64"/>
      <c r="DA65" s="64"/>
    </row>
    <row r="66" spans="1:105" ht="9.75" customHeight="1">
      <c r="A66" s="322"/>
      <c r="B66" s="323"/>
      <c r="C66" s="323"/>
      <c r="D66" s="323"/>
      <c r="E66" s="323"/>
      <c r="F66" s="323"/>
      <c r="G66" s="323"/>
      <c r="H66" s="323"/>
      <c r="I66" s="323"/>
      <c r="J66" s="326"/>
      <c r="K66" s="323"/>
      <c r="L66" s="323"/>
      <c r="M66" s="323"/>
      <c r="N66" s="323"/>
      <c r="O66" s="323"/>
      <c r="P66" s="327"/>
      <c r="Q66" s="326"/>
      <c r="R66" s="323"/>
      <c r="S66" s="323"/>
      <c r="T66" s="323"/>
      <c r="U66" s="323"/>
      <c r="V66" s="327"/>
      <c r="W66" s="336"/>
      <c r="X66" s="337"/>
      <c r="Y66" s="337"/>
      <c r="Z66" s="337"/>
      <c r="AA66" s="337"/>
      <c r="AB66" s="338"/>
      <c r="AC66" s="190"/>
      <c r="AD66" s="191"/>
      <c r="AE66" s="191"/>
      <c r="AF66" s="191"/>
      <c r="AG66" s="191"/>
      <c r="AH66" s="191"/>
      <c r="AI66" s="191"/>
      <c r="AJ66" s="191"/>
      <c r="AK66" s="191"/>
      <c r="AL66" s="191"/>
      <c r="AM66" s="192"/>
      <c r="AN66" s="120">
        <f>IF(AC65="",0,DATEDIF(AC65,AC68+1,"Y"))</f>
        <v>0</v>
      </c>
      <c r="AO66" s="120"/>
      <c r="AP66" s="124" t="s">
        <v>1</v>
      </c>
      <c r="AQ66" s="215">
        <f>IF(AC65="",0,DATEDIF(AC65,AC68+1,"YM"))</f>
        <v>0</v>
      </c>
      <c r="AR66" s="215"/>
      <c r="AS66" s="124" t="s">
        <v>2</v>
      </c>
      <c r="AT66" s="215">
        <f>IF(AC65="",0,DATEDIF(AC65,AC68+1,"MD"))</f>
        <v>0</v>
      </c>
      <c r="AU66" s="215"/>
      <c r="AV66" s="124" t="s">
        <v>152</v>
      </c>
      <c r="AW66" s="256"/>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79"/>
      <c r="BC66" s="280"/>
      <c r="BD66" s="280"/>
      <c r="BE66" s="280"/>
      <c r="BF66" s="280"/>
      <c r="BG66" s="280"/>
      <c r="BH66" s="280"/>
      <c r="BI66" s="280"/>
      <c r="BJ66" s="280"/>
      <c r="BK66" s="284"/>
      <c r="BL66" s="280"/>
      <c r="BM66" s="280"/>
      <c r="BN66" s="280"/>
      <c r="BO66" s="280"/>
      <c r="BP66" s="280"/>
      <c r="BQ66" s="285"/>
      <c r="BR66" s="284"/>
      <c r="BS66" s="280"/>
      <c r="BT66" s="280"/>
      <c r="BU66" s="280"/>
      <c r="BV66" s="280"/>
      <c r="BW66" s="285"/>
      <c r="BX66" s="314"/>
      <c r="BY66" s="315"/>
      <c r="BZ66" s="315"/>
      <c r="CA66" s="315"/>
      <c r="CB66" s="315"/>
      <c r="CC66" s="316"/>
      <c r="CD66" s="196"/>
      <c r="CE66" s="197"/>
      <c r="CF66" s="197"/>
      <c r="CG66" s="197"/>
      <c r="CH66" s="197"/>
      <c r="CI66" s="197"/>
      <c r="CJ66" s="197"/>
      <c r="CK66" s="197"/>
      <c r="CL66" s="197"/>
      <c r="CM66" s="197"/>
      <c r="CN66" s="198"/>
      <c r="CO66" s="120">
        <f>IF(CD65="",0,DATEDIF(CD65,CD68+1,"Y"))</f>
        <v>0</v>
      </c>
      <c r="CP66" s="120"/>
      <c r="CQ66" s="124" t="s">
        <v>1</v>
      </c>
      <c r="CR66" s="215">
        <f>IF(CD65="",0,DATEDIF(CD65,CD68+1,"YM"))</f>
        <v>0</v>
      </c>
      <c r="CS66" s="215"/>
      <c r="CT66" s="124" t="s">
        <v>2</v>
      </c>
      <c r="CU66" s="215">
        <f>IF(CD65="",0,DATEDIF(CD65,CD68+1,"MD"))</f>
        <v>0</v>
      </c>
      <c r="CV66" s="215"/>
      <c r="CW66" s="124" t="s">
        <v>152</v>
      </c>
      <c r="CX66" s="256"/>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322"/>
      <c r="B67" s="323"/>
      <c r="C67" s="323"/>
      <c r="D67" s="323"/>
      <c r="E67" s="323"/>
      <c r="F67" s="323"/>
      <c r="G67" s="323"/>
      <c r="H67" s="323"/>
      <c r="I67" s="323"/>
      <c r="J67" s="326"/>
      <c r="K67" s="323"/>
      <c r="L67" s="323"/>
      <c r="M67" s="323"/>
      <c r="N67" s="323"/>
      <c r="O67" s="323"/>
      <c r="P67" s="327"/>
      <c r="Q67" s="326"/>
      <c r="R67" s="323"/>
      <c r="S67" s="323"/>
      <c r="T67" s="323"/>
      <c r="U67" s="323"/>
      <c r="V67" s="327"/>
      <c r="W67" s="336"/>
      <c r="X67" s="337"/>
      <c r="Y67" s="337"/>
      <c r="Z67" s="337"/>
      <c r="AA67" s="337"/>
      <c r="AB67" s="338"/>
      <c r="AC67" s="187" t="s">
        <v>117</v>
      </c>
      <c r="AD67" s="188"/>
      <c r="AE67" s="188"/>
      <c r="AF67" s="188"/>
      <c r="AG67" s="188"/>
      <c r="AH67" s="188"/>
      <c r="AI67" s="188"/>
      <c r="AJ67" s="188"/>
      <c r="AK67" s="188"/>
      <c r="AL67" s="188"/>
      <c r="AM67" s="189"/>
      <c r="AN67" s="120"/>
      <c r="AO67" s="120"/>
      <c r="AP67" s="124"/>
      <c r="AQ67" s="215"/>
      <c r="AR67" s="215"/>
      <c r="AS67" s="124"/>
      <c r="AT67" s="215"/>
      <c r="AU67" s="215"/>
      <c r="AV67" s="124"/>
      <c r="AW67" s="256"/>
      <c r="AX67" s="64"/>
      <c r="AY67" s="64"/>
      <c r="AZ67" s="64"/>
      <c r="BA67" s="23"/>
      <c r="BB67" s="281"/>
      <c r="BC67" s="280"/>
      <c r="BD67" s="280"/>
      <c r="BE67" s="280"/>
      <c r="BF67" s="280"/>
      <c r="BG67" s="280"/>
      <c r="BH67" s="280"/>
      <c r="BI67" s="280"/>
      <c r="BJ67" s="280"/>
      <c r="BK67" s="284"/>
      <c r="BL67" s="280"/>
      <c r="BM67" s="280"/>
      <c r="BN67" s="280"/>
      <c r="BO67" s="280"/>
      <c r="BP67" s="280"/>
      <c r="BQ67" s="285"/>
      <c r="BR67" s="284"/>
      <c r="BS67" s="280"/>
      <c r="BT67" s="280"/>
      <c r="BU67" s="280"/>
      <c r="BV67" s="280"/>
      <c r="BW67" s="285"/>
      <c r="BX67" s="314"/>
      <c r="BY67" s="315"/>
      <c r="BZ67" s="315"/>
      <c r="CA67" s="315"/>
      <c r="CB67" s="315"/>
      <c r="CC67" s="316"/>
      <c r="CD67" s="187" t="s">
        <v>117</v>
      </c>
      <c r="CE67" s="188"/>
      <c r="CF67" s="188"/>
      <c r="CG67" s="188"/>
      <c r="CH67" s="188"/>
      <c r="CI67" s="188"/>
      <c r="CJ67" s="188"/>
      <c r="CK67" s="188"/>
      <c r="CL67" s="188"/>
      <c r="CM67" s="188"/>
      <c r="CN67" s="189"/>
      <c r="CO67" s="120"/>
      <c r="CP67" s="120"/>
      <c r="CQ67" s="124"/>
      <c r="CR67" s="215"/>
      <c r="CS67" s="215"/>
      <c r="CT67" s="124"/>
      <c r="CU67" s="215"/>
      <c r="CV67" s="215"/>
      <c r="CW67" s="124"/>
      <c r="CX67" s="256"/>
      <c r="CY67" s="64"/>
      <c r="CZ67" s="64"/>
      <c r="DA67" s="64"/>
    </row>
    <row r="68" spans="1:105" ht="9.75" customHeight="1">
      <c r="A68" s="322"/>
      <c r="B68" s="323"/>
      <c r="C68" s="323"/>
      <c r="D68" s="323"/>
      <c r="E68" s="323"/>
      <c r="F68" s="323"/>
      <c r="G68" s="323"/>
      <c r="H68" s="323"/>
      <c r="I68" s="323"/>
      <c r="J68" s="326"/>
      <c r="K68" s="323"/>
      <c r="L68" s="323"/>
      <c r="M68" s="323"/>
      <c r="N68" s="323"/>
      <c r="O68" s="323"/>
      <c r="P68" s="327"/>
      <c r="Q68" s="326"/>
      <c r="R68" s="323"/>
      <c r="S68" s="323"/>
      <c r="T68" s="323"/>
      <c r="U68" s="323"/>
      <c r="V68" s="327"/>
      <c r="W68" s="304" t="s">
        <v>170</v>
      </c>
      <c r="X68" s="306"/>
      <c r="Y68" s="306"/>
      <c r="Z68" s="294" t="s">
        <v>169</v>
      </c>
      <c r="AA68" s="294"/>
      <c r="AB68" s="295"/>
      <c r="AC68" s="190"/>
      <c r="AD68" s="191"/>
      <c r="AE68" s="191"/>
      <c r="AF68" s="191"/>
      <c r="AG68" s="191"/>
      <c r="AH68" s="191"/>
      <c r="AI68" s="191"/>
      <c r="AJ68" s="191"/>
      <c r="AK68" s="191"/>
      <c r="AL68" s="191"/>
      <c r="AM68" s="192"/>
      <c r="AN68" s="120"/>
      <c r="AO68" s="120"/>
      <c r="AP68" s="124"/>
      <c r="AQ68" s="215"/>
      <c r="AR68" s="215"/>
      <c r="AS68" s="124"/>
      <c r="AT68" s="215"/>
      <c r="AU68" s="215"/>
      <c r="AV68" s="124"/>
      <c r="AW68" s="256"/>
      <c r="AX68" s="64"/>
      <c r="AY68" s="64"/>
      <c r="AZ68" s="64"/>
      <c r="BA68" s="23"/>
      <c r="BB68" s="281"/>
      <c r="BC68" s="280"/>
      <c r="BD68" s="280"/>
      <c r="BE68" s="280"/>
      <c r="BF68" s="280"/>
      <c r="BG68" s="280"/>
      <c r="BH68" s="280"/>
      <c r="BI68" s="280"/>
      <c r="BJ68" s="280"/>
      <c r="BK68" s="284"/>
      <c r="BL68" s="280"/>
      <c r="BM68" s="280"/>
      <c r="BN68" s="280"/>
      <c r="BO68" s="280"/>
      <c r="BP68" s="280"/>
      <c r="BQ68" s="285"/>
      <c r="BR68" s="284"/>
      <c r="BS68" s="280"/>
      <c r="BT68" s="280"/>
      <c r="BU68" s="280"/>
      <c r="BV68" s="280"/>
      <c r="BW68" s="285"/>
      <c r="BX68" s="304" t="s">
        <v>170</v>
      </c>
      <c r="BY68" s="277"/>
      <c r="BZ68" s="277"/>
      <c r="CA68" s="294" t="s">
        <v>169</v>
      </c>
      <c r="CB68" s="294"/>
      <c r="CC68" s="295"/>
      <c r="CD68" s="298"/>
      <c r="CE68" s="299"/>
      <c r="CF68" s="299"/>
      <c r="CG68" s="299"/>
      <c r="CH68" s="299"/>
      <c r="CI68" s="299"/>
      <c r="CJ68" s="299"/>
      <c r="CK68" s="299"/>
      <c r="CL68" s="299"/>
      <c r="CM68" s="299"/>
      <c r="CN68" s="300"/>
      <c r="CO68" s="120"/>
      <c r="CP68" s="120"/>
      <c r="CQ68" s="124"/>
      <c r="CR68" s="215"/>
      <c r="CS68" s="215"/>
      <c r="CT68" s="124"/>
      <c r="CU68" s="215"/>
      <c r="CV68" s="215"/>
      <c r="CW68" s="124"/>
      <c r="CX68" s="256"/>
      <c r="CY68" s="64"/>
      <c r="CZ68" s="64"/>
      <c r="DA68" s="64"/>
    </row>
    <row r="69" spans="1:105" ht="9.75" customHeight="1">
      <c r="A69" s="324"/>
      <c r="B69" s="325"/>
      <c r="C69" s="325"/>
      <c r="D69" s="325"/>
      <c r="E69" s="325"/>
      <c r="F69" s="325"/>
      <c r="G69" s="325"/>
      <c r="H69" s="325"/>
      <c r="I69" s="325"/>
      <c r="J69" s="328"/>
      <c r="K69" s="325"/>
      <c r="L69" s="325"/>
      <c r="M69" s="325"/>
      <c r="N69" s="325"/>
      <c r="O69" s="325"/>
      <c r="P69" s="329"/>
      <c r="Q69" s="328"/>
      <c r="R69" s="325"/>
      <c r="S69" s="325"/>
      <c r="T69" s="325"/>
      <c r="U69" s="325"/>
      <c r="V69" s="329"/>
      <c r="W69" s="305"/>
      <c r="X69" s="307"/>
      <c r="Y69" s="307"/>
      <c r="Z69" s="296"/>
      <c r="AA69" s="296"/>
      <c r="AB69" s="297"/>
      <c r="AC69" s="193"/>
      <c r="AD69" s="194"/>
      <c r="AE69" s="194"/>
      <c r="AF69" s="194"/>
      <c r="AG69" s="194"/>
      <c r="AH69" s="194"/>
      <c r="AI69" s="194"/>
      <c r="AJ69" s="194"/>
      <c r="AK69" s="194"/>
      <c r="AL69" s="194"/>
      <c r="AM69" s="195"/>
      <c r="AN69" s="121"/>
      <c r="AO69" s="121"/>
      <c r="AP69" s="214"/>
      <c r="AQ69" s="216"/>
      <c r="AR69" s="216"/>
      <c r="AS69" s="214"/>
      <c r="AT69" s="216"/>
      <c r="AU69" s="216"/>
      <c r="AV69" s="214"/>
      <c r="AW69" s="257"/>
      <c r="AX69" s="64"/>
      <c r="AY69" s="64"/>
      <c r="AZ69" s="64"/>
      <c r="BA69" s="23"/>
      <c r="BB69" s="282"/>
      <c r="BC69" s="283"/>
      <c r="BD69" s="283"/>
      <c r="BE69" s="283"/>
      <c r="BF69" s="283"/>
      <c r="BG69" s="283"/>
      <c r="BH69" s="283"/>
      <c r="BI69" s="283"/>
      <c r="BJ69" s="283"/>
      <c r="BK69" s="286"/>
      <c r="BL69" s="283"/>
      <c r="BM69" s="283"/>
      <c r="BN69" s="283"/>
      <c r="BO69" s="283"/>
      <c r="BP69" s="283"/>
      <c r="BQ69" s="287"/>
      <c r="BR69" s="286"/>
      <c r="BS69" s="283"/>
      <c r="BT69" s="283"/>
      <c r="BU69" s="283"/>
      <c r="BV69" s="283"/>
      <c r="BW69" s="287"/>
      <c r="BX69" s="305"/>
      <c r="BY69" s="278"/>
      <c r="BZ69" s="278"/>
      <c r="CA69" s="296"/>
      <c r="CB69" s="296"/>
      <c r="CC69" s="297"/>
      <c r="CD69" s="301"/>
      <c r="CE69" s="302"/>
      <c r="CF69" s="302"/>
      <c r="CG69" s="302"/>
      <c r="CH69" s="302"/>
      <c r="CI69" s="302"/>
      <c r="CJ69" s="302"/>
      <c r="CK69" s="302"/>
      <c r="CL69" s="302"/>
      <c r="CM69" s="302"/>
      <c r="CN69" s="303"/>
      <c r="CO69" s="121"/>
      <c r="CP69" s="121"/>
      <c r="CQ69" s="214"/>
      <c r="CR69" s="216"/>
      <c r="CS69" s="216"/>
      <c r="CT69" s="214"/>
      <c r="CU69" s="216"/>
      <c r="CV69" s="216"/>
      <c r="CW69" s="214"/>
      <c r="CX69" s="257"/>
      <c r="CY69" s="64"/>
      <c r="CZ69" s="64"/>
      <c r="DA69" s="64"/>
    </row>
    <row r="70" spans="1:105" ht="9.75" customHeight="1">
      <c r="A70" s="258" t="s">
        <v>205</v>
      </c>
      <c r="B70" s="225"/>
      <c r="C70" s="225"/>
      <c r="D70" s="225"/>
      <c r="E70" s="225"/>
      <c r="F70" s="225"/>
      <c r="G70" s="225"/>
      <c r="H70" s="225"/>
      <c r="I70" s="225"/>
      <c r="J70" s="225"/>
      <c r="K70" s="225"/>
      <c r="L70" s="225"/>
      <c r="M70" s="225"/>
      <c r="N70" s="225"/>
      <c r="O70" s="225"/>
      <c r="P70" s="225"/>
      <c r="Q70" s="288" t="s">
        <v>184</v>
      </c>
      <c r="R70" s="289"/>
      <c r="S70" s="289"/>
      <c r="T70" s="289"/>
      <c r="U70" s="289"/>
      <c r="V70" s="289"/>
      <c r="W70" s="289"/>
      <c r="X70" s="289"/>
      <c r="Y70" s="289"/>
      <c r="Z70" s="289"/>
      <c r="AA70" s="289"/>
      <c r="AB70" s="290"/>
      <c r="AC70" s="266" t="s">
        <v>201</v>
      </c>
      <c r="AD70" s="170"/>
      <c r="AE70" s="170"/>
      <c r="AF70" s="170"/>
      <c r="AG70" s="170"/>
      <c r="AH70" s="170"/>
      <c r="AI70" s="170"/>
      <c r="AJ70" s="170"/>
      <c r="AK70" s="170"/>
      <c r="AL70" s="170"/>
      <c r="AM70" s="171"/>
      <c r="AN70" s="245">
        <f>AX72</f>
        <v>0</v>
      </c>
      <c r="AO70" s="246"/>
      <c r="AP70" s="251" t="s">
        <v>1</v>
      </c>
      <c r="AQ70" s="252">
        <f>AY72</f>
        <v>0</v>
      </c>
      <c r="AR70" s="252"/>
      <c r="AS70" s="251" t="s">
        <v>2</v>
      </c>
      <c r="AT70" s="246">
        <f>AZ72</f>
        <v>0</v>
      </c>
      <c r="AU70" s="246"/>
      <c r="AV70" s="251" t="s">
        <v>152</v>
      </c>
      <c r="AW70" s="255"/>
      <c r="AX70" s="61">
        <f>AN41+AN46+AN51+AN56+AN61+AN66</f>
        <v>0</v>
      </c>
      <c r="AY70" s="61">
        <f>AQ41+AQ46+AQ51+AQ56+AQ61+AQ66</f>
        <v>0</v>
      </c>
      <c r="AZ70" s="61">
        <f>AT41+AT46+AT51+AT56+AT61+AT66</f>
        <v>0</v>
      </c>
      <c r="BA70" s="23"/>
      <c r="BB70" s="258" t="s">
        <v>205</v>
      </c>
      <c r="BC70" s="225"/>
      <c r="BD70" s="225"/>
      <c r="BE70" s="225"/>
      <c r="BF70" s="225"/>
      <c r="BG70" s="225"/>
      <c r="BH70" s="225"/>
      <c r="BI70" s="225"/>
      <c r="BJ70" s="225"/>
      <c r="BK70" s="225"/>
      <c r="BL70" s="225"/>
      <c r="BM70" s="225"/>
      <c r="BN70" s="225"/>
      <c r="BO70" s="225"/>
      <c r="BP70" s="225"/>
      <c r="BQ70" s="225"/>
      <c r="BR70" s="260" t="s">
        <v>180</v>
      </c>
      <c r="BS70" s="261"/>
      <c r="BT70" s="261"/>
      <c r="BU70" s="261"/>
      <c r="BV70" s="261"/>
      <c r="BW70" s="261"/>
      <c r="BX70" s="261"/>
      <c r="BY70" s="261"/>
      <c r="BZ70" s="261"/>
      <c r="CA70" s="261"/>
      <c r="CB70" s="261"/>
      <c r="CC70" s="262"/>
      <c r="CD70" s="266" t="s">
        <v>201</v>
      </c>
      <c r="CE70" s="170"/>
      <c r="CF70" s="170"/>
      <c r="CG70" s="170"/>
      <c r="CH70" s="170"/>
      <c r="CI70" s="170"/>
      <c r="CJ70" s="170"/>
      <c r="CK70" s="170"/>
      <c r="CL70" s="170"/>
      <c r="CM70" s="170"/>
      <c r="CN70" s="171"/>
      <c r="CO70" s="245">
        <f>CY72</f>
        <v>9</v>
      </c>
      <c r="CP70" s="246"/>
      <c r="CQ70" s="251" t="s">
        <v>1</v>
      </c>
      <c r="CR70" s="252">
        <f>CZ72</f>
        <v>6</v>
      </c>
      <c r="CS70" s="252"/>
      <c r="CT70" s="251" t="s">
        <v>2</v>
      </c>
      <c r="CU70" s="246">
        <f>DA72</f>
        <v>10</v>
      </c>
      <c r="CV70" s="246"/>
      <c r="CW70" s="251" t="s">
        <v>152</v>
      </c>
      <c r="CX70" s="255"/>
      <c r="CY70" s="61">
        <f>CO41+CO46+CO51+CO56+CO61+CO66</f>
        <v>8</v>
      </c>
      <c r="CZ70" s="61">
        <f>CR41+CR46+CR51+CR56+CR61+CR66</f>
        <v>18</v>
      </c>
      <c r="DA70" s="61">
        <f>CU41+CU46+CU51+CU56+CU61+CU66</f>
        <v>10</v>
      </c>
    </row>
    <row r="71" spans="1:105" ht="9.75" customHeight="1">
      <c r="A71" s="259"/>
      <c r="B71" s="225"/>
      <c r="C71" s="225"/>
      <c r="D71" s="225"/>
      <c r="E71" s="225"/>
      <c r="F71" s="225"/>
      <c r="G71" s="225"/>
      <c r="H71" s="225"/>
      <c r="I71" s="225"/>
      <c r="J71" s="225"/>
      <c r="K71" s="225"/>
      <c r="L71" s="225"/>
      <c r="M71" s="225"/>
      <c r="N71" s="225"/>
      <c r="O71" s="225"/>
      <c r="P71" s="225"/>
      <c r="Q71" s="288"/>
      <c r="R71" s="289"/>
      <c r="S71" s="289"/>
      <c r="T71" s="289"/>
      <c r="U71" s="289"/>
      <c r="V71" s="289"/>
      <c r="W71" s="289"/>
      <c r="X71" s="289"/>
      <c r="Y71" s="289"/>
      <c r="Z71" s="289"/>
      <c r="AA71" s="289"/>
      <c r="AB71" s="290"/>
      <c r="AC71" s="267"/>
      <c r="AD71" s="173"/>
      <c r="AE71" s="173"/>
      <c r="AF71" s="173"/>
      <c r="AG71" s="173"/>
      <c r="AH71" s="173"/>
      <c r="AI71" s="173"/>
      <c r="AJ71" s="173"/>
      <c r="AK71" s="173"/>
      <c r="AL71" s="173"/>
      <c r="AM71" s="174"/>
      <c r="AN71" s="247"/>
      <c r="AO71" s="248"/>
      <c r="AP71" s="124"/>
      <c r="AQ71" s="253"/>
      <c r="AR71" s="253"/>
      <c r="AS71" s="124"/>
      <c r="AT71" s="248"/>
      <c r="AU71" s="248"/>
      <c r="AV71" s="124"/>
      <c r="AW71" s="256"/>
      <c r="AX71" s="61">
        <f>AX70</f>
        <v>0</v>
      </c>
      <c r="AY71" s="61">
        <f>AY70+ROUNDDOWN(AZ70/30,0)</f>
        <v>0</v>
      </c>
      <c r="AZ71" s="61">
        <f>MOD(AZ70,30)</f>
        <v>0</v>
      </c>
      <c r="BA71" s="23"/>
      <c r="BB71" s="259"/>
      <c r="BC71" s="225"/>
      <c r="BD71" s="225"/>
      <c r="BE71" s="225"/>
      <c r="BF71" s="225"/>
      <c r="BG71" s="225"/>
      <c r="BH71" s="225"/>
      <c r="BI71" s="225"/>
      <c r="BJ71" s="225"/>
      <c r="BK71" s="225"/>
      <c r="BL71" s="225"/>
      <c r="BM71" s="225"/>
      <c r="BN71" s="225"/>
      <c r="BO71" s="225"/>
      <c r="BP71" s="225"/>
      <c r="BQ71" s="225"/>
      <c r="BR71" s="260"/>
      <c r="BS71" s="261"/>
      <c r="BT71" s="261"/>
      <c r="BU71" s="261"/>
      <c r="BV71" s="261"/>
      <c r="BW71" s="261"/>
      <c r="BX71" s="261"/>
      <c r="BY71" s="261"/>
      <c r="BZ71" s="261"/>
      <c r="CA71" s="261"/>
      <c r="CB71" s="261"/>
      <c r="CC71" s="262"/>
      <c r="CD71" s="267"/>
      <c r="CE71" s="173"/>
      <c r="CF71" s="173"/>
      <c r="CG71" s="173"/>
      <c r="CH71" s="173"/>
      <c r="CI71" s="173"/>
      <c r="CJ71" s="173"/>
      <c r="CK71" s="173"/>
      <c r="CL71" s="173"/>
      <c r="CM71" s="173"/>
      <c r="CN71" s="174"/>
      <c r="CO71" s="247"/>
      <c r="CP71" s="248"/>
      <c r="CQ71" s="124"/>
      <c r="CR71" s="253"/>
      <c r="CS71" s="253"/>
      <c r="CT71" s="124"/>
      <c r="CU71" s="248"/>
      <c r="CV71" s="248"/>
      <c r="CW71" s="124"/>
      <c r="CX71" s="256"/>
      <c r="CY71" s="61">
        <f>CY70</f>
        <v>8</v>
      </c>
      <c r="CZ71" s="61">
        <f>CZ70+ROUNDDOWN(DA70/30,0)</f>
        <v>18</v>
      </c>
      <c r="DA71" s="61">
        <f>MOD(DA70,30)</f>
        <v>10</v>
      </c>
    </row>
    <row r="72" spans="1:105" ht="9.75" customHeight="1">
      <c r="A72" s="228"/>
      <c r="B72" s="229"/>
      <c r="C72" s="229"/>
      <c r="D72" s="229"/>
      <c r="E72" s="229"/>
      <c r="F72" s="229"/>
      <c r="G72" s="229"/>
      <c r="H72" s="229"/>
      <c r="I72" s="229"/>
      <c r="J72" s="229"/>
      <c r="K72" s="229"/>
      <c r="L72" s="229"/>
      <c r="M72" s="229"/>
      <c r="N72" s="229"/>
      <c r="O72" s="229"/>
      <c r="P72" s="229"/>
      <c r="Q72" s="291"/>
      <c r="R72" s="292"/>
      <c r="S72" s="292"/>
      <c r="T72" s="292"/>
      <c r="U72" s="292"/>
      <c r="V72" s="292"/>
      <c r="W72" s="292"/>
      <c r="X72" s="292"/>
      <c r="Y72" s="292"/>
      <c r="Z72" s="292"/>
      <c r="AA72" s="292"/>
      <c r="AB72" s="293"/>
      <c r="AC72" s="268" t="s">
        <v>206</v>
      </c>
      <c r="AD72" s="269"/>
      <c r="AE72" s="269"/>
      <c r="AF72" s="269"/>
      <c r="AG72" s="269"/>
      <c r="AH72" s="269"/>
      <c r="AI72" s="269"/>
      <c r="AJ72" s="269"/>
      <c r="AK72" s="269"/>
      <c r="AL72" s="269"/>
      <c r="AM72" s="270"/>
      <c r="AN72" s="245">
        <f>IF(OR(,AA33="事務（福祉）",AA33="情報",AA33="保健"),AN70,AX75)</f>
        <v>0</v>
      </c>
      <c r="AO72" s="246"/>
      <c r="AP72" s="251" t="s">
        <v>1</v>
      </c>
      <c r="AQ72" s="252">
        <f>IF(OR(,AA33="事務（福祉）",AA33="情報",AA33="保健"),AQ70,AY75)</f>
        <v>0</v>
      </c>
      <c r="AR72" s="252"/>
      <c r="AS72" s="251" t="s">
        <v>2</v>
      </c>
      <c r="AT72" s="246">
        <f>IF(OR(,AA33="事務（福祉）",AA33="情報",AA33="保健"),AT70,AZ75)</f>
        <v>0</v>
      </c>
      <c r="AU72" s="246"/>
      <c r="AV72" s="251" t="s">
        <v>152</v>
      </c>
      <c r="AW72" s="255"/>
      <c r="AX72" s="61">
        <f>AX70+ROUNDDOWN(AY71/12,0)</f>
        <v>0</v>
      </c>
      <c r="AY72" s="61">
        <f>MOD(AY71,12)</f>
        <v>0</v>
      </c>
      <c r="AZ72" s="61">
        <f>AZ71</f>
        <v>0</v>
      </c>
      <c r="BA72" s="23"/>
      <c r="BB72" s="228"/>
      <c r="BC72" s="229"/>
      <c r="BD72" s="229"/>
      <c r="BE72" s="229"/>
      <c r="BF72" s="229"/>
      <c r="BG72" s="229"/>
      <c r="BH72" s="229"/>
      <c r="BI72" s="229"/>
      <c r="BJ72" s="229"/>
      <c r="BK72" s="229"/>
      <c r="BL72" s="229"/>
      <c r="BM72" s="229"/>
      <c r="BN72" s="229"/>
      <c r="BO72" s="229"/>
      <c r="BP72" s="229"/>
      <c r="BQ72" s="229"/>
      <c r="BR72" s="263"/>
      <c r="BS72" s="264"/>
      <c r="BT72" s="264"/>
      <c r="BU72" s="264"/>
      <c r="BV72" s="264"/>
      <c r="BW72" s="264"/>
      <c r="BX72" s="264"/>
      <c r="BY72" s="264"/>
      <c r="BZ72" s="264"/>
      <c r="CA72" s="264"/>
      <c r="CB72" s="264"/>
      <c r="CC72" s="265"/>
      <c r="CD72" s="268" t="s">
        <v>206</v>
      </c>
      <c r="CE72" s="269"/>
      <c r="CF72" s="269"/>
      <c r="CG72" s="269"/>
      <c r="CH72" s="269"/>
      <c r="CI72" s="269"/>
      <c r="CJ72" s="269"/>
      <c r="CK72" s="269"/>
      <c r="CL72" s="269"/>
      <c r="CM72" s="269"/>
      <c r="CN72" s="270"/>
      <c r="CO72" s="245">
        <f>IF(OR(CB33="事務（福祉）",CB33="情報",CB33="保健"),CO70,CY75)</f>
        <v>6</v>
      </c>
      <c r="CP72" s="246"/>
      <c r="CQ72" s="251" t="s">
        <v>1</v>
      </c>
      <c r="CR72" s="252">
        <f>IF(OR(CB33="事務（福祉）",CB33="情報",CB33="保健"),CR70,CZ75)</f>
        <v>1</v>
      </c>
      <c r="CS72" s="252"/>
      <c r="CT72" s="251" t="s">
        <v>2</v>
      </c>
      <c r="CU72" s="246">
        <f>IF(OR(CB33="事務（福祉）",CB33="情報",CB33="保健"),CU70,DA75)</f>
        <v>10</v>
      </c>
      <c r="CV72" s="246"/>
      <c r="CW72" s="251" t="s">
        <v>152</v>
      </c>
      <c r="CX72" s="255"/>
      <c r="CY72" s="61">
        <f>CY70+ROUNDDOWN(CZ71/12,0)</f>
        <v>9</v>
      </c>
      <c r="CZ72" s="61">
        <f>MOD(CZ71,12)</f>
        <v>6</v>
      </c>
      <c r="DA72" s="61">
        <f>DA71</f>
        <v>10</v>
      </c>
    </row>
    <row r="73" spans="1:105" ht="9.75" customHeight="1">
      <c r="A73" s="227" t="s">
        <v>153</v>
      </c>
      <c r="B73" s="223"/>
      <c r="C73" s="223"/>
      <c r="D73" s="223"/>
      <c r="E73" s="223"/>
      <c r="F73" s="223"/>
      <c r="G73" s="224"/>
      <c r="H73" s="231" t="s">
        <v>204</v>
      </c>
      <c r="I73" s="232"/>
      <c r="J73" s="232"/>
      <c r="K73" s="232"/>
      <c r="L73" s="232"/>
      <c r="M73" s="232"/>
      <c r="N73" s="232"/>
      <c r="O73" s="232"/>
      <c r="P73" s="232"/>
      <c r="Q73" s="232"/>
      <c r="R73" s="232"/>
      <c r="S73" s="232"/>
      <c r="T73" s="232"/>
      <c r="U73" s="232"/>
      <c r="V73" s="232"/>
      <c r="W73" s="232"/>
      <c r="X73" s="232"/>
      <c r="Y73" s="232"/>
      <c r="Z73" s="232"/>
      <c r="AA73" s="232"/>
      <c r="AB73" s="233"/>
      <c r="AC73" s="271"/>
      <c r="AD73" s="272"/>
      <c r="AE73" s="272"/>
      <c r="AF73" s="272"/>
      <c r="AG73" s="272"/>
      <c r="AH73" s="272"/>
      <c r="AI73" s="272"/>
      <c r="AJ73" s="272"/>
      <c r="AK73" s="272"/>
      <c r="AL73" s="272"/>
      <c r="AM73" s="273"/>
      <c r="AN73" s="247"/>
      <c r="AO73" s="248"/>
      <c r="AP73" s="124"/>
      <c r="AQ73" s="253"/>
      <c r="AR73" s="253"/>
      <c r="AS73" s="124"/>
      <c r="AT73" s="248"/>
      <c r="AU73" s="248"/>
      <c r="AV73" s="124"/>
      <c r="AW73" s="256"/>
      <c r="AX73" s="62">
        <f>AX41+AX46+AX51+AX56+AX61+AX66</f>
        <v>0</v>
      </c>
      <c r="AY73" s="62">
        <f>AY41+AY46+AY51+AY56+AY61+AY66</f>
        <v>0</v>
      </c>
      <c r="AZ73" s="62">
        <f>AZ41+AZ46+AZ51+AZ56+AZ61+AZ66</f>
        <v>0</v>
      </c>
      <c r="BA73" s="23"/>
      <c r="BB73" s="227" t="s">
        <v>153</v>
      </c>
      <c r="BC73" s="223"/>
      <c r="BD73" s="223"/>
      <c r="BE73" s="223"/>
      <c r="BF73" s="223"/>
      <c r="BG73" s="223"/>
      <c r="BH73" s="224"/>
      <c r="BI73" s="231" t="s">
        <v>204</v>
      </c>
      <c r="BJ73" s="232"/>
      <c r="BK73" s="232"/>
      <c r="BL73" s="232"/>
      <c r="BM73" s="232"/>
      <c r="BN73" s="232"/>
      <c r="BO73" s="232"/>
      <c r="BP73" s="232"/>
      <c r="BQ73" s="232"/>
      <c r="BR73" s="232"/>
      <c r="BS73" s="232"/>
      <c r="BT73" s="232"/>
      <c r="BU73" s="232"/>
      <c r="BV73" s="232"/>
      <c r="BW73" s="232"/>
      <c r="BX73" s="232"/>
      <c r="BY73" s="232"/>
      <c r="BZ73" s="232"/>
      <c r="CA73" s="232"/>
      <c r="CB73" s="232"/>
      <c r="CC73" s="233"/>
      <c r="CD73" s="271"/>
      <c r="CE73" s="272"/>
      <c r="CF73" s="272"/>
      <c r="CG73" s="272"/>
      <c r="CH73" s="272"/>
      <c r="CI73" s="272"/>
      <c r="CJ73" s="272"/>
      <c r="CK73" s="272"/>
      <c r="CL73" s="272"/>
      <c r="CM73" s="272"/>
      <c r="CN73" s="273"/>
      <c r="CO73" s="247"/>
      <c r="CP73" s="248"/>
      <c r="CQ73" s="124"/>
      <c r="CR73" s="253"/>
      <c r="CS73" s="253"/>
      <c r="CT73" s="124"/>
      <c r="CU73" s="248"/>
      <c r="CV73" s="248"/>
      <c r="CW73" s="124"/>
      <c r="CX73" s="256"/>
      <c r="CY73" s="62">
        <f>CY41+CY46+CY51+CY56+CY61+CY66</f>
        <v>4</v>
      </c>
      <c r="CZ73" s="62">
        <f>CZ41+CZ46+CZ51+CZ56+CZ61+CZ66</f>
        <v>25</v>
      </c>
      <c r="DA73" s="62">
        <f>DA41+DA46+DA51+DA56+DA61+DA66</f>
        <v>10</v>
      </c>
    </row>
    <row r="74" spans="1:105" ht="9.75" customHeight="1">
      <c r="A74" s="228"/>
      <c r="B74" s="229"/>
      <c r="C74" s="229"/>
      <c r="D74" s="229"/>
      <c r="E74" s="229"/>
      <c r="F74" s="229"/>
      <c r="G74" s="230"/>
      <c r="H74" s="234"/>
      <c r="I74" s="235"/>
      <c r="J74" s="235"/>
      <c r="K74" s="235"/>
      <c r="L74" s="235"/>
      <c r="M74" s="235"/>
      <c r="N74" s="235"/>
      <c r="O74" s="235"/>
      <c r="P74" s="235"/>
      <c r="Q74" s="235"/>
      <c r="R74" s="235"/>
      <c r="S74" s="235"/>
      <c r="T74" s="235"/>
      <c r="U74" s="235"/>
      <c r="V74" s="235"/>
      <c r="W74" s="235"/>
      <c r="X74" s="235"/>
      <c r="Y74" s="235"/>
      <c r="Z74" s="235"/>
      <c r="AA74" s="235"/>
      <c r="AB74" s="236"/>
      <c r="AC74" s="274"/>
      <c r="AD74" s="275"/>
      <c r="AE74" s="275"/>
      <c r="AF74" s="275"/>
      <c r="AG74" s="275"/>
      <c r="AH74" s="275"/>
      <c r="AI74" s="275"/>
      <c r="AJ74" s="275"/>
      <c r="AK74" s="275"/>
      <c r="AL74" s="275"/>
      <c r="AM74" s="276"/>
      <c r="AN74" s="249"/>
      <c r="AO74" s="250"/>
      <c r="AP74" s="214"/>
      <c r="AQ74" s="254"/>
      <c r="AR74" s="254"/>
      <c r="AS74" s="214"/>
      <c r="AT74" s="250"/>
      <c r="AU74" s="250"/>
      <c r="AV74" s="214"/>
      <c r="AW74" s="257"/>
      <c r="AX74" s="62">
        <f>AX73</f>
        <v>0</v>
      </c>
      <c r="AY74" s="62">
        <f>AY73+ROUNDDOWN(AZ73/30,0)</f>
        <v>0</v>
      </c>
      <c r="AZ74" s="62">
        <f>MOD(AZ73,30)</f>
        <v>0</v>
      </c>
      <c r="BA74" s="23"/>
      <c r="BB74" s="228"/>
      <c r="BC74" s="229"/>
      <c r="BD74" s="229"/>
      <c r="BE74" s="229"/>
      <c r="BF74" s="229"/>
      <c r="BG74" s="229"/>
      <c r="BH74" s="230"/>
      <c r="BI74" s="234"/>
      <c r="BJ74" s="235"/>
      <c r="BK74" s="235"/>
      <c r="BL74" s="235"/>
      <c r="BM74" s="235"/>
      <c r="BN74" s="235"/>
      <c r="BO74" s="235"/>
      <c r="BP74" s="235"/>
      <c r="BQ74" s="235"/>
      <c r="BR74" s="235"/>
      <c r="BS74" s="235"/>
      <c r="BT74" s="235"/>
      <c r="BU74" s="235"/>
      <c r="BV74" s="235"/>
      <c r="BW74" s="235"/>
      <c r="BX74" s="235"/>
      <c r="BY74" s="235"/>
      <c r="BZ74" s="235"/>
      <c r="CA74" s="235"/>
      <c r="CB74" s="235"/>
      <c r="CC74" s="236"/>
      <c r="CD74" s="274"/>
      <c r="CE74" s="275"/>
      <c r="CF74" s="275"/>
      <c r="CG74" s="275"/>
      <c r="CH74" s="275"/>
      <c r="CI74" s="275"/>
      <c r="CJ74" s="275"/>
      <c r="CK74" s="275"/>
      <c r="CL74" s="275"/>
      <c r="CM74" s="275"/>
      <c r="CN74" s="276"/>
      <c r="CO74" s="249"/>
      <c r="CP74" s="250"/>
      <c r="CQ74" s="214"/>
      <c r="CR74" s="254"/>
      <c r="CS74" s="254"/>
      <c r="CT74" s="214"/>
      <c r="CU74" s="250"/>
      <c r="CV74" s="250"/>
      <c r="CW74" s="214"/>
      <c r="CX74" s="257"/>
      <c r="CY74" s="62">
        <f>CY73</f>
        <v>4</v>
      </c>
      <c r="CZ74" s="62">
        <f>CZ73+ROUNDDOWN(DA73/30,0)</f>
        <v>25</v>
      </c>
      <c r="DA74" s="62">
        <f>MOD(DA73,30)</f>
        <v>10</v>
      </c>
    </row>
    <row r="75" spans="1:105" ht="9" customHeight="1">
      <c r="A75" s="237"/>
      <c r="B75" s="238"/>
      <c r="C75" s="238"/>
      <c r="D75" s="238"/>
      <c r="E75" s="238"/>
      <c r="F75" s="238"/>
      <c r="G75" s="239"/>
      <c r="H75" s="242"/>
      <c r="I75" s="243"/>
      <c r="J75" s="243"/>
      <c r="K75" s="243"/>
      <c r="L75" s="243"/>
      <c r="M75" s="243"/>
      <c r="N75" s="243"/>
      <c r="O75" s="243"/>
      <c r="P75" s="243"/>
      <c r="Q75" s="243"/>
      <c r="R75" s="244"/>
      <c r="S75" s="219"/>
      <c r="T75" s="220"/>
      <c r="U75" s="220"/>
      <c r="V75" s="220"/>
      <c r="W75" s="220"/>
      <c r="X75" s="220"/>
      <c r="Y75" s="220"/>
      <c r="Z75" s="220"/>
      <c r="AA75" s="220"/>
      <c r="AB75" s="221"/>
      <c r="AC75" s="222" t="s">
        <v>202</v>
      </c>
      <c r="AD75" s="223"/>
      <c r="AE75" s="223"/>
      <c r="AF75" s="223"/>
      <c r="AG75" s="223"/>
      <c r="AH75" s="223"/>
      <c r="AI75" s="223"/>
      <c r="AJ75" s="223"/>
      <c r="AK75" s="223"/>
      <c r="AL75" s="223"/>
      <c r="AM75" s="224"/>
      <c r="AN75" s="212">
        <f>IF(AND(AQ72=V76,AT72&lt;Y76),AN72-1,IF(AQ72&lt;V76,AN72-S76-1,AN72-S76))</f>
        <v>0</v>
      </c>
      <c r="AO75" s="202"/>
      <c r="AP75" s="202"/>
      <c r="AQ75" s="202" t="s">
        <v>1</v>
      </c>
      <c r="AR75" s="202"/>
      <c r="AS75" s="202">
        <f>IF(AND(AQ72=V76,AT72&lt;Y76),11,IF(AND(AT72&lt;Y76,AQ72&lt;V76),AQ72-V76-1+12,IF(AT72&lt;Y76,AQ72-V76-1,IF(AQ72&lt;V76,AQ72-V76+12,AQ72-V76))))</f>
        <v>0</v>
      </c>
      <c r="AT75" s="202"/>
      <c r="AU75" s="202"/>
      <c r="AV75" s="202" t="s">
        <v>2</v>
      </c>
      <c r="AW75" s="204"/>
      <c r="AX75" s="62">
        <f>AX73+ROUNDDOWN(AY74/12,0)</f>
        <v>0</v>
      </c>
      <c r="AY75" s="62">
        <f>MOD(AY74,12)</f>
        <v>0</v>
      </c>
      <c r="AZ75" s="62">
        <f>AZ74</f>
        <v>0</v>
      </c>
      <c r="BA75" s="23"/>
      <c r="BB75" s="206" t="s">
        <v>181</v>
      </c>
      <c r="BC75" s="207"/>
      <c r="BD75" s="207"/>
      <c r="BE75" s="207"/>
      <c r="BF75" s="207"/>
      <c r="BG75" s="207"/>
      <c r="BH75" s="208"/>
      <c r="BI75" s="209">
        <v>41944</v>
      </c>
      <c r="BJ75" s="210"/>
      <c r="BK75" s="210"/>
      <c r="BL75" s="210"/>
      <c r="BM75" s="210"/>
      <c r="BN75" s="210"/>
      <c r="BO75" s="210"/>
      <c r="BP75" s="210"/>
      <c r="BQ75" s="210"/>
      <c r="BR75" s="210"/>
      <c r="BS75" s="211"/>
      <c r="BT75" s="219"/>
      <c r="BU75" s="220"/>
      <c r="BV75" s="220"/>
      <c r="BW75" s="220"/>
      <c r="BX75" s="220"/>
      <c r="BY75" s="220"/>
      <c r="BZ75" s="220"/>
      <c r="CA75" s="220"/>
      <c r="CB75" s="220"/>
      <c r="CC75" s="221"/>
      <c r="CD75" s="222" t="s">
        <v>202</v>
      </c>
      <c r="CE75" s="223"/>
      <c r="CF75" s="223"/>
      <c r="CG75" s="223"/>
      <c r="CH75" s="223"/>
      <c r="CI75" s="223"/>
      <c r="CJ75" s="223"/>
      <c r="CK75" s="223"/>
      <c r="CL75" s="223"/>
      <c r="CM75" s="223"/>
      <c r="CN75" s="224"/>
      <c r="CO75" s="212">
        <f>IF(AND(CR72=BW76,CU72&lt;BZ76),CO72-1,IF(CR72&lt;BW76,CO72-BT76-1,CO72-BT76))</f>
        <v>5</v>
      </c>
      <c r="CP75" s="202"/>
      <c r="CQ75" s="202"/>
      <c r="CR75" s="202" t="s">
        <v>1</v>
      </c>
      <c r="CS75" s="202"/>
      <c r="CT75" s="202">
        <f>IF(AND(CR72=BW76,CU72&lt;BZ76),11,IF(AND(CU72&lt;BZ76,CR72&lt;BW76),CR72-BW76-1+12,IF(CU72&lt;BZ76,CR72-BW76-1,IF(CR72&lt;BW76,CR72-BW76+12,CR72-BW76))))</f>
        <v>10</v>
      </c>
      <c r="CU75" s="202"/>
      <c r="CV75" s="202"/>
      <c r="CW75" s="202" t="s">
        <v>2</v>
      </c>
      <c r="CX75" s="204"/>
      <c r="CY75" s="62">
        <f>CY73+ROUNDDOWN(CZ74/12,0)</f>
        <v>6</v>
      </c>
      <c r="CZ75" s="62">
        <f>MOD(CZ74,12)</f>
        <v>1</v>
      </c>
      <c r="DA75" s="62">
        <f>DA74</f>
        <v>10</v>
      </c>
    </row>
    <row r="76" spans="1:102" ht="9" customHeight="1">
      <c r="A76" s="240"/>
      <c r="B76" s="143"/>
      <c r="C76" s="143"/>
      <c r="D76" s="143"/>
      <c r="E76" s="143"/>
      <c r="F76" s="143"/>
      <c r="G76" s="241"/>
      <c r="H76" s="190"/>
      <c r="I76" s="191"/>
      <c r="J76" s="191"/>
      <c r="K76" s="191"/>
      <c r="L76" s="191"/>
      <c r="M76" s="191"/>
      <c r="N76" s="191"/>
      <c r="O76" s="191"/>
      <c r="P76" s="191"/>
      <c r="Q76" s="191"/>
      <c r="R76" s="192"/>
      <c r="S76" s="120">
        <f>IF(OR(AA33="社会福祉士",AA33="保健職"),IF(H75="",0,DATEDIF(H75,H78+1,"Y")),IF(H75="",0,IF(H78&lt;$CY$39,0,IF(H75&gt;$CY$39,DATEDIF(H75,H78+1,"Y"),DATEDIF($CY$39,H78+1,"Y")))))</f>
        <v>0</v>
      </c>
      <c r="T76" s="120"/>
      <c r="U76" s="124" t="s">
        <v>1</v>
      </c>
      <c r="V76" s="215">
        <f>IF(OR(AA33="社会福祉士",AA33="保健職"),IF(H75="",0,DATEDIF(H75,H78+1,"YM")),IF(H75="",0,IF(H78&lt;$CY$39,0,IF(H75&gt;$CY$39,DATEDIF(H75,H78+1,"YM"),DATEDIF($CY$39,H78+1,"YM")))))</f>
        <v>0</v>
      </c>
      <c r="W76" s="215"/>
      <c r="X76" s="124" t="s">
        <v>2</v>
      </c>
      <c r="Y76" s="215">
        <f>IF(OR(AA33="社会福祉士",AA33="保健職"),IF(H75="",0,DATEDIF(H75,H78+1,"MD")),IF(H75="",0,IF(H78&lt;$CY$39,0,IF(H75&gt;$CY$39,DATEDIF(H75,H78+1,"MD"),DATEDIF($CY$39,H78+1,"MD")))))</f>
        <v>0</v>
      </c>
      <c r="Z76" s="215"/>
      <c r="AA76" s="124" t="s">
        <v>152</v>
      </c>
      <c r="AB76" s="217"/>
      <c r="AC76" s="225"/>
      <c r="AD76" s="225"/>
      <c r="AE76" s="225"/>
      <c r="AF76" s="225"/>
      <c r="AG76" s="225"/>
      <c r="AH76" s="225"/>
      <c r="AI76" s="225"/>
      <c r="AJ76" s="225"/>
      <c r="AK76" s="225"/>
      <c r="AL76" s="225"/>
      <c r="AM76" s="226"/>
      <c r="AN76" s="213"/>
      <c r="AO76" s="203"/>
      <c r="AP76" s="203"/>
      <c r="AQ76" s="203"/>
      <c r="AR76" s="203"/>
      <c r="AS76" s="203"/>
      <c r="AT76" s="203"/>
      <c r="AU76" s="203"/>
      <c r="AV76" s="203"/>
      <c r="AW76" s="205"/>
      <c r="BA76" s="23"/>
      <c r="BB76" s="133"/>
      <c r="BC76" s="120"/>
      <c r="BD76" s="120"/>
      <c r="BE76" s="120"/>
      <c r="BF76" s="120"/>
      <c r="BG76" s="120"/>
      <c r="BH76" s="122"/>
      <c r="BI76" s="196"/>
      <c r="BJ76" s="197"/>
      <c r="BK76" s="197"/>
      <c r="BL76" s="197"/>
      <c r="BM76" s="197"/>
      <c r="BN76" s="197"/>
      <c r="BO76" s="197"/>
      <c r="BP76" s="197"/>
      <c r="BQ76" s="197"/>
      <c r="BR76" s="197"/>
      <c r="BS76" s="198"/>
      <c r="BT76" s="120">
        <f>IF(OR(CB33="社会福祉士",CB33="保健職"),IF(BI75="",0,DATEDIF(BI75,BI78+1,"Y")),IF(BI75="",0,IF(BI78&lt;$CY$39,0,IF(BI75&gt;$CY$39,DATEDIF(BI75,BI78+1,"Y"),DATEDIF($CY$39,BI78+1,"Y")))))</f>
        <v>0</v>
      </c>
      <c r="BU76" s="120"/>
      <c r="BV76" s="124" t="s">
        <v>1</v>
      </c>
      <c r="BW76" s="215">
        <f>IF(OR(CB33="社会福祉士",CB33="保健職"),IF(BI75="",0,DATEDIF(BI75,BI78+1,"YM")),IF(BI75="",0,IF(BI78&lt;$CY$39,0,IF(BI75&gt;$CY$39,DATEDIF(BI75,BI78+1,"YM"),DATEDIF($CY$39,BI78+1,"YM")))))</f>
        <v>3</v>
      </c>
      <c r="BX76" s="215"/>
      <c r="BY76" s="124" t="s">
        <v>2</v>
      </c>
      <c r="BZ76" s="215">
        <f>IF(OR(CB33="社会福祉士",CB33="保健職"),IF(BI75="",0,DATEDIF(BI75,BI78+1,"MD")),IF(BI75="",0,IF(BI78&lt;$CY$39,0,IF(BI75&gt;$CY$39,DATEDIF(BI75,BI78+1,"MD"),DATEDIF($CY$39,BI78+1,"MD")))))</f>
        <v>0</v>
      </c>
      <c r="CA76" s="215"/>
      <c r="CB76" s="124" t="s">
        <v>152</v>
      </c>
      <c r="CC76" s="217"/>
      <c r="CD76" s="225"/>
      <c r="CE76" s="225"/>
      <c r="CF76" s="225"/>
      <c r="CG76" s="225"/>
      <c r="CH76" s="225"/>
      <c r="CI76" s="225"/>
      <c r="CJ76" s="225"/>
      <c r="CK76" s="225"/>
      <c r="CL76" s="225"/>
      <c r="CM76" s="225"/>
      <c r="CN76" s="226"/>
      <c r="CO76" s="213"/>
      <c r="CP76" s="203"/>
      <c r="CQ76" s="203"/>
      <c r="CR76" s="203"/>
      <c r="CS76" s="203"/>
      <c r="CT76" s="203"/>
      <c r="CU76" s="203"/>
      <c r="CV76" s="203"/>
      <c r="CW76" s="203"/>
      <c r="CX76" s="205"/>
    </row>
    <row r="77" spans="1:105" ht="9" customHeight="1">
      <c r="A77" s="240"/>
      <c r="B77" s="143"/>
      <c r="C77" s="143"/>
      <c r="D77" s="143"/>
      <c r="E77" s="143"/>
      <c r="F77" s="143"/>
      <c r="G77" s="241"/>
      <c r="H77" s="187" t="s">
        <v>117</v>
      </c>
      <c r="I77" s="188"/>
      <c r="J77" s="188"/>
      <c r="K77" s="188"/>
      <c r="L77" s="188"/>
      <c r="M77" s="188"/>
      <c r="N77" s="188"/>
      <c r="O77" s="188"/>
      <c r="P77" s="188"/>
      <c r="Q77" s="188"/>
      <c r="R77" s="189"/>
      <c r="S77" s="120"/>
      <c r="T77" s="120"/>
      <c r="U77" s="124"/>
      <c r="V77" s="215"/>
      <c r="W77" s="215"/>
      <c r="X77" s="124"/>
      <c r="Y77" s="215"/>
      <c r="Z77" s="215"/>
      <c r="AA77" s="124"/>
      <c r="AB77" s="217"/>
      <c r="AC77" s="225"/>
      <c r="AD77" s="225"/>
      <c r="AE77" s="225"/>
      <c r="AF77" s="225"/>
      <c r="AG77" s="225"/>
      <c r="AH77" s="225"/>
      <c r="AI77" s="225"/>
      <c r="AJ77" s="225"/>
      <c r="AK77" s="225"/>
      <c r="AL77" s="225"/>
      <c r="AM77" s="226"/>
      <c r="AN77" s="213"/>
      <c r="AO77" s="203"/>
      <c r="AP77" s="203"/>
      <c r="AQ77" s="203"/>
      <c r="AR77" s="203"/>
      <c r="AS77" s="203"/>
      <c r="AT77" s="203"/>
      <c r="AU77" s="203"/>
      <c r="AV77" s="203"/>
      <c r="AW77" s="205"/>
      <c r="BA77" s="23"/>
      <c r="BB77" s="133"/>
      <c r="BC77" s="120"/>
      <c r="BD77" s="120"/>
      <c r="BE77" s="120"/>
      <c r="BF77" s="120"/>
      <c r="BG77" s="120"/>
      <c r="BH77" s="122"/>
      <c r="BI77" s="187" t="s">
        <v>117</v>
      </c>
      <c r="BJ77" s="188"/>
      <c r="BK77" s="188"/>
      <c r="BL77" s="188"/>
      <c r="BM77" s="188"/>
      <c r="BN77" s="188"/>
      <c r="BO77" s="188"/>
      <c r="BP77" s="188"/>
      <c r="BQ77" s="188"/>
      <c r="BR77" s="188"/>
      <c r="BS77" s="189"/>
      <c r="BT77" s="120"/>
      <c r="BU77" s="120"/>
      <c r="BV77" s="124"/>
      <c r="BW77" s="215"/>
      <c r="BX77" s="215"/>
      <c r="BY77" s="124"/>
      <c r="BZ77" s="215"/>
      <c r="CA77" s="215"/>
      <c r="CB77" s="124"/>
      <c r="CC77" s="217"/>
      <c r="CD77" s="225"/>
      <c r="CE77" s="225"/>
      <c r="CF77" s="225"/>
      <c r="CG77" s="225"/>
      <c r="CH77" s="225"/>
      <c r="CI77" s="225"/>
      <c r="CJ77" s="225"/>
      <c r="CK77" s="225"/>
      <c r="CL77" s="225"/>
      <c r="CM77" s="225"/>
      <c r="CN77" s="226"/>
      <c r="CO77" s="213"/>
      <c r="CP77" s="203"/>
      <c r="CQ77" s="203"/>
      <c r="CR77" s="203"/>
      <c r="CS77" s="203"/>
      <c r="CT77" s="203"/>
      <c r="CU77" s="203"/>
      <c r="CV77" s="203"/>
      <c r="CW77" s="203"/>
      <c r="CX77" s="205"/>
      <c r="CY77" s="65"/>
      <c r="CZ77" s="66"/>
      <c r="DA77" s="64"/>
    </row>
    <row r="78" spans="1:102" ht="9" customHeight="1">
      <c r="A78" s="240"/>
      <c r="B78" s="143"/>
      <c r="C78" s="143"/>
      <c r="D78" s="143"/>
      <c r="E78" s="143"/>
      <c r="F78" s="143"/>
      <c r="G78" s="241"/>
      <c r="H78" s="190"/>
      <c r="I78" s="191"/>
      <c r="J78" s="191"/>
      <c r="K78" s="191"/>
      <c r="L78" s="191"/>
      <c r="M78" s="191"/>
      <c r="N78" s="191"/>
      <c r="O78" s="191"/>
      <c r="P78" s="191"/>
      <c r="Q78" s="191"/>
      <c r="R78" s="192"/>
      <c r="S78" s="120"/>
      <c r="T78" s="120"/>
      <c r="U78" s="124"/>
      <c r="V78" s="215"/>
      <c r="W78" s="215"/>
      <c r="X78" s="124"/>
      <c r="Y78" s="215"/>
      <c r="Z78" s="215"/>
      <c r="AA78" s="124"/>
      <c r="AB78" s="217"/>
      <c r="AC78" s="225"/>
      <c r="AD78" s="225"/>
      <c r="AE78" s="225"/>
      <c r="AF78" s="225"/>
      <c r="AG78" s="225"/>
      <c r="AH78" s="225"/>
      <c r="AI78" s="225"/>
      <c r="AJ78" s="225"/>
      <c r="AK78" s="225"/>
      <c r="AL78" s="225"/>
      <c r="AM78" s="226"/>
      <c r="AN78" s="213"/>
      <c r="AO78" s="203"/>
      <c r="AP78" s="203"/>
      <c r="AQ78" s="203"/>
      <c r="AR78" s="203"/>
      <c r="AS78" s="203"/>
      <c r="AT78" s="203"/>
      <c r="AU78" s="203"/>
      <c r="AV78" s="203"/>
      <c r="AW78" s="205"/>
      <c r="BA78" s="23"/>
      <c r="BB78" s="133"/>
      <c r="BC78" s="120"/>
      <c r="BD78" s="120"/>
      <c r="BE78" s="120"/>
      <c r="BF78" s="120"/>
      <c r="BG78" s="120"/>
      <c r="BH78" s="122"/>
      <c r="BI78" s="196">
        <v>42035</v>
      </c>
      <c r="BJ78" s="197"/>
      <c r="BK78" s="197"/>
      <c r="BL78" s="197"/>
      <c r="BM78" s="197"/>
      <c r="BN78" s="197"/>
      <c r="BO78" s="197"/>
      <c r="BP78" s="197"/>
      <c r="BQ78" s="197"/>
      <c r="BR78" s="197"/>
      <c r="BS78" s="198"/>
      <c r="BT78" s="120"/>
      <c r="BU78" s="120"/>
      <c r="BV78" s="124"/>
      <c r="BW78" s="215"/>
      <c r="BX78" s="215"/>
      <c r="BY78" s="124"/>
      <c r="BZ78" s="215"/>
      <c r="CA78" s="215"/>
      <c r="CB78" s="124"/>
      <c r="CC78" s="217"/>
      <c r="CD78" s="225"/>
      <c r="CE78" s="225"/>
      <c r="CF78" s="225"/>
      <c r="CG78" s="225"/>
      <c r="CH78" s="225"/>
      <c r="CI78" s="225"/>
      <c r="CJ78" s="225"/>
      <c r="CK78" s="225"/>
      <c r="CL78" s="225"/>
      <c r="CM78" s="225"/>
      <c r="CN78" s="226"/>
      <c r="CO78" s="213"/>
      <c r="CP78" s="203"/>
      <c r="CQ78" s="203"/>
      <c r="CR78" s="203"/>
      <c r="CS78" s="203"/>
      <c r="CT78" s="203"/>
      <c r="CU78" s="203"/>
      <c r="CV78" s="203"/>
      <c r="CW78" s="203"/>
      <c r="CX78" s="205"/>
    </row>
    <row r="79" spans="1:105" ht="9" customHeight="1">
      <c r="A79" s="240"/>
      <c r="B79" s="143"/>
      <c r="C79" s="143"/>
      <c r="D79" s="143"/>
      <c r="E79" s="143"/>
      <c r="F79" s="143"/>
      <c r="G79" s="241"/>
      <c r="H79" s="193"/>
      <c r="I79" s="194"/>
      <c r="J79" s="194"/>
      <c r="K79" s="194"/>
      <c r="L79" s="194"/>
      <c r="M79" s="194"/>
      <c r="N79" s="194"/>
      <c r="O79" s="194"/>
      <c r="P79" s="194"/>
      <c r="Q79" s="194"/>
      <c r="R79" s="195"/>
      <c r="S79" s="121"/>
      <c r="T79" s="121"/>
      <c r="U79" s="214"/>
      <c r="V79" s="216"/>
      <c r="W79" s="216"/>
      <c r="X79" s="214"/>
      <c r="Y79" s="216"/>
      <c r="Z79" s="216"/>
      <c r="AA79" s="214"/>
      <c r="AB79" s="218"/>
      <c r="AC79" s="225"/>
      <c r="AD79" s="225"/>
      <c r="AE79" s="225"/>
      <c r="AF79" s="225"/>
      <c r="AG79" s="225"/>
      <c r="AH79" s="225"/>
      <c r="AI79" s="225"/>
      <c r="AJ79" s="225"/>
      <c r="AK79" s="225"/>
      <c r="AL79" s="225"/>
      <c r="AM79" s="226"/>
      <c r="AN79" s="213"/>
      <c r="AO79" s="203"/>
      <c r="AP79" s="203"/>
      <c r="AQ79" s="203"/>
      <c r="AR79" s="203"/>
      <c r="AS79" s="203"/>
      <c r="AT79" s="203"/>
      <c r="AU79" s="203"/>
      <c r="AV79" s="203"/>
      <c r="AW79" s="205"/>
      <c r="BA79" s="23"/>
      <c r="BB79" s="133"/>
      <c r="BC79" s="120"/>
      <c r="BD79" s="120"/>
      <c r="BE79" s="120"/>
      <c r="BF79" s="120"/>
      <c r="BG79" s="120"/>
      <c r="BH79" s="122"/>
      <c r="BI79" s="199"/>
      <c r="BJ79" s="200"/>
      <c r="BK79" s="200"/>
      <c r="BL79" s="200"/>
      <c r="BM79" s="200"/>
      <c r="BN79" s="200"/>
      <c r="BO79" s="200"/>
      <c r="BP79" s="200"/>
      <c r="BQ79" s="200"/>
      <c r="BR79" s="200"/>
      <c r="BS79" s="201"/>
      <c r="BT79" s="121"/>
      <c r="BU79" s="121"/>
      <c r="BV79" s="214"/>
      <c r="BW79" s="216"/>
      <c r="BX79" s="216"/>
      <c r="BY79" s="214"/>
      <c r="BZ79" s="216"/>
      <c r="CA79" s="216"/>
      <c r="CB79" s="214"/>
      <c r="CC79" s="218"/>
      <c r="CD79" s="225"/>
      <c r="CE79" s="225"/>
      <c r="CF79" s="225"/>
      <c r="CG79" s="225"/>
      <c r="CH79" s="225"/>
      <c r="CI79" s="225"/>
      <c r="CJ79" s="225"/>
      <c r="CK79" s="225"/>
      <c r="CL79" s="225"/>
      <c r="CM79" s="225"/>
      <c r="CN79" s="226"/>
      <c r="CO79" s="213"/>
      <c r="CP79" s="203"/>
      <c r="CQ79" s="203"/>
      <c r="CR79" s="203"/>
      <c r="CS79" s="203"/>
      <c r="CT79" s="203"/>
      <c r="CU79" s="203"/>
      <c r="CV79" s="203"/>
      <c r="CW79" s="203"/>
      <c r="CX79" s="205"/>
      <c r="CY79" s="65"/>
      <c r="CZ79" s="66"/>
      <c r="DA79" s="64"/>
    </row>
    <row r="80" spans="1:102" ht="9.75" customHeight="1">
      <c r="A80" s="169" t="s">
        <v>161</v>
      </c>
      <c r="B80" s="170"/>
      <c r="C80" s="170"/>
      <c r="D80" s="170"/>
      <c r="E80" s="170"/>
      <c r="F80" s="170"/>
      <c r="G80" s="170"/>
      <c r="H80" s="170"/>
      <c r="I80" s="171"/>
      <c r="J80" s="175" t="s">
        <v>182</v>
      </c>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7"/>
      <c r="BA80" s="24"/>
      <c r="BB80" s="169" t="s">
        <v>161</v>
      </c>
      <c r="BC80" s="170"/>
      <c r="BD80" s="170"/>
      <c r="BE80" s="170"/>
      <c r="BF80" s="170"/>
      <c r="BG80" s="170"/>
      <c r="BH80" s="170"/>
      <c r="BI80" s="170"/>
      <c r="BJ80" s="171"/>
      <c r="BK80" s="175" t="s">
        <v>182</v>
      </c>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7"/>
    </row>
    <row r="81" spans="1:102" ht="9.75" customHeight="1">
      <c r="A81" s="172"/>
      <c r="B81" s="173"/>
      <c r="C81" s="173"/>
      <c r="D81" s="173"/>
      <c r="E81" s="173"/>
      <c r="F81" s="173"/>
      <c r="G81" s="173"/>
      <c r="H81" s="173"/>
      <c r="I81" s="174"/>
      <c r="J81" s="178"/>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80"/>
      <c r="BA81" s="24"/>
      <c r="BB81" s="172"/>
      <c r="BC81" s="173"/>
      <c r="BD81" s="173"/>
      <c r="BE81" s="173"/>
      <c r="BF81" s="173"/>
      <c r="BG81" s="173"/>
      <c r="BH81" s="173"/>
      <c r="BI81" s="173"/>
      <c r="BJ81" s="174"/>
      <c r="BK81" s="178"/>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row>
    <row r="82" spans="1:102" ht="9.7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3"/>
      <c r="BA82" s="34"/>
      <c r="BB82" s="184" t="s">
        <v>207</v>
      </c>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6"/>
    </row>
    <row r="83" spans="1:102" ht="9.75" customHeight="1">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5"/>
      <c r="BA83" s="34"/>
      <c r="BB83" s="166"/>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8"/>
    </row>
    <row r="84" spans="1:102" ht="9.75" customHeight="1">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5"/>
      <c r="BA84" s="34"/>
      <c r="BB84" s="166"/>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8"/>
    </row>
    <row r="85" spans="1:102" ht="9.75" customHeight="1">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5"/>
      <c r="BA85" s="34"/>
      <c r="BB85" s="166"/>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8"/>
    </row>
    <row r="86" spans="1:102" ht="9.75" customHeight="1">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5"/>
      <c r="BA86" s="34"/>
      <c r="BB86" s="166"/>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8"/>
    </row>
    <row r="87" spans="1:102" ht="9.75" customHeight="1">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5"/>
      <c r="BA87" s="34"/>
      <c r="BB87" s="166"/>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8"/>
    </row>
    <row r="88" spans="1:102" ht="9.75" customHeight="1">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5"/>
      <c r="BA88" s="34"/>
      <c r="BB88" s="166"/>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8"/>
    </row>
    <row r="89" spans="1:102" ht="9.75" customHeight="1">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5"/>
      <c r="BA89" s="34"/>
      <c r="BB89" s="166"/>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8"/>
    </row>
    <row r="90" spans="1:102" ht="9.7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7"/>
      <c r="BA90" s="34"/>
      <c r="BB90" s="151"/>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3"/>
    </row>
    <row r="91" spans="1:102" ht="9.75" customHeight="1" thickBo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50"/>
      <c r="BA91" s="34"/>
      <c r="BB91" s="154"/>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6"/>
    </row>
    <row r="92" spans="1:102" ht="12" customHeight="1">
      <c r="A92" s="157" t="s">
        <v>162</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t="s">
        <v>188</v>
      </c>
      <c r="AM92" s="161"/>
      <c r="AN92" s="161"/>
      <c r="AO92" s="161"/>
      <c r="AP92" s="161"/>
      <c r="AQ92" s="161"/>
      <c r="AR92" s="161"/>
      <c r="AS92" s="161"/>
      <c r="AT92" s="161"/>
      <c r="AU92" s="161"/>
      <c r="AV92" s="161"/>
      <c r="AW92" s="162"/>
      <c r="BA92" s="31"/>
      <c r="BB92" s="157" t="s">
        <v>162</v>
      </c>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c r="CM92" s="160" t="s">
        <v>188</v>
      </c>
      <c r="CN92" s="161"/>
      <c r="CO92" s="161"/>
      <c r="CP92" s="161"/>
      <c r="CQ92" s="161"/>
      <c r="CR92" s="161"/>
      <c r="CS92" s="161"/>
      <c r="CT92" s="161"/>
      <c r="CU92" s="161"/>
      <c r="CV92" s="161"/>
      <c r="CW92" s="161"/>
      <c r="CX92" s="162"/>
    </row>
    <row r="93" spans="1:102" ht="12" customHeight="1">
      <c r="A93" s="135" t="s">
        <v>212</v>
      </c>
      <c r="B93" s="136"/>
      <c r="C93" s="143"/>
      <c r="D93" s="143"/>
      <c r="E93" s="124" t="s">
        <v>1</v>
      </c>
      <c r="F93" s="143"/>
      <c r="G93" s="143"/>
      <c r="H93" s="124" t="s">
        <v>2</v>
      </c>
      <c r="I93" s="143"/>
      <c r="J93" s="143"/>
      <c r="K93" s="124" t="s">
        <v>3</v>
      </c>
      <c r="L93" s="127" t="s">
        <v>89</v>
      </c>
      <c r="M93" s="127"/>
      <c r="N93" s="127"/>
      <c r="O93" s="127"/>
      <c r="P93" s="127"/>
      <c r="Q93" s="139"/>
      <c r="R93" s="139"/>
      <c r="S93" s="139"/>
      <c r="T93" s="139"/>
      <c r="U93" s="139"/>
      <c r="V93" s="139"/>
      <c r="W93" s="139"/>
      <c r="X93" s="139"/>
      <c r="Y93" s="139"/>
      <c r="Z93" s="139"/>
      <c r="AA93" s="139"/>
      <c r="AB93" s="139"/>
      <c r="AC93" s="139"/>
      <c r="AD93" s="139"/>
      <c r="AE93" s="139"/>
      <c r="AF93" s="139"/>
      <c r="AG93" s="139"/>
      <c r="AH93" s="139"/>
      <c r="AI93" s="139"/>
      <c r="AJ93" s="139"/>
      <c r="AK93" s="140"/>
      <c r="AL93" s="133" t="s">
        <v>220</v>
      </c>
      <c r="AM93" s="120"/>
      <c r="AN93" s="120"/>
      <c r="AO93" s="120"/>
      <c r="AP93" s="120"/>
      <c r="AQ93" s="118"/>
      <c r="AR93" s="118"/>
      <c r="AS93" s="120" t="s">
        <v>2</v>
      </c>
      <c r="AT93" s="120"/>
      <c r="AU93" s="120"/>
      <c r="AV93" s="120" t="s">
        <v>3</v>
      </c>
      <c r="AW93" s="122"/>
      <c r="BA93" s="22"/>
      <c r="BB93" s="135" t="s">
        <v>212</v>
      </c>
      <c r="BC93" s="136"/>
      <c r="BD93" s="120">
        <v>4</v>
      </c>
      <c r="BE93" s="120"/>
      <c r="BF93" s="124" t="s">
        <v>1</v>
      </c>
      <c r="BG93" s="120">
        <v>6</v>
      </c>
      <c r="BH93" s="120"/>
      <c r="BI93" s="124" t="s">
        <v>2</v>
      </c>
      <c r="BJ93" s="120">
        <v>1</v>
      </c>
      <c r="BK93" s="120"/>
      <c r="BL93" s="124" t="s">
        <v>3</v>
      </c>
      <c r="BM93" s="127" t="s">
        <v>89</v>
      </c>
      <c r="BN93" s="127"/>
      <c r="BO93" s="127"/>
      <c r="BP93" s="127"/>
      <c r="BQ93" s="127"/>
      <c r="BR93" s="129" t="s">
        <v>165</v>
      </c>
      <c r="BS93" s="129"/>
      <c r="BT93" s="129"/>
      <c r="BU93" s="129"/>
      <c r="BV93" s="129"/>
      <c r="BW93" s="129"/>
      <c r="BX93" s="129"/>
      <c r="BY93" s="129"/>
      <c r="BZ93" s="129"/>
      <c r="CA93" s="129"/>
      <c r="CB93" s="129"/>
      <c r="CC93" s="129"/>
      <c r="CD93" s="129"/>
      <c r="CE93" s="129"/>
      <c r="CF93" s="129"/>
      <c r="CG93" s="129"/>
      <c r="CH93" s="129"/>
      <c r="CI93" s="129"/>
      <c r="CJ93" s="129"/>
      <c r="CK93" s="129"/>
      <c r="CL93" s="130"/>
      <c r="CM93" s="133" t="s">
        <v>220</v>
      </c>
      <c r="CN93" s="120"/>
      <c r="CO93" s="120"/>
      <c r="CP93" s="120"/>
      <c r="CQ93" s="120"/>
      <c r="CR93" s="118"/>
      <c r="CS93" s="118"/>
      <c r="CT93" s="120" t="s">
        <v>2</v>
      </c>
      <c r="CU93" s="120"/>
      <c r="CV93" s="120"/>
      <c r="CW93" s="120" t="s">
        <v>3</v>
      </c>
      <c r="CX93" s="122"/>
    </row>
    <row r="94" spans="1:102" ht="12" customHeight="1" thickBot="1">
      <c r="A94" s="137"/>
      <c r="B94" s="138"/>
      <c r="C94" s="144"/>
      <c r="D94" s="144"/>
      <c r="E94" s="125"/>
      <c r="F94" s="144"/>
      <c r="G94" s="144"/>
      <c r="H94" s="125"/>
      <c r="I94" s="144"/>
      <c r="J94" s="144"/>
      <c r="K94" s="125"/>
      <c r="L94" s="128"/>
      <c r="M94" s="128"/>
      <c r="N94" s="128"/>
      <c r="O94" s="128"/>
      <c r="P94" s="128"/>
      <c r="Q94" s="141"/>
      <c r="R94" s="141"/>
      <c r="S94" s="141"/>
      <c r="T94" s="141"/>
      <c r="U94" s="141"/>
      <c r="V94" s="141"/>
      <c r="W94" s="141"/>
      <c r="X94" s="141"/>
      <c r="Y94" s="141"/>
      <c r="Z94" s="141"/>
      <c r="AA94" s="141"/>
      <c r="AB94" s="141"/>
      <c r="AC94" s="141"/>
      <c r="AD94" s="141"/>
      <c r="AE94" s="141"/>
      <c r="AF94" s="141"/>
      <c r="AG94" s="141"/>
      <c r="AH94" s="141"/>
      <c r="AI94" s="141"/>
      <c r="AJ94" s="141"/>
      <c r="AK94" s="142"/>
      <c r="AL94" s="134"/>
      <c r="AM94" s="121"/>
      <c r="AN94" s="121"/>
      <c r="AO94" s="121"/>
      <c r="AP94" s="121"/>
      <c r="AQ94" s="119"/>
      <c r="AR94" s="119"/>
      <c r="AS94" s="121"/>
      <c r="AT94" s="121"/>
      <c r="AU94" s="121"/>
      <c r="AV94" s="121"/>
      <c r="AW94" s="123"/>
      <c r="BA94" s="22"/>
      <c r="BB94" s="137"/>
      <c r="BC94" s="138"/>
      <c r="BD94" s="126"/>
      <c r="BE94" s="126"/>
      <c r="BF94" s="125"/>
      <c r="BG94" s="126"/>
      <c r="BH94" s="126"/>
      <c r="BI94" s="125"/>
      <c r="BJ94" s="126"/>
      <c r="BK94" s="126"/>
      <c r="BL94" s="125"/>
      <c r="BM94" s="128"/>
      <c r="BN94" s="128"/>
      <c r="BO94" s="128"/>
      <c r="BP94" s="128"/>
      <c r="BQ94" s="128"/>
      <c r="BR94" s="131"/>
      <c r="BS94" s="131"/>
      <c r="BT94" s="131"/>
      <c r="BU94" s="131"/>
      <c r="BV94" s="131"/>
      <c r="BW94" s="131"/>
      <c r="BX94" s="131"/>
      <c r="BY94" s="131"/>
      <c r="BZ94" s="131"/>
      <c r="CA94" s="131"/>
      <c r="CB94" s="131"/>
      <c r="CC94" s="131"/>
      <c r="CD94" s="131"/>
      <c r="CE94" s="131"/>
      <c r="CF94" s="131"/>
      <c r="CG94" s="131"/>
      <c r="CH94" s="131"/>
      <c r="CI94" s="131"/>
      <c r="CJ94" s="131"/>
      <c r="CK94" s="131"/>
      <c r="CL94" s="132"/>
      <c r="CM94" s="134"/>
      <c r="CN94" s="121"/>
      <c r="CO94" s="121"/>
      <c r="CP94" s="121"/>
      <c r="CQ94" s="121"/>
      <c r="CR94" s="119"/>
      <c r="CS94" s="119"/>
      <c r="CT94" s="121"/>
      <c r="CU94" s="121"/>
      <c r="CV94" s="121"/>
      <c r="CW94" s="121"/>
      <c r="CX94" s="123"/>
    </row>
  </sheetData>
  <sheetProtection password="EE31" sheet="1"/>
  <mergeCells count="388">
    <mergeCell ref="CR93:CS94"/>
    <mergeCell ref="CT93:CT94"/>
    <mergeCell ref="CU93:CV94"/>
    <mergeCell ref="CW93:CX94"/>
    <mergeCell ref="BI93:BI94"/>
    <mergeCell ref="BJ93:BK94"/>
    <mergeCell ref="BL93:BL94"/>
    <mergeCell ref="BM93:BQ94"/>
    <mergeCell ref="BR93:CL94"/>
    <mergeCell ref="CM93:CQ94"/>
    <mergeCell ref="AT93:AU94"/>
    <mergeCell ref="AV93:AW94"/>
    <mergeCell ref="BB93:BC94"/>
    <mergeCell ref="BD93:BE94"/>
    <mergeCell ref="BF93:BF94"/>
    <mergeCell ref="BG93:BH94"/>
    <mergeCell ref="K93:K94"/>
    <mergeCell ref="L93:P94"/>
    <mergeCell ref="Q93:AK94"/>
    <mergeCell ref="AL93:AP94"/>
    <mergeCell ref="AQ93:AR94"/>
    <mergeCell ref="AS93:AS94"/>
    <mergeCell ref="A93:B94"/>
    <mergeCell ref="C93:D94"/>
    <mergeCell ref="E93:E94"/>
    <mergeCell ref="F93:G94"/>
    <mergeCell ref="H93:H94"/>
    <mergeCell ref="I93:J94"/>
    <mergeCell ref="A90:AW91"/>
    <mergeCell ref="BB90:CX91"/>
    <mergeCell ref="A92:AK92"/>
    <mergeCell ref="AL92:AW92"/>
    <mergeCell ref="BB92:CL92"/>
    <mergeCell ref="CM92:CX92"/>
    <mergeCell ref="A84:AW85"/>
    <mergeCell ref="BB84:CX85"/>
    <mergeCell ref="A86:AW87"/>
    <mergeCell ref="BB86:CX87"/>
    <mergeCell ref="A88:AW89"/>
    <mergeCell ref="BB88:CX89"/>
    <mergeCell ref="A80:I81"/>
    <mergeCell ref="J80:AW81"/>
    <mergeCell ref="BB80:BJ81"/>
    <mergeCell ref="BK80:CX81"/>
    <mergeCell ref="A82:AW83"/>
    <mergeCell ref="BB82:CX83"/>
    <mergeCell ref="BZ76:CA79"/>
    <mergeCell ref="CB76:CC79"/>
    <mergeCell ref="H77:R77"/>
    <mergeCell ref="BI77:BS77"/>
    <mergeCell ref="H78:R79"/>
    <mergeCell ref="BI78:BS79"/>
    <mergeCell ref="CO75:CQ79"/>
    <mergeCell ref="CR75:CS79"/>
    <mergeCell ref="CT75:CV79"/>
    <mergeCell ref="CW75:CX79"/>
    <mergeCell ref="S76:T79"/>
    <mergeCell ref="U76:U79"/>
    <mergeCell ref="V76:W79"/>
    <mergeCell ref="X76:X79"/>
    <mergeCell ref="Y76:Z79"/>
    <mergeCell ref="AA76:AB79"/>
    <mergeCell ref="AS75:AU79"/>
    <mergeCell ref="AV75:AW79"/>
    <mergeCell ref="BB75:BH79"/>
    <mergeCell ref="BI75:BS76"/>
    <mergeCell ref="BT75:CC75"/>
    <mergeCell ref="CD75:CN79"/>
    <mergeCell ref="BT76:BU79"/>
    <mergeCell ref="BV76:BV79"/>
    <mergeCell ref="BW76:BX79"/>
    <mergeCell ref="BY76:BY79"/>
    <mergeCell ref="A73:G74"/>
    <mergeCell ref="H73:AB74"/>
    <mergeCell ref="BB73:BH74"/>
    <mergeCell ref="BI73:CC74"/>
    <mergeCell ref="A75:G79"/>
    <mergeCell ref="H75:R76"/>
    <mergeCell ref="S75:AB75"/>
    <mergeCell ref="AC75:AM79"/>
    <mergeCell ref="AN75:AP79"/>
    <mergeCell ref="AQ75:AR79"/>
    <mergeCell ref="CO72:CP74"/>
    <mergeCell ref="CQ72:CQ74"/>
    <mergeCell ref="CR72:CS74"/>
    <mergeCell ref="CT72:CT74"/>
    <mergeCell ref="CU72:CV74"/>
    <mergeCell ref="CW72:CX74"/>
    <mergeCell ref="CO70:CP71"/>
    <mergeCell ref="CQ70:CQ71"/>
    <mergeCell ref="CR70:CS71"/>
    <mergeCell ref="CT70:CT71"/>
    <mergeCell ref="CU70:CV71"/>
    <mergeCell ref="CW70:CX71"/>
    <mergeCell ref="AS70:AS71"/>
    <mergeCell ref="AT70:AU71"/>
    <mergeCell ref="AV70:AW71"/>
    <mergeCell ref="BB70:BQ72"/>
    <mergeCell ref="BR70:CC72"/>
    <mergeCell ref="CD70:CN71"/>
    <mergeCell ref="AS72:AS74"/>
    <mergeCell ref="AT72:AU74"/>
    <mergeCell ref="AV72:AW74"/>
    <mergeCell ref="CD72:CN74"/>
    <mergeCell ref="A70:P72"/>
    <mergeCell ref="Q70:AB72"/>
    <mergeCell ref="AC70:AM71"/>
    <mergeCell ref="AN70:AO71"/>
    <mergeCell ref="AP70:AP71"/>
    <mergeCell ref="AQ70:AR71"/>
    <mergeCell ref="AC72:AM74"/>
    <mergeCell ref="AN72:AO74"/>
    <mergeCell ref="AP72:AP74"/>
    <mergeCell ref="AQ72:AR74"/>
    <mergeCell ref="W68:W69"/>
    <mergeCell ref="X68:Y69"/>
    <mergeCell ref="Z68:AB69"/>
    <mergeCell ref="AC68:AM69"/>
    <mergeCell ref="BX68:BX69"/>
    <mergeCell ref="BY68:BZ69"/>
    <mergeCell ref="CR66:CS69"/>
    <mergeCell ref="CT66:CT69"/>
    <mergeCell ref="CU66:CV69"/>
    <mergeCell ref="CW66:CX69"/>
    <mergeCell ref="AC67:AM67"/>
    <mergeCell ref="CD67:CN67"/>
    <mergeCell ref="CA68:CC69"/>
    <mergeCell ref="CD68:CN69"/>
    <mergeCell ref="AT66:AU69"/>
    <mergeCell ref="AV66:AW69"/>
    <mergeCell ref="BB66:BJ69"/>
    <mergeCell ref="BR66:BW69"/>
    <mergeCell ref="CO66:CP69"/>
    <mergeCell ref="CQ66:CQ69"/>
    <mergeCell ref="BR65:BW65"/>
    <mergeCell ref="BX65:CC67"/>
    <mergeCell ref="CD65:CN66"/>
    <mergeCell ref="CO65:CX65"/>
    <mergeCell ref="A66:I69"/>
    <mergeCell ref="Q66:V69"/>
    <mergeCell ref="AN66:AO69"/>
    <mergeCell ref="AP66:AP69"/>
    <mergeCell ref="AQ66:AR69"/>
    <mergeCell ref="AS66:AS69"/>
    <mergeCell ref="CA63:CC64"/>
    <mergeCell ref="CD63:CN64"/>
    <mergeCell ref="A65:I65"/>
    <mergeCell ref="J65:P69"/>
    <mergeCell ref="Q65:V65"/>
    <mergeCell ref="W65:AB67"/>
    <mergeCell ref="AC65:AM66"/>
    <mergeCell ref="AN65:AW65"/>
    <mergeCell ref="BB65:BJ65"/>
    <mergeCell ref="BK65:BQ69"/>
    <mergeCell ref="CU61:CV64"/>
    <mergeCell ref="CW61:CX64"/>
    <mergeCell ref="AC62:AM62"/>
    <mergeCell ref="CD62:CN62"/>
    <mergeCell ref="W63:W64"/>
    <mergeCell ref="X63:Y64"/>
    <mergeCell ref="Z63:AB64"/>
    <mergeCell ref="AC63:AM64"/>
    <mergeCell ref="BX63:BX64"/>
    <mergeCell ref="BY63:BZ64"/>
    <mergeCell ref="AQ61:AR64"/>
    <mergeCell ref="AS61:AS64"/>
    <mergeCell ref="AT61:AU64"/>
    <mergeCell ref="AV61:AW64"/>
    <mergeCell ref="BB61:BJ64"/>
    <mergeCell ref="BR61:BW64"/>
    <mergeCell ref="BB60:BJ60"/>
    <mergeCell ref="BK60:BQ64"/>
    <mergeCell ref="BR60:BW60"/>
    <mergeCell ref="BX60:CC62"/>
    <mergeCell ref="CD60:CN61"/>
    <mergeCell ref="CO60:CX60"/>
    <mergeCell ref="CO61:CP64"/>
    <mergeCell ref="CQ61:CQ64"/>
    <mergeCell ref="CR61:CS64"/>
    <mergeCell ref="CT61:CT64"/>
    <mergeCell ref="A60:I60"/>
    <mergeCell ref="J60:P64"/>
    <mergeCell ref="Q60:V60"/>
    <mergeCell ref="W60:AB62"/>
    <mergeCell ref="AC60:AM61"/>
    <mergeCell ref="AN60:AW60"/>
    <mergeCell ref="A61:I64"/>
    <mergeCell ref="Q61:V64"/>
    <mergeCell ref="AN61:AO64"/>
    <mergeCell ref="AP61:AP64"/>
    <mergeCell ref="W58:W59"/>
    <mergeCell ref="X58:Y59"/>
    <mergeCell ref="Z58:AB59"/>
    <mergeCell ref="AC58:AM59"/>
    <mergeCell ref="BX58:BX59"/>
    <mergeCell ref="BY58:BZ59"/>
    <mergeCell ref="CR56:CS59"/>
    <mergeCell ref="CT56:CT59"/>
    <mergeCell ref="CU56:CV59"/>
    <mergeCell ref="CW56:CX59"/>
    <mergeCell ref="AC57:AM57"/>
    <mergeCell ref="CD57:CN57"/>
    <mergeCell ref="CA58:CC59"/>
    <mergeCell ref="CD58:CN59"/>
    <mergeCell ref="AT56:AU59"/>
    <mergeCell ref="AV56:AW59"/>
    <mergeCell ref="BB56:BJ59"/>
    <mergeCell ref="BR56:BW59"/>
    <mergeCell ref="CO56:CP59"/>
    <mergeCell ref="CQ56:CQ59"/>
    <mergeCell ref="BR55:BW55"/>
    <mergeCell ref="BX55:CC57"/>
    <mergeCell ref="CD55:CN56"/>
    <mergeCell ref="CO55:CX55"/>
    <mergeCell ref="A56:I59"/>
    <mergeCell ref="Q56:V59"/>
    <mergeCell ref="AN56:AO59"/>
    <mergeCell ref="AP56:AP59"/>
    <mergeCell ref="AQ56:AR59"/>
    <mergeCell ref="AS56:AS59"/>
    <mergeCell ref="CA53:CC54"/>
    <mergeCell ref="CD53:CN54"/>
    <mergeCell ref="A55:I55"/>
    <mergeCell ref="J55:P59"/>
    <mergeCell ref="Q55:V55"/>
    <mergeCell ref="W55:AB57"/>
    <mergeCell ref="AC55:AM56"/>
    <mergeCell ref="AN55:AW55"/>
    <mergeCell ref="BB55:BJ55"/>
    <mergeCell ref="BK55:BQ59"/>
    <mergeCell ref="CU51:CV54"/>
    <mergeCell ref="CW51:CX54"/>
    <mergeCell ref="AC52:AM52"/>
    <mergeCell ref="CD52:CN52"/>
    <mergeCell ref="W53:W54"/>
    <mergeCell ref="X53:Y54"/>
    <mergeCell ref="Z53:AB54"/>
    <mergeCell ref="AC53:AM54"/>
    <mergeCell ref="BX53:BX54"/>
    <mergeCell ref="BY53:BZ54"/>
    <mergeCell ref="AQ51:AR54"/>
    <mergeCell ref="AS51:AS54"/>
    <mergeCell ref="AT51:AU54"/>
    <mergeCell ref="AV51:AW54"/>
    <mergeCell ref="BB51:BJ54"/>
    <mergeCell ref="BR51:BW54"/>
    <mergeCell ref="BB50:BJ50"/>
    <mergeCell ref="BK50:BQ54"/>
    <mergeCell ref="BR50:BW50"/>
    <mergeCell ref="BX50:CC52"/>
    <mergeCell ref="CD50:CN51"/>
    <mergeCell ref="CO50:CX50"/>
    <mergeCell ref="CO51:CP54"/>
    <mergeCell ref="CQ51:CQ54"/>
    <mergeCell ref="CR51:CS54"/>
    <mergeCell ref="CT51:CT54"/>
    <mergeCell ref="A50:I50"/>
    <mergeCell ref="J50:P54"/>
    <mergeCell ref="Q50:V50"/>
    <mergeCell ref="W50:AB52"/>
    <mergeCell ref="AC50:AM51"/>
    <mergeCell ref="AN50:AW50"/>
    <mergeCell ref="A51:I54"/>
    <mergeCell ref="Q51:V54"/>
    <mergeCell ref="AN51:AO54"/>
    <mergeCell ref="AP51:AP54"/>
    <mergeCell ref="AC47:AM47"/>
    <mergeCell ref="CD47:CN47"/>
    <mergeCell ref="W48:W49"/>
    <mergeCell ref="X48:Y49"/>
    <mergeCell ref="Z48:AB49"/>
    <mergeCell ref="AC48:AM49"/>
    <mergeCell ref="BX48:BX49"/>
    <mergeCell ref="BY48:BZ49"/>
    <mergeCell ref="CA48:CC49"/>
    <mergeCell ref="CD48:CN49"/>
    <mergeCell ref="CO46:CP49"/>
    <mergeCell ref="CQ46:CQ49"/>
    <mergeCell ref="CR46:CS49"/>
    <mergeCell ref="CT46:CT49"/>
    <mergeCell ref="CU46:CV49"/>
    <mergeCell ref="CW46:CX49"/>
    <mergeCell ref="CO45:CX45"/>
    <mergeCell ref="A46:I49"/>
    <mergeCell ref="Q46:V49"/>
    <mergeCell ref="AN46:AO49"/>
    <mergeCell ref="AP46:AP49"/>
    <mergeCell ref="AQ46:AR49"/>
    <mergeCell ref="AS46:AS49"/>
    <mergeCell ref="AT46:AU49"/>
    <mergeCell ref="AV46:AW49"/>
    <mergeCell ref="BB46:BJ49"/>
    <mergeCell ref="AN45:AW45"/>
    <mergeCell ref="BB45:BJ45"/>
    <mergeCell ref="BK45:BQ49"/>
    <mergeCell ref="BR45:BW45"/>
    <mergeCell ref="BX45:CC47"/>
    <mergeCell ref="CD45:CN46"/>
    <mergeCell ref="BR46:BW49"/>
    <mergeCell ref="AC43:AM44"/>
    <mergeCell ref="BX43:BX44"/>
    <mergeCell ref="BY43:BZ44"/>
    <mergeCell ref="CA43:CC44"/>
    <mergeCell ref="CD43:CN44"/>
    <mergeCell ref="A45:I45"/>
    <mergeCell ref="J45:P49"/>
    <mergeCell ref="Q45:V45"/>
    <mergeCell ref="W45:AB47"/>
    <mergeCell ref="AC45:AM46"/>
    <mergeCell ref="AT41:AU44"/>
    <mergeCell ref="AV41:AW44"/>
    <mergeCell ref="BB41:BJ44"/>
    <mergeCell ref="BR41:BW44"/>
    <mergeCell ref="CO41:CP44"/>
    <mergeCell ref="CQ41:CQ44"/>
    <mergeCell ref="CD42:CN42"/>
    <mergeCell ref="A41:I44"/>
    <mergeCell ref="Q41:V44"/>
    <mergeCell ref="AN41:AO44"/>
    <mergeCell ref="AP41:AP44"/>
    <mergeCell ref="AQ41:AR44"/>
    <mergeCell ref="AS41:AS44"/>
    <mergeCell ref="AC42:AM42"/>
    <mergeCell ref="W43:W44"/>
    <mergeCell ref="X43:Y44"/>
    <mergeCell ref="Z43:AB44"/>
    <mergeCell ref="BB40:BJ40"/>
    <mergeCell ref="BK40:BQ44"/>
    <mergeCell ref="BR40:BW40"/>
    <mergeCell ref="BX40:CC42"/>
    <mergeCell ref="CD40:CN41"/>
    <mergeCell ref="CO40:CX40"/>
    <mergeCell ref="CR41:CS44"/>
    <mergeCell ref="CT41:CT44"/>
    <mergeCell ref="CU41:CV44"/>
    <mergeCell ref="CW41:CX44"/>
    <mergeCell ref="BK38:BQ39"/>
    <mergeCell ref="BR38:BW39"/>
    <mergeCell ref="BX38:CC39"/>
    <mergeCell ref="CD38:CX39"/>
    <mergeCell ref="A40:I40"/>
    <mergeCell ref="J40:P44"/>
    <mergeCell ref="Q40:V40"/>
    <mergeCell ref="W40:AB42"/>
    <mergeCell ref="AC40:AM41"/>
    <mergeCell ref="AN40:AW40"/>
    <mergeCell ref="CI37:CQ37"/>
    <mergeCell ref="CR37:CS37"/>
    <mergeCell ref="CT37:CV37"/>
    <mergeCell ref="CW37:CX37"/>
    <mergeCell ref="A38:I39"/>
    <mergeCell ref="J38:P39"/>
    <mergeCell ref="Q38:V39"/>
    <mergeCell ref="W38:AB39"/>
    <mergeCell ref="AC38:AW39"/>
    <mergeCell ref="BB38:BJ39"/>
    <mergeCell ref="CI35:CU36"/>
    <mergeCell ref="CV35:CX36"/>
    <mergeCell ref="A36:G37"/>
    <mergeCell ref="H36:Z37"/>
    <mergeCell ref="BB36:BH37"/>
    <mergeCell ref="BI36:CA37"/>
    <mergeCell ref="AH37:AP37"/>
    <mergeCell ref="AQ37:AR37"/>
    <mergeCell ref="AS37:AU37"/>
    <mergeCell ref="AV37:AW37"/>
    <mergeCell ref="BU33:CA34"/>
    <mergeCell ref="CB33:CX34"/>
    <mergeCell ref="A35:G35"/>
    <mergeCell ref="H35:Z35"/>
    <mergeCell ref="AA35:AG37"/>
    <mergeCell ref="AH35:AT36"/>
    <mergeCell ref="AU35:AW36"/>
    <mergeCell ref="BB35:BH35"/>
    <mergeCell ref="BI35:CA35"/>
    <mergeCell ref="CB35:CH37"/>
    <mergeCell ref="A33:G34"/>
    <mergeCell ref="H33:S34"/>
    <mergeCell ref="T33:Z34"/>
    <mergeCell ref="AA33:AW34"/>
    <mergeCell ref="BB33:BH34"/>
    <mergeCell ref="BI33:BT34"/>
    <mergeCell ref="A23:AW24"/>
    <mergeCell ref="BB23:CX24"/>
    <mergeCell ref="A25:AW26"/>
    <mergeCell ref="BB25:CX26"/>
    <mergeCell ref="A27:AW32"/>
    <mergeCell ref="BB27:CX32"/>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8">
    <dataValidation type="list" allowBlank="1" showInputMessage="1" showErrorMessage="1" sqref="AA33:AW34">
      <formula1>"試験区分を選択,事務(一般事務),事務（福祉）,土木"</formula1>
    </dataValidation>
    <dataValidation type="list" allowBlank="1" showInputMessage="1" showErrorMessage="1" sqref="CB33:CX34">
      <formula1>"試験区分を選択,事務(一般事務),事務（福祉）,土木,建築,電気,情報,保健"</formula1>
    </dataValidation>
    <dataValidation type="list" allowBlank="1" showInputMessage="1" showErrorMessage="1" sqref="BR70:CC72 Q70:AB72">
      <formula1>"有無を選択,有,無"</formula1>
    </dataValidation>
    <dataValidation allowBlank="1" showErrorMessage="1" promptTitle="日付を入力" prompt="西暦（2013/5/5）&#10;和暦（H25/5/5）&#10;どちらでも入力できます。" sqref="CD43:CN44 AC43"/>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A33:BA34">
      <formula1>"試験区分を選択,一般事務,社会福祉士,土木職"</formula1>
    </dataValidation>
    <dataValidation allowBlank="1" showInputMessage="1" showErrorMessage="1" imeMode="hiragana" sqref="BI35:CA35 H35:Z35"/>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6.xml><?xml version="1.0" encoding="utf-8"?>
<worksheet xmlns="http://schemas.openxmlformats.org/spreadsheetml/2006/main" xmlns:r="http://schemas.openxmlformats.org/officeDocument/2006/relationships">
  <sheetPr codeName="Sheet12"/>
  <dimension ref="A1:DA94"/>
  <sheetViews>
    <sheetView view="pageBreakPreview" zoomScale="85" zoomScaleNormal="70" zoomScaleSheetLayoutView="85" zoomScalePageLayoutView="0" workbookViewId="0" topLeftCell="A10">
      <selection activeCell="A27" sqref="A27:AW32"/>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195</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196</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189</v>
      </c>
      <c r="C3" s="51" t="s">
        <v>198</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199</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214</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200</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190</v>
      </c>
      <c r="C8" s="69" t="s">
        <v>197</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192</v>
      </c>
      <c r="C10" s="49" t="s">
        <v>203</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215</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189</v>
      </c>
      <c r="C13" s="51" t="s">
        <v>198</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199</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221</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190</v>
      </c>
      <c r="C17" s="46" t="s">
        <v>191</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192</v>
      </c>
      <c r="C19" s="49" t="s">
        <v>193</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194</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414" t="s">
        <v>219</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BA23" s="27"/>
      <c r="BB23" s="414" t="s">
        <v>219</v>
      </c>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row>
    <row r="24" spans="1:102" ht="12"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BA24" s="27"/>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row>
    <row r="25" spans="1:102" ht="12" customHeight="1">
      <c r="A25" s="415" t="s">
        <v>210</v>
      </c>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BA25" s="28"/>
      <c r="BB25" s="415" t="s">
        <v>210</v>
      </c>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row>
    <row r="26" spans="1:102" ht="12" customHeight="1">
      <c r="A26" s="415"/>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BA26" s="28"/>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row>
    <row r="27" spans="1:102" ht="19.5" customHeight="1">
      <c r="A27" s="416" t="s">
        <v>217</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BA27" s="32"/>
      <c r="BB27" s="416" t="s">
        <v>211</v>
      </c>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row>
    <row r="28" spans="1:102" s="21" customFormat="1" ht="27.75" customHeight="1">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BA28" s="29"/>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row>
    <row r="29" spans="1:102" s="21" customFormat="1" ht="27.75" customHeight="1">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BA29" s="29"/>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row>
    <row r="30" spans="1:102" s="21" customFormat="1" ht="27.75" customHeight="1">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BA30" s="29"/>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row>
    <row r="31" spans="1:102" s="21" customFormat="1" ht="27.7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BA31" s="29"/>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row>
    <row r="32" spans="1:102" s="21" customFormat="1" ht="27.75" customHeight="1" thickBo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BA32" s="29"/>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row>
    <row r="33" spans="1:102" ht="12" customHeight="1">
      <c r="A33" s="406" t="s">
        <v>155</v>
      </c>
      <c r="B33" s="406"/>
      <c r="C33" s="406"/>
      <c r="D33" s="406"/>
      <c r="E33" s="406"/>
      <c r="F33" s="406"/>
      <c r="G33" s="406"/>
      <c r="H33" s="408"/>
      <c r="I33" s="409"/>
      <c r="J33" s="409"/>
      <c r="K33" s="409"/>
      <c r="L33" s="409"/>
      <c r="M33" s="409"/>
      <c r="N33" s="409"/>
      <c r="O33" s="409"/>
      <c r="P33" s="409"/>
      <c r="Q33" s="409"/>
      <c r="R33" s="409"/>
      <c r="S33" s="410"/>
      <c r="T33" s="381" t="s">
        <v>5</v>
      </c>
      <c r="U33" s="382"/>
      <c r="V33" s="382"/>
      <c r="W33" s="382"/>
      <c r="X33" s="382"/>
      <c r="Y33" s="382"/>
      <c r="Z33" s="382"/>
      <c r="AA33" s="385" t="s">
        <v>218</v>
      </c>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7"/>
      <c r="BA33" s="30"/>
      <c r="BB33" s="406" t="s">
        <v>155</v>
      </c>
      <c r="BC33" s="406"/>
      <c r="BD33" s="406"/>
      <c r="BE33" s="406"/>
      <c r="BF33" s="406"/>
      <c r="BG33" s="406"/>
      <c r="BH33" s="406"/>
      <c r="BI33" s="408"/>
      <c r="BJ33" s="409"/>
      <c r="BK33" s="409"/>
      <c r="BL33" s="409"/>
      <c r="BM33" s="409"/>
      <c r="BN33" s="409"/>
      <c r="BO33" s="409"/>
      <c r="BP33" s="409"/>
      <c r="BQ33" s="409"/>
      <c r="BR33" s="409"/>
      <c r="BS33" s="409"/>
      <c r="BT33" s="410"/>
      <c r="BU33" s="381" t="s">
        <v>5</v>
      </c>
      <c r="BV33" s="382"/>
      <c r="BW33" s="382"/>
      <c r="BX33" s="382"/>
      <c r="BY33" s="382"/>
      <c r="BZ33" s="382"/>
      <c r="CA33" s="382"/>
      <c r="CB33" s="385" t="s">
        <v>216</v>
      </c>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7"/>
    </row>
    <row r="34" spans="1:102" ht="12" customHeight="1" thickBot="1">
      <c r="A34" s="407"/>
      <c r="B34" s="407"/>
      <c r="C34" s="407"/>
      <c r="D34" s="407"/>
      <c r="E34" s="407"/>
      <c r="F34" s="407"/>
      <c r="G34" s="407"/>
      <c r="H34" s="411"/>
      <c r="I34" s="412"/>
      <c r="J34" s="412"/>
      <c r="K34" s="412"/>
      <c r="L34" s="412"/>
      <c r="M34" s="412"/>
      <c r="N34" s="412"/>
      <c r="O34" s="412"/>
      <c r="P34" s="412"/>
      <c r="Q34" s="412"/>
      <c r="R34" s="412"/>
      <c r="S34" s="413"/>
      <c r="T34" s="383"/>
      <c r="U34" s="384"/>
      <c r="V34" s="384"/>
      <c r="W34" s="384"/>
      <c r="X34" s="384"/>
      <c r="Y34" s="384"/>
      <c r="Z34" s="384"/>
      <c r="AA34" s="388"/>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90"/>
      <c r="BA34" s="30"/>
      <c r="BB34" s="407"/>
      <c r="BC34" s="407"/>
      <c r="BD34" s="407"/>
      <c r="BE34" s="407"/>
      <c r="BF34" s="407"/>
      <c r="BG34" s="407"/>
      <c r="BH34" s="407"/>
      <c r="BI34" s="411"/>
      <c r="BJ34" s="412"/>
      <c r="BK34" s="412"/>
      <c r="BL34" s="412"/>
      <c r="BM34" s="412"/>
      <c r="BN34" s="412"/>
      <c r="BO34" s="412"/>
      <c r="BP34" s="412"/>
      <c r="BQ34" s="412"/>
      <c r="BR34" s="412"/>
      <c r="BS34" s="412"/>
      <c r="BT34" s="413"/>
      <c r="BU34" s="383"/>
      <c r="BV34" s="384"/>
      <c r="BW34" s="384"/>
      <c r="BX34" s="384"/>
      <c r="BY34" s="384"/>
      <c r="BZ34" s="384"/>
      <c r="CA34" s="384"/>
      <c r="CB34" s="388"/>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90"/>
    </row>
    <row r="35" spans="1:102" ht="12" customHeight="1">
      <c r="A35" s="391" t="s">
        <v>158</v>
      </c>
      <c r="B35" s="392"/>
      <c r="C35" s="392"/>
      <c r="D35" s="392"/>
      <c r="E35" s="392"/>
      <c r="F35" s="392"/>
      <c r="G35" s="393"/>
      <c r="H35" s="394"/>
      <c r="I35" s="394"/>
      <c r="J35" s="394"/>
      <c r="K35" s="394"/>
      <c r="L35" s="394"/>
      <c r="M35" s="394"/>
      <c r="N35" s="394"/>
      <c r="O35" s="394"/>
      <c r="P35" s="394"/>
      <c r="Q35" s="394"/>
      <c r="R35" s="394"/>
      <c r="S35" s="394"/>
      <c r="T35" s="395"/>
      <c r="U35" s="395"/>
      <c r="V35" s="395"/>
      <c r="W35" s="395"/>
      <c r="X35" s="395"/>
      <c r="Y35" s="395"/>
      <c r="Z35" s="396"/>
      <c r="AA35" s="266" t="s">
        <v>163</v>
      </c>
      <c r="AB35" s="223"/>
      <c r="AC35" s="223"/>
      <c r="AD35" s="223"/>
      <c r="AE35" s="223"/>
      <c r="AF35" s="223"/>
      <c r="AG35" s="224"/>
      <c r="AH35" s="399"/>
      <c r="AI35" s="400"/>
      <c r="AJ35" s="400"/>
      <c r="AK35" s="400"/>
      <c r="AL35" s="400"/>
      <c r="AM35" s="400"/>
      <c r="AN35" s="400"/>
      <c r="AO35" s="400"/>
      <c r="AP35" s="400"/>
      <c r="AQ35" s="400"/>
      <c r="AR35" s="400"/>
      <c r="AS35" s="400"/>
      <c r="AT35" s="400"/>
      <c r="AU35" s="363" t="s">
        <v>167</v>
      </c>
      <c r="AV35" s="363"/>
      <c r="AW35" s="364"/>
      <c r="BA35" s="33"/>
      <c r="BB35" s="391" t="s">
        <v>158</v>
      </c>
      <c r="BC35" s="392"/>
      <c r="BD35" s="392"/>
      <c r="BE35" s="392"/>
      <c r="BF35" s="392"/>
      <c r="BG35" s="392"/>
      <c r="BH35" s="393"/>
      <c r="BI35" s="403" t="s">
        <v>166</v>
      </c>
      <c r="BJ35" s="403"/>
      <c r="BK35" s="403"/>
      <c r="BL35" s="403"/>
      <c r="BM35" s="403"/>
      <c r="BN35" s="403"/>
      <c r="BO35" s="403"/>
      <c r="BP35" s="403"/>
      <c r="BQ35" s="403"/>
      <c r="BR35" s="403"/>
      <c r="BS35" s="403"/>
      <c r="BT35" s="403"/>
      <c r="BU35" s="404"/>
      <c r="BV35" s="404"/>
      <c r="BW35" s="404"/>
      <c r="BX35" s="404"/>
      <c r="BY35" s="404"/>
      <c r="BZ35" s="404"/>
      <c r="CA35" s="405"/>
      <c r="CB35" s="266" t="s">
        <v>163</v>
      </c>
      <c r="CC35" s="223"/>
      <c r="CD35" s="223"/>
      <c r="CE35" s="223"/>
      <c r="CF35" s="223"/>
      <c r="CG35" s="223"/>
      <c r="CH35" s="224"/>
      <c r="CI35" s="359">
        <v>31537</v>
      </c>
      <c r="CJ35" s="360"/>
      <c r="CK35" s="360"/>
      <c r="CL35" s="360"/>
      <c r="CM35" s="360"/>
      <c r="CN35" s="360"/>
      <c r="CO35" s="360"/>
      <c r="CP35" s="360"/>
      <c r="CQ35" s="360"/>
      <c r="CR35" s="360"/>
      <c r="CS35" s="360"/>
      <c r="CT35" s="360"/>
      <c r="CU35" s="360"/>
      <c r="CV35" s="363" t="s">
        <v>167</v>
      </c>
      <c r="CW35" s="363"/>
      <c r="CX35" s="364"/>
    </row>
    <row r="36" spans="1:102" ht="12" customHeight="1">
      <c r="A36" s="367" t="s">
        <v>89</v>
      </c>
      <c r="B36" s="368"/>
      <c r="C36" s="368"/>
      <c r="D36" s="368"/>
      <c r="E36" s="368"/>
      <c r="F36" s="368"/>
      <c r="G36" s="369"/>
      <c r="H36" s="373"/>
      <c r="I36" s="373"/>
      <c r="J36" s="373"/>
      <c r="K36" s="373"/>
      <c r="L36" s="373"/>
      <c r="M36" s="373"/>
      <c r="N36" s="373"/>
      <c r="O36" s="373"/>
      <c r="P36" s="373"/>
      <c r="Q36" s="373"/>
      <c r="R36" s="373"/>
      <c r="S36" s="373"/>
      <c r="T36" s="373"/>
      <c r="U36" s="373"/>
      <c r="V36" s="373"/>
      <c r="W36" s="373"/>
      <c r="X36" s="373"/>
      <c r="Y36" s="373"/>
      <c r="Z36" s="374"/>
      <c r="AA36" s="397"/>
      <c r="AB36" s="225"/>
      <c r="AC36" s="225"/>
      <c r="AD36" s="225"/>
      <c r="AE36" s="225"/>
      <c r="AF36" s="225"/>
      <c r="AG36" s="226"/>
      <c r="AH36" s="401"/>
      <c r="AI36" s="402"/>
      <c r="AJ36" s="402"/>
      <c r="AK36" s="402"/>
      <c r="AL36" s="402"/>
      <c r="AM36" s="402"/>
      <c r="AN36" s="402"/>
      <c r="AO36" s="402"/>
      <c r="AP36" s="402"/>
      <c r="AQ36" s="402"/>
      <c r="AR36" s="402"/>
      <c r="AS36" s="402"/>
      <c r="AT36" s="402"/>
      <c r="AU36" s="365"/>
      <c r="AV36" s="365"/>
      <c r="AW36" s="366"/>
      <c r="BA36" s="33"/>
      <c r="BB36" s="367" t="s">
        <v>89</v>
      </c>
      <c r="BC36" s="368"/>
      <c r="BD36" s="368"/>
      <c r="BE36" s="368"/>
      <c r="BF36" s="368"/>
      <c r="BG36" s="368"/>
      <c r="BH36" s="369"/>
      <c r="BI36" s="377" t="s">
        <v>165</v>
      </c>
      <c r="BJ36" s="377"/>
      <c r="BK36" s="377"/>
      <c r="BL36" s="377"/>
      <c r="BM36" s="377"/>
      <c r="BN36" s="377"/>
      <c r="BO36" s="377"/>
      <c r="BP36" s="377"/>
      <c r="BQ36" s="377"/>
      <c r="BR36" s="377"/>
      <c r="BS36" s="377"/>
      <c r="BT36" s="377"/>
      <c r="BU36" s="377"/>
      <c r="BV36" s="377"/>
      <c r="BW36" s="377"/>
      <c r="BX36" s="377"/>
      <c r="BY36" s="377"/>
      <c r="BZ36" s="377"/>
      <c r="CA36" s="378"/>
      <c r="CB36" s="397"/>
      <c r="CC36" s="225"/>
      <c r="CD36" s="225"/>
      <c r="CE36" s="225"/>
      <c r="CF36" s="225"/>
      <c r="CG36" s="225"/>
      <c r="CH36" s="226"/>
      <c r="CI36" s="361"/>
      <c r="CJ36" s="362"/>
      <c r="CK36" s="362"/>
      <c r="CL36" s="362"/>
      <c r="CM36" s="362"/>
      <c r="CN36" s="362"/>
      <c r="CO36" s="362"/>
      <c r="CP36" s="362"/>
      <c r="CQ36" s="362"/>
      <c r="CR36" s="362"/>
      <c r="CS36" s="362"/>
      <c r="CT36" s="362"/>
      <c r="CU36" s="362"/>
      <c r="CV36" s="365"/>
      <c r="CW36" s="365"/>
      <c r="CX36" s="366"/>
    </row>
    <row r="37" spans="1:102" ht="15" customHeight="1">
      <c r="A37" s="370"/>
      <c r="B37" s="371"/>
      <c r="C37" s="371"/>
      <c r="D37" s="371"/>
      <c r="E37" s="371"/>
      <c r="F37" s="371"/>
      <c r="G37" s="372"/>
      <c r="H37" s="375"/>
      <c r="I37" s="375"/>
      <c r="J37" s="375"/>
      <c r="K37" s="375"/>
      <c r="L37" s="375"/>
      <c r="M37" s="375"/>
      <c r="N37" s="375"/>
      <c r="O37" s="375"/>
      <c r="P37" s="375"/>
      <c r="Q37" s="375"/>
      <c r="R37" s="375"/>
      <c r="S37" s="375"/>
      <c r="T37" s="375"/>
      <c r="U37" s="375"/>
      <c r="V37" s="375"/>
      <c r="W37" s="375"/>
      <c r="X37" s="375"/>
      <c r="Y37" s="375"/>
      <c r="Z37" s="376"/>
      <c r="AA37" s="398"/>
      <c r="AB37" s="225"/>
      <c r="AC37" s="225"/>
      <c r="AD37" s="225"/>
      <c r="AE37" s="225"/>
      <c r="AF37" s="225"/>
      <c r="AG37" s="226"/>
      <c r="AH37" s="355">
        <v>45016</v>
      </c>
      <c r="AI37" s="356"/>
      <c r="AJ37" s="356"/>
      <c r="AK37" s="356"/>
      <c r="AL37" s="356"/>
      <c r="AM37" s="356"/>
      <c r="AN37" s="356"/>
      <c r="AO37" s="356"/>
      <c r="AP37" s="356"/>
      <c r="AQ37" s="357" t="s">
        <v>160</v>
      </c>
      <c r="AR37" s="357"/>
      <c r="AS37" s="357">
        <f>IF(AH35="","",DATEDIF(AH35,AH37,"Y"))</f>
      </c>
      <c r="AT37" s="357"/>
      <c r="AU37" s="357"/>
      <c r="AV37" s="357" t="s">
        <v>159</v>
      </c>
      <c r="AW37" s="358"/>
      <c r="BA37" s="33"/>
      <c r="BB37" s="370"/>
      <c r="BC37" s="371"/>
      <c r="BD37" s="371"/>
      <c r="BE37" s="371"/>
      <c r="BF37" s="371"/>
      <c r="BG37" s="371"/>
      <c r="BH37" s="372"/>
      <c r="BI37" s="379"/>
      <c r="BJ37" s="379"/>
      <c r="BK37" s="379"/>
      <c r="BL37" s="379"/>
      <c r="BM37" s="379"/>
      <c r="BN37" s="379"/>
      <c r="BO37" s="379"/>
      <c r="BP37" s="379"/>
      <c r="BQ37" s="379"/>
      <c r="BR37" s="379"/>
      <c r="BS37" s="379"/>
      <c r="BT37" s="379"/>
      <c r="BU37" s="379"/>
      <c r="BV37" s="379"/>
      <c r="BW37" s="379"/>
      <c r="BX37" s="379"/>
      <c r="BY37" s="379"/>
      <c r="BZ37" s="379"/>
      <c r="CA37" s="380"/>
      <c r="CB37" s="398"/>
      <c r="CC37" s="225"/>
      <c r="CD37" s="225"/>
      <c r="CE37" s="225"/>
      <c r="CF37" s="225"/>
      <c r="CG37" s="225"/>
      <c r="CH37" s="226"/>
      <c r="CI37" s="355">
        <v>45016</v>
      </c>
      <c r="CJ37" s="356"/>
      <c r="CK37" s="356"/>
      <c r="CL37" s="356"/>
      <c r="CM37" s="356"/>
      <c r="CN37" s="356"/>
      <c r="CO37" s="356"/>
      <c r="CP37" s="356"/>
      <c r="CQ37" s="356"/>
      <c r="CR37" s="357" t="s">
        <v>160</v>
      </c>
      <c r="CS37" s="357"/>
      <c r="CT37" s="357">
        <f>IF(CI35="","",DATEDIF(CI35,CI37,"Y"))</f>
        <v>36</v>
      </c>
      <c r="CU37" s="357"/>
      <c r="CV37" s="357"/>
      <c r="CW37" s="357" t="s">
        <v>159</v>
      </c>
      <c r="CX37" s="358"/>
    </row>
    <row r="38" spans="1:102" ht="15" customHeight="1">
      <c r="A38" s="227" t="s">
        <v>156</v>
      </c>
      <c r="B38" s="223"/>
      <c r="C38" s="223"/>
      <c r="D38" s="223"/>
      <c r="E38" s="223"/>
      <c r="F38" s="223"/>
      <c r="G38" s="223"/>
      <c r="H38" s="223"/>
      <c r="I38" s="223"/>
      <c r="J38" s="266" t="s">
        <v>164</v>
      </c>
      <c r="K38" s="223"/>
      <c r="L38" s="223"/>
      <c r="M38" s="223"/>
      <c r="N38" s="223"/>
      <c r="O38" s="223"/>
      <c r="P38" s="224"/>
      <c r="Q38" s="352" t="s">
        <v>209</v>
      </c>
      <c r="R38" s="223"/>
      <c r="S38" s="223"/>
      <c r="T38" s="223"/>
      <c r="U38" s="223"/>
      <c r="V38" s="224"/>
      <c r="W38" s="266" t="s">
        <v>186</v>
      </c>
      <c r="X38" s="223"/>
      <c r="Y38" s="223"/>
      <c r="Z38" s="223"/>
      <c r="AA38" s="223"/>
      <c r="AB38" s="224"/>
      <c r="AC38" s="170" t="s">
        <v>187</v>
      </c>
      <c r="AD38" s="223"/>
      <c r="AE38" s="223"/>
      <c r="AF38" s="223"/>
      <c r="AG38" s="223"/>
      <c r="AH38" s="223"/>
      <c r="AI38" s="223"/>
      <c r="AJ38" s="223"/>
      <c r="AK38" s="223"/>
      <c r="AL38" s="223"/>
      <c r="AM38" s="223"/>
      <c r="AN38" s="223"/>
      <c r="AO38" s="223"/>
      <c r="AP38" s="223"/>
      <c r="AQ38" s="223"/>
      <c r="AR38" s="223"/>
      <c r="AS38" s="223"/>
      <c r="AT38" s="223"/>
      <c r="AU38" s="223"/>
      <c r="AV38" s="223"/>
      <c r="AW38" s="353"/>
      <c r="BA38" s="25"/>
      <c r="BB38" s="227" t="s">
        <v>156</v>
      </c>
      <c r="BC38" s="223"/>
      <c r="BD38" s="223"/>
      <c r="BE38" s="223"/>
      <c r="BF38" s="223"/>
      <c r="BG38" s="223"/>
      <c r="BH38" s="223"/>
      <c r="BI38" s="223"/>
      <c r="BJ38" s="223"/>
      <c r="BK38" s="266" t="s">
        <v>164</v>
      </c>
      <c r="BL38" s="223"/>
      <c r="BM38" s="223"/>
      <c r="BN38" s="223"/>
      <c r="BO38" s="223"/>
      <c r="BP38" s="223"/>
      <c r="BQ38" s="224"/>
      <c r="BR38" s="352" t="s">
        <v>209</v>
      </c>
      <c r="BS38" s="223"/>
      <c r="BT38" s="223"/>
      <c r="BU38" s="223"/>
      <c r="BV38" s="223"/>
      <c r="BW38" s="224"/>
      <c r="BX38" s="266" t="s">
        <v>186</v>
      </c>
      <c r="BY38" s="223"/>
      <c r="BZ38" s="223"/>
      <c r="CA38" s="223"/>
      <c r="CB38" s="223"/>
      <c r="CC38" s="224"/>
      <c r="CD38" s="223" t="s">
        <v>187</v>
      </c>
      <c r="CE38" s="223"/>
      <c r="CF38" s="223"/>
      <c r="CG38" s="223"/>
      <c r="CH38" s="223"/>
      <c r="CI38" s="223"/>
      <c r="CJ38" s="223"/>
      <c r="CK38" s="223"/>
      <c r="CL38" s="223"/>
      <c r="CM38" s="223"/>
      <c r="CN38" s="223"/>
      <c r="CO38" s="223"/>
      <c r="CP38" s="223"/>
      <c r="CQ38" s="223"/>
      <c r="CR38" s="223"/>
      <c r="CS38" s="223"/>
      <c r="CT38" s="223"/>
      <c r="CU38" s="223"/>
      <c r="CV38" s="223"/>
      <c r="CW38" s="223"/>
      <c r="CX38" s="353"/>
    </row>
    <row r="39" spans="1:105" ht="15" customHeight="1">
      <c r="A39" s="228"/>
      <c r="B39" s="229"/>
      <c r="C39" s="229"/>
      <c r="D39" s="229"/>
      <c r="E39" s="229"/>
      <c r="F39" s="229"/>
      <c r="G39" s="229"/>
      <c r="H39" s="229"/>
      <c r="I39" s="229"/>
      <c r="J39" s="351"/>
      <c r="K39" s="229"/>
      <c r="L39" s="229"/>
      <c r="M39" s="229"/>
      <c r="N39" s="229"/>
      <c r="O39" s="229"/>
      <c r="P39" s="230"/>
      <c r="Q39" s="351"/>
      <c r="R39" s="229"/>
      <c r="S39" s="229"/>
      <c r="T39" s="229"/>
      <c r="U39" s="229"/>
      <c r="V39" s="230"/>
      <c r="W39" s="351"/>
      <c r="X39" s="229"/>
      <c r="Y39" s="229"/>
      <c r="Z39" s="229"/>
      <c r="AA39" s="229"/>
      <c r="AB39" s="230"/>
      <c r="AC39" s="229"/>
      <c r="AD39" s="229"/>
      <c r="AE39" s="229"/>
      <c r="AF39" s="229"/>
      <c r="AG39" s="229"/>
      <c r="AH39" s="229"/>
      <c r="AI39" s="229"/>
      <c r="AJ39" s="229"/>
      <c r="AK39" s="229"/>
      <c r="AL39" s="229"/>
      <c r="AM39" s="229"/>
      <c r="AN39" s="229"/>
      <c r="AO39" s="229"/>
      <c r="AP39" s="229"/>
      <c r="AQ39" s="229"/>
      <c r="AR39" s="229"/>
      <c r="AS39" s="229"/>
      <c r="AT39" s="229"/>
      <c r="AU39" s="229"/>
      <c r="AV39" s="229"/>
      <c r="AW39" s="354"/>
      <c r="AX39" s="63">
        <v>40787</v>
      </c>
      <c r="AY39" s="64"/>
      <c r="AZ39" s="64"/>
      <c r="BA39" s="25"/>
      <c r="BB39" s="228"/>
      <c r="BC39" s="229"/>
      <c r="BD39" s="229"/>
      <c r="BE39" s="229"/>
      <c r="BF39" s="229"/>
      <c r="BG39" s="229"/>
      <c r="BH39" s="229"/>
      <c r="BI39" s="229"/>
      <c r="BJ39" s="229"/>
      <c r="BK39" s="351"/>
      <c r="BL39" s="229"/>
      <c r="BM39" s="229"/>
      <c r="BN39" s="229"/>
      <c r="BO39" s="229"/>
      <c r="BP39" s="229"/>
      <c r="BQ39" s="230"/>
      <c r="BR39" s="351"/>
      <c r="BS39" s="229"/>
      <c r="BT39" s="229"/>
      <c r="BU39" s="229"/>
      <c r="BV39" s="229"/>
      <c r="BW39" s="230"/>
      <c r="BX39" s="351"/>
      <c r="BY39" s="229"/>
      <c r="BZ39" s="229"/>
      <c r="CA39" s="229"/>
      <c r="CB39" s="229"/>
      <c r="CC39" s="230"/>
      <c r="CD39" s="229"/>
      <c r="CE39" s="229"/>
      <c r="CF39" s="229"/>
      <c r="CG39" s="229"/>
      <c r="CH39" s="229"/>
      <c r="CI39" s="229"/>
      <c r="CJ39" s="229"/>
      <c r="CK39" s="229"/>
      <c r="CL39" s="229"/>
      <c r="CM39" s="229"/>
      <c r="CN39" s="229"/>
      <c r="CO39" s="229"/>
      <c r="CP39" s="229"/>
      <c r="CQ39" s="229"/>
      <c r="CR39" s="229"/>
      <c r="CS39" s="229"/>
      <c r="CT39" s="229"/>
      <c r="CU39" s="229"/>
      <c r="CV39" s="229"/>
      <c r="CW39" s="229"/>
      <c r="CX39" s="354"/>
      <c r="CY39" s="63">
        <v>41883</v>
      </c>
      <c r="CZ39" s="64"/>
      <c r="DA39" s="64"/>
    </row>
    <row r="40" spans="1:105" ht="9.75" customHeight="1">
      <c r="A40" s="318" t="s">
        <v>154</v>
      </c>
      <c r="B40" s="319"/>
      <c r="C40" s="319"/>
      <c r="D40" s="319"/>
      <c r="E40" s="319"/>
      <c r="F40" s="319"/>
      <c r="G40" s="319"/>
      <c r="H40" s="319"/>
      <c r="I40" s="319"/>
      <c r="J40" s="330"/>
      <c r="K40" s="331"/>
      <c r="L40" s="331"/>
      <c r="M40" s="331"/>
      <c r="N40" s="331"/>
      <c r="O40" s="331"/>
      <c r="P40" s="332"/>
      <c r="Q40" s="348" t="s">
        <v>185</v>
      </c>
      <c r="R40" s="349"/>
      <c r="S40" s="349"/>
      <c r="T40" s="349"/>
      <c r="U40" s="349"/>
      <c r="V40" s="350"/>
      <c r="W40" s="333" t="s">
        <v>183</v>
      </c>
      <c r="X40" s="334"/>
      <c r="Y40" s="334"/>
      <c r="Z40" s="334"/>
      <c r="AA40" s="334"/>
      <c r="AB40" s="335"/>
      <c r="AC40" s="242"/>
      <c r="AD40" s="243"/>
      <c r="AE40" s="243"/>
      <c r="AF40" s="243"/>
      <c r="AG40" s="243"/>
      <c r="AH40" s="243"/>
      <c r="AI40" s="243"/>
      <c r="AJ40" s="243"/>
      <c r="AK40" s="243"/>
      <c r="AL40" s="243"/>
      <c r="AM40" s="244"/>
      <c r="AN40" s="219">
        <f>IF(AND(X43="",AC40=""),"",IF(X43&lt;30,"勤務時間が30時間未満です"," "))</f>
      </c>
      <c r="AO40" s="220"/>
      <c r="AP40" s="220"/>
      <c r="AQ40" s="220"/>
      <c r="AR40" s="220"/>
      <c r="AS40" s="220"/>
      <c r="AT40" s="220"/>
      <c r="AU40" s="220"/>
      <c r="AV40" s="220"/>
      <c r="AW40" s="317"/>
      <c r="AX40" s="64"/>
      <c r="AY40" s="64"/>
      <c r="AZ40" s="64"/>
      <c r="BA40" s="26"/>
      <c r="BB40" s="318" t="s">
        <v>154</v>
      </c>
      <c r="BC40" s="319"/>
      <c r="BD40" s="319"/>
      <c r="BE40" s="319"/>
      <c r="BF40" s="319"/>
      <c r="BG40" s="319"/>
      <c r="BH40" s="319"/>
      <c r="BI40" s="319"/>
      <c r="BJ40" s="319"/>
      <c r="BK40" s="320"/>
      <c r="BL40" s="158"/>
      <c r="BM40" s="158"/>
      <c r="BN40" s="158"/>
      <c r="BO40" s="158"/>
      <c r="BP40" s="158"/>
      <c r="BQ40" s="321"/>
      <c r="BR40" s="348" t="s">
        <v>185</v>
      </c>
      <c r="BS40" s="349"/>
      <c r="BT40" s="349"/>
      <c r="BU40" s="349"/>
      <c r="BV40" s="349"/>
      <c r="BW40" s="350"/>
      <c r="BX40" s="311"/>
      <c r="BY40" s="312"/>
      <c r="BZ40" s="312"/>
      <c r="CA40" s="312"/>
      <c r="CB40" s="312"/>
      <c r="CC40" s="313"/>
      <c r="CD40" s="209"/>
      <c r="CE40" s="210"/>
      <c r="CF40" s="210"/>
      <c r="CG40" s="210"/>
      <c r="CH40" s="210"/>
      <c r="CI40" s="210"/>
      <c r="CJ40" s="210"/>
      <c r="CK40" s="210"/>
      <c r="CL40" s="210"/>
      <c r="CM40" s="210"/>
      <c r="CN40" s="211"/>
      <c r="CO40" s="219">
        <f>IF(AND(BY43="",CD40=""),"",IF(BY43&lt;30,"勤務時間が30時間未満です"," "))</f>
      </c>
      <c r="CP40" s="220"/>
      <c r="CQ40" s="220"/>
      <c r="CR40" s="220"/>
      <c r="CS40" s="220"/>
      <c r="CT40" s="220"/>
      <c r="CU40" s="220"/>
      <c r="CV40" s="220"/>
      <c r="CW40" s="220"/>
      <c r="CX40" s="317"/>
      <c r="CY40" s="64"/>
      <c r="CZ40" s="64"/>
      <c r="DA40" s="64"/>
    </row>
    <row r="41" spans="1:105" ht="9.75" customHeight="1">
      <c r="A41" s="322"/>
      <c r="B41" s="323"/>
      <c r="C41" s="323"/>
      <c r="D41" s="323"/>
      <c r="E41" s="323"/>
      <c r="F41" s="323"/>
      <c r="G41" s="323"/>
      <c r="H41" s="323"/>
      <c r="I41" s="323"/>
      <c r="J41" s="326"/>
      <c r="K41" s="323"/>
      <c r="L41" s="323"/>
      <c r="M41" s="323"/>
      <c r="N41" s="323"/>
      <c r="O41" s="323"/>
      <c r="P41" s="327"/>
      <c r="Q41" s="326"/>
      <c r="R41" s="323"/>
      <c r="S41" s="323"/>
      <c r="T41" s="323"/>
      <c r="U41" s="323"/>
      <c r="V41" s="327"/>
      <c r="W41" s="336"/>
      <c r="X41" s="337"/>
      <c r="Y41" s="337"/>
      <c r="Z41" s="337"/>
      <c r="AA41" s="337"/>
      <c r="AB41" s="338"/>
      <c r="AC41" s="190"/>
      <c r="AD41" s="191"/>
      <c r="AE41" s="191"/>
      <c r="AF41" s="191"/>
      <c r="AG41" s="191"/>
      <c r="AH41" s="191"/>
      <c r="AI41" s="191"/>
      <c r="AJ41" s="191"/>
      <c r="AK41" s="191"/>
      <c r="AL41" s="191"/>
      <c r="AM41" s="192"/>
      <c r="AN41" s="120">
        <f>IF(AC40="",0,DATEDIF(AC40,AC43+1,"Y"))</f>
        <v>0</v>
      </c>
      <c r="AO41" s="120"/>
      <c r="AP41" s="124" t="s">
        <v>1</v>
      </c>
      <c r="AQ41" s="215">
        <f>IF(AC40="",0,DATEDIF(AC40,AC43+1,"YM"))</f>
        <v>0</v>
      </c>
      <c r="AR41" s="215"/>
      <c r="AS41" s="124" t="s">
        <v>2</v>
      </c>
      <c r="AT41" s="215">
        <f>IF(AC40="",0,DATEDIF(AC40,AC43+1,"MD"))</f>
        <v>0</v>
      </c>
      <c r="AU41" s="215"/>
      <c r="AV41" s="124" t="s">
        <v>152</v>
      </c>
      <c r="AW41" s="256"/>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81" t="s">
        <v>213</v>
      </c>
      <c r="BC41" s="280"/>
      <c r="BD41" s="280"/>
      <c r="BE41" s="280"/>
      <c r="BF41" s="280"/>
      <c r="BG41" s="280"/>
      <c r="BH41" s="280"/>
      <c r="BI41" s="280"/>
      <c r="BJ41" s="280"/>
      <c r="BK41" s="284"/>
      <c r="BL41" s="280"/>
      <c r="BM41" s="280"/>
      <c r="BN41" s="280"/>
      <c r="BO41" s="280"/>
      <c r="BP41" s="280"/>
      <c r="BQ41" s="285"/>
      <c r="BR41" s="284"/>
      <c r="BS41" s="280"/>
      <c r="BT41" s="280"/>
      <c r="BU41" s="280"/>
      <c r="BV41" s="280"/>
      <c r="BW41" s="285"/>
      <c r="BX41" s="314"/>
      <c r="BY41" s="315"/>
      <c r="BZ41" s="315"/>
      <c r="CA41" s="315"/>
      <c r="CB41" s="315"/>
      <c r="CC41" s="316"/>
      <c r="CD41" s="196"/>
      <c r="CE41" s="197"/>
      <c r="CF41" s="197"/>
      <c r="CG41" s="197"/>
      <c r="CH41" s="197"/>
      <c r="CI41" s="197"/>
      <c r="CJ41" s="197"/>
      <c r="CK41" s="197"/>
      <c r="CL41" s="197"/>
      <c r="CM41" s="197"/>
      <c r="CN41" s="198"/>
      <c r="CO41" s="120">
        <f>IF(CD40="",0,DATEDIF(CD40,CD43+1,"Y"))</f>
        <v>0</v>
      </c>
      <c r="CP41" s="120"/>
      <c r="CQ41" s="124" t="s">
        <v>1</v>
      </c>
      <c r="CR41" s="215">
        <f>IF(CD40="",0,DATEDIF(CD40,CD43+1,"YM"))</f>
        <v>0</v>
      </c>
      <c r="CS41" s="215"/>
      <c r="CT41" s="124" t="s">
        <v>2</v>
      </c>
      <c r="CU41" s="215">
        <f>IF(CD40="",0,DATEDIF(CD40,CD43+1,"MD"))</f>
        <v>0</v>
      </c>
      <c r="CV41" s="215"/>
      <c r="CW41" s="124" t="s">
        <v>152</v>
      </c>
      <c r="CX41" s="256"/>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322"/>
      <c r="B42" s="323"/>
      <c r="C42" s="323"/>
      <c r="D42" s="323"/>
      <c r="E42" s="323"/>
      <c r="F42" s="323"/>
      <c r="G42" s="323"/>
      <c r="H42" s="323"/>
      <c r="I42" s="323"/>
      <c r="J42" s="326"/>
      <c r="K42" s="323"/>
      <c r="L42" s="323"/>
      <c r="M42" s="323"/>
      <c r="N42" s="323"/>
      <c r="O42" s="323"/>
      <c r="P42" s="327"/>
      <c r="Q42" s="326"/>
      <c r="R42" s="323"/>
      <c r="S42" s="323"/>
      <c r="T42" s="323"/>
      <c r="U42" s="323"/>
      <c r="V42" s="327"/>
      <c r="W42" s="336"/>
      <c r="X42" s="337"/>
      <c r="Y42" s="337"/>
      <c r="Z42" s="337"/>
      <c r="AA42" s="337"/>
      <c r="AB42" s="338"/>
      <c r="AC42" s="187" t="s">
        <v>117</v>
      </c>
      <c r="AD42" s="188"/>
      <c r="AE42" s="188"/>
      <c r="AF42" s="188"/>
      <c r="AG42" s="188"/>
      <c r="AH42" s="188"/>
      <c r="AI42" s="188"/>
      <c r="AJ42" s="188"/>
      <c r="AK42" s="188"/>
      <c r="AL42" s="188"/>
      <c r="AM42" s="189"/>
      <c r="AN42" s="120"/>
      <c r="AO42" s="120"/>
      <c r="AP42" s="124"/>
      <c r="AQ42" s="215"/>
      <c r="AR42" s="215"/>
      <c r="AS42" s="124"/>
      <c r="AT42" s="215"/>
      <c r="AU42" s="215"/>
      <c r="AV42" s="124"/>
      <c r="AW42" s="256"/>
      <c r="AX42" s="64"/>
      <c r="AY42" s="64"/>
      <c r="AZ42" s="64"/>
      <c r="BA42" s="23"/>
      <c r="BB42" s="281"/>
      <c r="BC42" s="280"/>
      <c r="BD42" s="280"/>
      <c r="BE42" s="280"/>
      <c r="BF42" s="280"/>
      <c r="BG42" s="280"/>
      <c r="BH42" s="280"/>
      <c r="BI42" s="280"/>
      <c r="BJ42" s="280"/>
      <c r="BK42" s="284"/>
      <c r="BL42" s="280"/>
      <c r="BM42" s="280"/>
      <c r="BN42" s="280"/>
      <c r="BO42" s="280"/>
      <c r="BP42" s="280"/>
      <c r="BQ42" s="285"/>
      <c r="BR42" s="284"/>
      <c r="BS42" s="280"/>
      <c r="BT42" s="280"/>
      <c r="BU42" s="280"/>
      <c r="BV42" s="280"/>
      <c r="BW42" s="285"/>
      <c r="BX42" s="314"/>
      <c r="BY42" s="315"/>
      <c r="BZ42" s="315"/>
      <c r="CA42" s="315"/>
      <c r="CB42" s="315"/>
      <c r="CC42" s="316"/>
      <c r="CD42" s="187" t="s">
        <v>117</v>
      </c>
      <c r="CE42" s="188"/>
      <c r="CF42" s="188"/>
      <c r="CG42" s="188"/>
      <c r="CH42" s="188"/>
      <c r="CI42" s="188"/>
      <c r="CJ42" s="188"/>
      <c r="CK42" s="188"/>
      <c r="CL42" s="188"/>
      <c r="CM42" s="188"/>
      <c r="CN42" s="189"/>
      <c r="CO42" s="120"/>
      <c r="CP42" s="120"/>
      <c r="CQ42" s="124"/>
      <c r="CR42" s="215"/>
      <c r="CS42" s="215"/>
      <c r="CT42" s="124"/>
      <c r="CU42" s="215"/>
      <c r="CV42" s="215"/>
      <c r="CW42" s="124"/>
      <c r="CX42" s="256"/>
      <c r="CY42" s="64"/>
      <c r="CZ42" s="64"/>
      <c r="DA42" s="64"/>
    </row>
    <row r="43" spans="1:105" ht="9.75" customHeight="1">
      <c r="A43" s="322"/>
      <c r="B43" s="323"/>
      <c r="C43" s="323"/>
      <c r="D43" s="323"/>
      <c r="E43" s="323"/>
      <c r="F43" s="323"/>
      <c r="G43" s="323"/>
      <c r="H43" s="323"/>
      <c r="I43" s="323"/>
      <c r="J43" s="326"/>
      <c r="K43" s="323"/>
      <c r="L43" s="323"/>
      <c r="M43" s="323"/>
      <c r="N43" s="323"/>
      <c r="O43" s="323"/>
      <c r="P43" s="327"/>
      <c r="Q43" s="326"/>
      <c r="R43" s="323"/>
      <c r="S43" s="323"/>
      <c r="T43" s="323"/>
      <c r="U43" s="323"/>
      <c r="V43" s="327"/>
      <c r="W43" s="304" t="s">
        <v>170</v>
      </c>
      <c r="X43" s="306"/>
      <c r="Y43" s="306"/>
      <c r="Z43" s="294" t="s">
        <v>169</v>
      </c>
      <c r="AA43" s="294"/>
      <c r="AB43" s="295"/>
      <c r="AC43" s="341">
        <v>44804</v>
      </c>
      <c r="AD43" s="342"/>
      <c r="AE43" s="342"/>
      <c r="AF43" s="342"/>
      <c r="AG43" s="342"/>
      <c r="AH43" s="342"/>
      <c r="AI43" s="342"/>
      <c r="AJ43" s="342"/>
      <c r="AK43" s="342"/>
      <c r="AL43" s="342"/>
      <c r="AM43" s="343"/>
      <c r="AN43" s="120"/>
      <c r="AO43" s="120"/>
      <c r="AP43" s="124"/>
      <c r="AQ43" s="215"/>
      <c r="AR43" s="215"/>
      <c r="AS43" s="124"/>
      <c r="AT43" s="215"/>
      <c r="AU43" s="215"/>
      <c r="AV43" s="124"/>
      <c r="AW43" s="256"/>
      <c r="AX43" s="64"/>
      <c r="AY43" s="64"/>
      <c r="AZ43" s="64"/>
      <c r="BA43" s="23"/>
      <c r="BB43" s="281"/>
      <c r="BC43" s="280"/>
      <c r="BD43" s="280"/>
      <c r="BE43" s="280"/>
      <c r="BF43" s="280"/>
      <c r="BG43" s="280"/>
      <c r="BH43" s="280"/>
      <c r="BI43" s="280"/>
      <c r="BJ43" s="280"/>
      <c r="BK43" s="284"/>
      <c r="BL43" s="280"/>
      <c r="BM43" s="280"/>
      <c r="BN43" s="280"/>
      <c r="BO43" s="280"/>
      <c r="BP43" s="280"/>
      <c r="BQ43" s="285"/>
      <c r="BR43" s="284"/>
      <c r="BS43" s="280"/>
      <c r="BT43" s="280"/>
      <c r="BU43" s="280"/>
      <c r="BV43" s="280"/>
      <c r="BW43" s="285"/>
      <c r="BX43" s="304" t="s">
        <v>170</v>
      </c>
      <c r="BY43" s="277"/>
      <c r="BZ43" s="277"/>
      <c r="CA43" s="294" t="s">
        <v>169</v>
      </c>
      <c r="CB43" s="294"/>
      <c r="CC43" s="295"/>
      <c r="CD43" s="341">
        <v>44804</v>
      </c>
      <c r="CE43" s="342"/>
      <c r="CF43" s="342"/>
      <c r="CG43" s="342"/>
      <c r="CH43" s="342"/>
      <c r="CI43" s="342"/>
      <c r="CJ43" s="342"/>
      <c r="CK43" s="342"/>
      <c r="CL43" s="342"/>
      <c r="CM43" s="342"/>
      <c r="CN43" s="343"/>
      <c r="CO43" s="120"/>
      <c r="CP43" s="120"/>
      <c r="CQ43" s="124"/>
      <c r="CR43" s="215"/>
      <c r="CS43" s="215"/>
      <c r="CT43" s="124"/>
      <c r="CU43" s="215"/>
      <c r="CV43" s="215"/>
      <c r="CW43" s="124"/>
      <c r="CX43" s="256"/>
      <c r="CY43" s="64"/>
      <c r="CZ43" s="64"/>
      <c r="DA43" s="64"/>
    </row>
    <row r="44" spans="1:105" ht="9.75" customHeight="1">
      <c r="A44" s="324"/>
      <c r="B44" s="325"/>
      <c r="C44" s="325"/>
      <c r="D44" s="325"/>
      <c r="E44" s="325"/>
      <c r="F44" s="325"/>
      <c r="G44" s="325"/>
      <c r="H44" s="325"/>
      <c r="I44" s="325"/>
      <c r="J44" s="328"/>
      <c r="K44" s="325"/>
      <c r="L44" s="325"/>
      <c r="M44" s="325"/>
      <c r="N44" s="325"/>
      <c r="O44" s="325"/>
      <c r="P44" s="329"/>
      <c r="Q44" s="328"/>
      <c r="R44" s="325"/>
      <c r="S44" s="325"/>
      <c r="T44" s="325"/>
      <c r="U44" s="325"/>
      <c r="V44" s="329"/>
      <c r="W44" s="305"/>
      <c r="X44" s="307"/>
      <c r="Y44" s="307"/>
      <c r="Z44" s="296"/>
      <c r="AA44" s="296"/>
      <c r="AB44" s="297"/>
      <c r="AC44" s="344"/>
      <c r="AD44" s="345"/>
      <c r="AE44" s="345"/>
      <c r="AF44" s="345"/>
      <c r="AG44" s="345"/>
      <c r="AH44" s="345"/>
      <c r="AI44" s="345"/>
      <c r="AJ44" s="345"/>
      <c r="AK44" s="345"/>
      <c r="AL44" s="345"/>
      <c r="AM44" s="346"/>
      <c r="AN44" s="121"/>
      <c r="AO44" s="121"/>
      <c r="AP44" s="214"/>
      <c r="AQ44" s="216"/>
      <c r="AR44" s="216"/>
      <c r="AS44" s="214"/>
      <c r="AT44" s="216"/>
      <c r="AU44" s="216"/>
      <c r="AV44" s="214"/>
      <c r="AW44" s="257"/>
      <c r="AX44" s="64"/>
      <c r="AY44" s="64"/>
      <c r="AZ44" s="64"/>
      <c r="BA44" s="23"/>
      <c r="BB44" s="282"/>
      <c r="BC44" s="283"/>
      <c r="BD44" s="283"/>
      <c r="BE44" s="283"/>
      <c r="BF44" s="283"/>
      <c r="BG44" s="283"/>
      <c r="BH44" s="283"/>
      <c r="BI44" s="283"/>
      <c r="BJ44" s="283"/>
      <c r="BK44" s="286"/>
      <c r="BL44" s="283"/>
      <c r="BM44" s="283"/>
      <c r="BN44" s="283"/>
      <c r="BO44" s="283"/>
      <c r="BP44" s="283"/>
      <c r="BQ44" s="287"/>
      <c r="BR44" s="286"/>
      <c r="BS44" s="283"/>
      <c r="BT44" s="283"/>
      <c r="BU44" s="283"/>
      <c r="BV44" s="283"/>
      <c r="BW44" s="287"/>
      <c r="BX44" s="305"/>
      <c r="BY44" s="278"/>
      <c r="BZ44" s="278"/>
      <c r="CA44" s="296"/>
      <c r="CB44" s="296"/>
      <c r="CC44" s="297"/>
      <c r="CD44" s="344"/>
      <c r="CE44" s="345"/>
      <c r="CF44" s="345"/>
      <c r="CG44" s="345"/>
      <c r="CH44" s="345"/>
      <c r="CI44" s="345"/>
      <c r="CJ44" s="345"/>
      <c r="CK44" s="345"/>
      <c r="CL44" s="345"/>
      <c r="CM44" s="345"/>
      <c r="CN44" s="346"/>
      <c r="CO44" s="121"/>
      <c r="CP44" s="121"/>
      <c r="CQ44" s="214"/>
      <c r="CR44" s="216"/>
      <c r="CS44" s="216"/>
      <c r="CT44" s="214"/>
      <c r="CU44" s="216"/>
      <c r="CV44" s="216"/>
      <c r="CW44" s="214"/>
      <c r="CX44" s="257"/>
      <c r="CY44" s="64"/>
      <c r="CZ44" s="64"/>
      <c r="DA44" s="64"/>
    </row>
    <row r="45" spans="1:105" ht="9.75" customHeight="1">
      <c r="A45" s="318" t="s">
        <v>157</v>
      </c>
      <c r="B45" s="319"/>
      <c r="C45" s="319"/>
      <c r="D45" s="319"/>
      <c r="E45" s="319"/>
      <c r="F45" s="319"/>
      <c r="G45" s="319"/>
      <c r="H45" s="319"/>
      <c r="I45" s="319"/>
      <c r="J45" s="347"/>
      <c r="K45" s="331"/>
      <c r="L45" s="331"/>
      <c r="M45" s="331"/>
      <c r="N45" s="331"/>
      <c r="O45" s="331"/>
      <c r="P45" s="332"/>
      <c r="Q45" s="308"/>
      <c r="R45" s="309"/>
      <c r="S45" s="309"/>
      <c r="T45" s="309"/>
      <c r="U45" s="309"/>
      <c r="V45" s="310"/>
      <c r="W45" s="333" t="s">
        <v>183</v>
      </c>
      <c r="X45" s="334"/>
      <c r="Y45" s="334"/>
      <c r="Z45" s="334"/>
      <c r="AA45" s="334"/>
      <c r="AB45" s="335"/>
      <c r="AC45" s="242"/>
      <c r="AD45" s="243"/>
      <c r="AE45" s="243"/>
      <c r="AF45" s="243"/>
      <c r="AG45" s="243"/>
      <c r="AH45" s="243"/>
      <c r="AI45" s="243"/>
      <c r="AJ45" s="243"/>
      <c r="AK45" s="243"/>
      <c r="AL45" s="243"/>
      <c r="AM45" s="244"/>
      <c r="AN45" s="219">
        <f>IF(AND(X48="",AC45=""),"",IF(X48&lt;30,"勤務時間が30時間未満です",""))</f>
      </c>
      <c r="AO45" s="220"/>
      <c r="AP45" s="220"/>
      <c r="AQ45" s="220"/>
      <c r="AR45" s="220"/>
      <c r="AS45" s="220"/>
      <c r="AT45" s="220"/>
      <c r="AU45" s="220"/>
      <c r="AV45" s="220"/>
      <c r="AW45" s="317"/>
      <c r="AX45" s="65"/>
      <c r="AY45" s="66"/>
      <c r="AZ45" s="64"/>
      <c r="BA45" s="26"/>
      <c r="BB45" s="318" t="s">
        <v>157</v>
      </c>
      <c r="BC45" s="319"/>
      <c r="BD45" s="319"/>
      <c r="BE45" s="319"/>
      <c r="BF45" s="319"/>
      <c r="BG45" s="319"/>
      <c r="BH45" s="319"/>
      <c r="BI45" s="319"/>
      <c r="BJ45" s="319"/>
      <c r="BK45" s="340" t="s">
        <v>171</v>
      </c>
      <c r="BL45" s="158"/>
      <c r="BM45" s="158"/>
      <c r="BN45" s="158"/>
      <c r="BO45" s="158"/>
      <c r="BP45" s="158"/>
      <c r="BQ45" s="321"/>
      <c r="BR45" s="308"/>
      <c r="BS45" s="309"/>
      <c r="BT45" s="309"/>
      <c r="BU45" s="309"/>
      <c r="BV45" s="309"/>
      <c r="BW45" s="310"/>
      <c r="BX45" s="311" t="s">
        <v>173</v>
      </c>
      <c r="BY45" s="312"/>
      <c r="BZ45" s="312"/>
      <c r="CA45" s="312"/>
      <c r="CB45" s="312"/>
      <c r="CC45" s="313"/>
      <c r="CD45" s="209">
        <v>43070</v>
      </c>
      <c r="CE45" s="210"/>
      <c r="CF45" s="210"/>
      <c r="CG45" s="210"/>
      <c r="CH45" s="210"/>
      <c r="CI45" s="210"/>
      <c r="CJ45" s="210"/>
      <c r="CK45" s="210"/>
      <c r="CL45" s="210"/>
      <c r="CM45" s="210"/>
      <c r="CN45" s="211"/>
      <c r="CO45" s="219">
        <f>IF(AND(BY48="",CD45=""),"",IF(BY48&lt;30,"勤務時間が30時間未満です",""))</f>
      </c>
      <c r="CP45" s="220"/>
      <c r="CQ45" s="220"/>
      <c r="CR45" s="220"/>
      <c r="CS45" s="220"/>
      <c r="CT45" s="220"/>
      <c r="CU45" s="220"/>
      <c r="CV45" s="220"/>
      <c r="CW45" s="220"/>
      <c r="CX45" s="317"/>
      <c r="CY45" s="65"/>
      <c r="CZ45" s="66"/>
      <c r="DA45" s="64"/>
    </row>
    <row r="46" spans="1:105" ht="9.75" customHeight="1">
      <c r="A46" s="339"/>
      <c r="B46" s="323"/>
      <c r="C46" s="323"/>
      <c r="D46" s="323"/>
      <c r="E46" s="323"/>
      <c r="F46" s="323"/>
      <c r="G46" s="323"/>
      <c r="H46" s="323"/>
      <c r="I46" s="323"/>
      <c r="J46" s="326"/>
      <c r="K46" s="323"/>
      <c r="L46" s="323"/>
      <c r="M46" s="323"/>
      <c r="N46" s="323"/>
      <c r="O46" s="323"/>
      <c r="P46" s="327"/>
      <c r="Q46" s="326"/>
      <c r="R46" s="323"/>
      <c r="S46" s="323"/>
      <c r="T46" s="323"/>
      <c r="U46" s="323"/>
      <c r="V46" s="327"/>
      <c r="W46" s="336"/>
      <c r="X46" s="337"/>
      <c r="Y46" s="337"/>
      <c r="Z46" s="337"/>
      <c r="AA46" s="337"/>
      <c r="AB46" s="338"/>
      <c r="AC46" s="190"/>
      <c r="AD46" s="191"/>
      <c r="AE46" s="191"/>
      <c r="AF46" s="191"/>
      <c r="AG46" s="191"/>
      <c r="AH46" s="191"/>
      <c r="AI46" s="191"/>
      <c r="AJ46" s="191"/>
      <c r="AK46" s="191"/>
      <c r="AL46" s="191"/>
      <c r="AM46" s="192"/>
      <c r="AN46" s="120">
        <f>IF(AC45="",0,DATEDIF(AC45,AC48+1,"Y"))</f>
        <v>0</v>
      </c>
      <c r="AO46" s="120"/>
      <c r="AP46" s="124" t="s">
        <v>1</v>
      </c>
      <c r="AQ46" s="215">
        <f>IF(AC45="",0,DATEDIF(AC45,AC48+1,"YM"))</f>
        <v>0</v>
      </c>
      <c r="AR46" s="215"/>
      <c r="AS46" s="124" t="s">
        <v>2</v>
      </c>
      <c r="AT46" s="215">
        <f>IF(AC45="",0,DATEDIF(AC45,AC48+1,"MD"))</f>
        <v>0</v>
      </c>
      <c r="AU46" s="215"/>
      <c r="AV46" s="124" t="s">
        <v>152</v>
      </c>
      <c r="AW46" s="256"/>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79" t="s">
        <v>168</v>
      </c>
      <c r="BC46" s="280"/>
      <c r="BD46" s="280"/>
      <c r="BE46" s="280"/>
      <c r="BF46" s="280"/>
      <c r="BG46" s="280"/>
      <c r="BH46" s="280"/>
      <c r="BI46" s="280"/>
      <c r="BJ46" s="280"/>
      <c r="BK46" s="284"/>
      <c r="BL46" s="280"/>
      <c r="BM46" s="280"/>
      <c r="BN46" s="280"/>
      <c r="BO46" s="280"/>
      <c r="BP46" s="280"/>
      <c r="BQ46" s="285"/>
      <c r="BR46" s="284" t="s">
        <v>179</v>
      </c>
      <c r="BS46" s="280"/>
      <c r="BT46" s="280"/>
      <c r="BU46" s="280"/>
      <c r="BV46" s="280"/>
      <c r="BW46" s="285"/>
      <c r="BX46" s="314"/>
      <c r="BY46" s="315"/>
      <c r="BZ46" s="315"/>
      <c r="CA46" s="315"/>
      <c r="CB46" s="315"/>
      <c r="CC46" s="316"/>
      <c r="CD46" s="196"/>
      <c r="CE46" s="197"/>
      <c r="CF46" s="197"/>
      <c r="CG46" s="197"/>
      <c r="CH46" s="197"/>
      <c r="CI46" s="197"/>
      <c r="CJ46" s="197"/>
      <c r="CK46" s="197"/>
      <c r="CL46" s="197"/>
      <c r="CM46" s="197"/>
      <c r="CN46" s="198"/>
      <c r="CO46" s="120">
        <f>IF(CD45="",0,DATEDIF(CD45,CD48+1,"Y"))</f>
        <v>4</v>
      </c>
      <c r="CP46" s="120"/>
      <c r="CQ46" s="124" t="s">
        <v>1</v>
      </c>
      <c r="CR46" s="215">
        <f>IF(CD45="",0,DATEDIF(CD45,CD48+1,"YM"))</f>
        <v>7</v>
      </c>
      <c r="CS46" s="215"/>
      <c r="CT46" s="124" t="s">
        <v>2</v>
      </c>
      <c r="CU46" s="215">
        <f>IF(CD45="",0,DATEDIF(CD45,CD48+1,"MD"))</f>
        <v>0</v>
      </c>
      <c r="CV46" s="215"/>
      <c r="CW46" s="124" t="s">
        <v>152</v>
      </c>
      <c r="CX46" s="256"/>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322"/>
      <c r="B47" s="323"/>
      <c r="C47" s="323"/>
      <c r="D47" s="323"/>
      <c r="E47" s="323"/>
      <c r="F47" s="323"/>
      <c r="G47" s="323"/>
      <c r="H47" s="323"/>
      <c r="I47" s="323"/>
      <c r="J47" s="326"/>
      <c r="K47" s="323"/>
      <c r="L47" s="323"/>
      <c r="M47" s="323"/>
      <c r="N47" s="323"/>
      <c r="O47" s="323"/>
      <c r="P47" s="327"/>
      <c r="Q47" s="326"/>
      <c r="R47" s="323"/>
      <c r="S47" s="323"/>
      <c r="T47" s="323"/>
      <c r="U47" s="323"/>
      <c r="V47" s="327"/>
      <c r="W47" s="336"/>
      <c r="X47" s="337"/>
      <c r="Y47" s="337"/>
      <c r="Z47" s="337"/>
      <c r="AA47" s="337"/>
      <c r="AB47" s="338"/>
      <c r="AC47" s="187" t="s">
        <v>117</v>
      </c>
      <c r="AD47" s="188"/>
      <c r="AE47" s="188"/>
      <c r="AF47" s="188"/>
      <c r="AG47" s="188"/>
      <c r="AH47" s="188"/>
      <c r="AI47" s="188"/>
      <c r="AJ47" s="188"/>
      <c r="AK47" s="188"/>
      <c r="AL47" s="188"/>
      <c r="AM47" s="189"/>
      <c r="AN47" s="120"/>
      <c r="AO47" s="120"/>
      <c r="AP47" s="124"/>
      <c r="AQ47" s="215"/>
      <c r="AR47" s="215"/>
      <c r="AS47" s="124"/>
      <c r="AT47" s="215"/>
      <c r="AU47" s="215"/>
      <c r="AV47" s="124"/>
      <c r="AW47" s="256"/>
      <c r="AX47" s="65"/>
      <c r="AY47" s="66"/>
      <c r="AZ47" s="64"/>
      <c r="BA47" s="23"/>
      <c r="BB47" s="281"/>
      <c r="BC47" s="280"/>
      <c r="BD47" s="280"/>
      <c r="BE47" s="280"/>
      <c r="BF47" s="280"/>
      <c r="BG47" s="280"/>
      <c r="BH47" s="280"/>
      <c r="BI47" s="280"/>
      <c r="BJ47" s="280"/>
      <c r="BK47" s="284"/>
      <c r="BL47" s="280"/>
      <c r="BM47" s="280"/>
      <c r="BN47" s="280"/>
      <c r="BO47" s="280"/>
      <c r="BP47" s="280"/>
      <c r="BQ47" s="285"/>
      <c r="BR47" s="284"/>
      <c r="BS47" s="280"/>
      <c r="BT47" s="280"/>
      <c r="BU47" s="280"/>
      <c r="BV47" s="280"/>
      <c r="BW47" s="285"/>
      <c r="BX47" s="314"/>
      <c r="BY47" s="315"/>
      <c r="BZ47" s="315"/>
      <c r="CA47" s="315"/>
      <c r="CB47" s="315"/>
      <c r="CC47" s="316"/>
      <c r="CD47" s="187" t="s">
        <v>117</v>
      </c>
      <c r="CE47" s="188"/>
      <c r="CF47" s="188"/>
      <c r="CG47" s="188"/>
      <c r="CH47" s="188"/>
      <c r="CI47" s="188"/>
      <c r="CJ47" s="188"/>
      <c r="CK47" s="188"/>
      <c r="CL47" s="188"/>
      <c r="CM47" s="188"/>
      <c r="CN47" s="189"/>
      <c r="CO47" s="120"/>
      <c r="CP47" s="120"/>
      <c r="CQ47" s="124"/>
      <c r="CR47" s="215"/>
      <c r="CS47" s="215"/>
      <c r="CT47" s="124"/>
      <c r="CU47" s="215"/>
      <c r="CV47" s="215"/>
      <c r="CW47" s="124"/>
      <c r="CX47" s="256"/>
      <c r="CY47" s="65"/>
      <c r="CZ47" s="66"/>
      <c r="DA47" s="64"/>
    </row>
    <row r="48" spans="1:105" ht="9.75" customHeight="1">
      <c r="A48" s="322"/>
      <c r="B48" s="323"/>
      <c r="C48" s="323"/>
      <c r="D48" s="323"/>
      <c r="E48" s="323"/>
      <c r="F48" s="323"/>
      <c r="G48" s="323"/>
      <c r="H48" s="323"/>
      <c r="I48" s="323"/>
      <c r="J48" s="326"/>
      <c r="K48" s="323"/>
      <c r="L48" s="323"/>
      <c r="M48" s="323"/>
      <c r="N48" s="323"/>
      <c r="O48" s="323"/>
      <c r="P48" s="327"/>
      <c r="Q48" s="326"/>
      <c r="R48" s="323"/>
      <c r="S48" s="323"/>
      <c r="T48" s="323"/>
      <c r="U48" s="323"/>
      <c r="V48" s="327"/>
      <c r="W48" s="304" t="s">
        <v>170</v>
      </c>
      <c r="X48" s="306"/>
      <c r="Y48" s="306"/>
      <c r="Z48" s="294" t="s">
        <v>169</v>
      </c>
      <c r="AA48" s="294"/>
      <c r="AB48" s="295"/>
      <c r="AC48" s="190"/>
      <c r="AD48" s="191"/>
      <c r="AE48" s="191"/>
      <c r="AF48" s="191"/>
      <c r="AG48" s="191"/>
      <c r="AH48" s="191"/>
      <c r="AI48" s="191"/>
      <c r="AJ48" s="191"/>
      <c r="AK48" s="191"/>
      <c r="AL48" s="191"/>
      <c r="AM48" s="192"/>
      <c r="AN48" s="120"/>
      <c r="AO48" s="120"/>
      <c r="AP48" s="124"/>
      <c r="AQ48" s="215"/>
      <c r="AR48" s="215"/>
      <c r="AS48" s="124"/>
      <c r="AT48" s="215"/>
      <c r="AU48" s="215"/>
      <c r="AV48" s="124"/>
      <c r="AW48" s="256"/>
      <c r="AX48" s="65"/>
      <c r="AY48" s="66"/>
      <c r="AZ48" s="64"/>
      <c r="BA48" s="23"/>
      <c r="BB48" s="281"/>
      <c r="BC48" s="280"/>
      <c r="BD48" s="280"/>
      <c r="BE48" s="280"/>
      <c r="BF48" s="280"/>
      <c r="BG48" s="280"/>
      <c r="BH48" s="280"/>
      <c r="BI48" s="280"/>
      <c r="BJ48" s="280"/>
      <c r="BK48" s="284"/>
      <c r="BL48" s="280"/>
      <c r="BM48" s="280"/>
      <c r="BN48" s="280"/>
      <c r="BO48" s="280"/>
      <c r="BP48" s="280"/>
      <c r="BQ48" s="285"/>
      <c r="BR48" s="284"/>
      <c r="BS48" s="280"/>
      <c r="BT48" s="280"/>
      <c r="BU48" s="280"/>
      <c r="BV48" s="280"/>
      <c r="BW48" s="285"/>
      <c r="BX48" s="304" t="s">
        <v>170</v>
      </c>
      <c r="BY48" s="277">
        <v>30</v>
      </c>
      <c r="BZ48" s="277"/>
      <c r="CA48" s="294" t="s">
        <v>169</v>
      </c>
      <c r="CB48" s="294"/>
      <c r="CC48" s="295"/>
      <c r="CD48" s="190">
        <v>44742</v>
      </c>
      <c r="CE48" s="191"/>
      <c r="CF48" s="191"/>
      <c r="CG48" s="191"/>
      <c r="CH48" s="191"/>
      <c r="CI48" s="191"/>
      <c r="CJ48" s="191"/>
      <c r="CK48" s="191"/>
      <c r="CL48" s="191"/>
      <c r="CM48" s="191"/>
      <c r="CN48" s="192"/>
      <c r="CO48" s="120"/>
      <c r="CP48" s="120"/>
      <c r="CQ48" s="124"/>
      <c r="CR48" s="215"/>
      <c r="CS48" s="215"/>
      <c r="CT48" s="124"/>
      <c r="CU48" s="215"/>
      <c r="CV48" s="215"/>
      <c r="CW48" s="124"/>
      <c r="CX48" s="256"/>
      <c r="CY48" s="65"/>
      <c r="CZ48" s="66"/>
      <c r="DA48" s="64"/>
    </row>
    <row r="49" spans="1:105" ht="9.75" customHeight="1">
      <c r="A49" s="324"/>
      <c r="B49" s="325"/>
      <c r="C49" s="325"/>
      <c r="D49" s="325"/>
      <c r="E49" s="325"/>
      <c r="F49" s="325"/>
      <c r="G49" s="325"/>
      <c r="H49" s="325"/>
      <c r="I49" s="325"/>
      <c r="J49" s="328"/>
      <c r="K49" s="325"/>
      <c r="L49" s="325"/>
      <c r="M49" s="325"/>
      <c r="N49" s="325"/>
      <c r="O49" s="325"/>
      <c r="P49" s="329"/>
      <c r="Q49" s="328"/>
      <c r="R49" s="325"/>
      <c r="S49" s="325"/>
      <c r="T49" s="325"/>
      <c r="U49" s="325"/>
      <c r="V49" s="329"/>
      <c r="W49" s="305"/>
      <c r="X49" s="307"/>
      <c r="Y49" s="307"/>
      <c r="Z49" s="296"/>
      <c r="AA49" s="296"/>
      <c r="AB49" s="297"/>
      <c r="AC49" s="193"/>
      <c r="AD49" s="194"/>
      <c r="AE49" s="194"/>
      <c r="AF49" s="194"/>
      <c r="AG49" s="194"/>
      <c r="AH49" s="194"/>
      <c r="AI49" s="194"/>
      <c r="AJ49" s="194"/>
      <c r="AK49" s="194"/>
      <c r="AL49" s="194"/>
      <c r="AM49" s="195"/>
      <c r="AN49" s="121"/>
      <c r="AO49" s="121"/>
      <c r="AP49" s="214"/>
      <c r="AQ49" s="216"/>
      <c r="AR49" s="216"/>
      <c r="AS49" s="214"/>
      <c r="AT49" s="216"/>
      <c r="AU49" s="216"/>
      <c r="AV49" s="214"/>
      <c r="AW49" s="257"/>
      <c r="AX49" s="65"/>
      <c r="AY49" s="66"/>
      <c r="AZ49" s="64"/>
      <c r="BA49" s="23"/>
      <c r="BB49" s="282"/>
      <c r="BC49" s="283"/>
      <c r="BD49" s="283"/>
      <c r="BE49" s="283"/>
      <c r="BF49" s="283"/>
      <c r="BG49" s="283"/>
      <c r="BH49" s="283"/>
      <c r="BI49" s="283"/>
      <c r="BJ49" s="283"/>
      <c r="BK49" s="286"/>
      <c r="BL49" s="283"/>
      <c r="BM49" s="283"/>
      <c r="BN49" s="283"/>
      <c r="BO49" s="283"/>
      <c r="BP49" s="283"/>
      <c r="BQ49" s="287"/>
      <c r="BR49" s="286"/>
      <c r="BS49" s="283"/>
      <c r="BT49" s="283"/>
      <c r="BU49" s="283"/>
      <c r="BV49" s="283"/>
      <c r="BW49" s="287"/>
      <c r="BX49" s="305"/>
      <c r="BY49" s="278"/>
      <c r="BZ49" s="278"/>
      <c r="CA49" s="296"/>
      <c r="CB49" s="296"/>
      <c r="CC49" s="297"/>
      <c r="CD49" s="193"/>
      <c r="CE49" s="194"/>
      <c r="CF49" s="194"/>
      <c r="CG49" s="194"/>
      <c r="CH49" s="194"/>
      <c r="CI49" s="194"/>
      <c r="CJ49" s="194"/>
      <c r="CK49" s="194"/>
      <c r="CL49" s="194"/>
      <c r="CM49" s="194"/>
      <c r="CN49" s="195"/>
      <c r="CO49" s="121"/>
      <c r="CP49" s="121"/>
      <c r="CQ49" s="214"/>
      <c r="CR49" s="216"/>
      <c r="CS49" s="216"/>
      <c r="CT49" s="214"/>
      <c r="CU49" s="216"/>
      <c r="CV49" s="216"/>
      <c r="CW49" s="214"/>
      <c r="CX49" s="257"/>
      <c r="CY49" s="65"/>
      <c r="CZ49" s="66"/>
      <c r="DA49" s="64"/>
    </row>
    <row r="50" spans="1:105" ht="9.75" customHeight="1">
      <c r="A50" s="318" t="s">
        <v>157</v>
      </c>
      <c r="B50" s="319"/>
      <c r="C50" s="319"/>
      <c r="D50" s="319"/>
      <c r="E50" s="319"/>
      <c r="F50" s="319"/>
      <c r="G50" s="319"/>
      <c r="H50" s="319"/>
      <c r="I50" s="319"/>
      <c r="J50" s="330"/>
      <c r="K50" s="331"/>
      <c r="L50" s="331"/>
      <c r="M50" s="331"/>
      <c r="N50" s="331"/>
      <c r="O50" s="331"/>
      <c r="P50" s="332"/>
      <c r="Q50" s="308"/>
      <c r="R50" s="309"/>
      <c r="S50" s="309"/>
      <c r="T50" s="309"/>
      <c r="U50" s="309"/>
      <c r="V50" s="310"/>
      <c r="W50" s="333" t="s">
        <v>183</v>
      </c>
      <c r="X50" s="334"/>
      <c r="Y50" s="334"/>
      <c r="Z50" s="334"/>
      <c r="AA50" s="334"/>
      <c r="AB50" s="335"/>
      <c r="AC50" s="242"/>
      <c r="AD50" s="243"/>
      <c r="AE50" s="243"/>
      <c r="AF50" s="243"/>
      <c r="AG50" s="243"/>
      <c r="AH50" s="243"/>
      <c r="AI50" s="243"/>
      <c r="AJ50" s="243"/>
      <c r="AK50" s="243"/>
      <c r="AL50" s="243"/>
      <c r="AM50" s="244"/>
      <c r="AN50" s="219">
        <f>IF(AND(X53="",AC50=""),"",IF(X53&lt;30,"勤務時間が30時間未満です",""))</f>
      </c>
      <c r="AO50" s="220"/>
      <c r="AP50" s="220"/>
      <c r="AQ50" s="220"/>
      <c r="AR50" s="220"/>
      <c r="AS50" s="220"/>
      <c r="AT50" s="220"/>
      <c r="AU50" s="220"/>
      <c r="AV50" s="220"/>
      <c r="AW50" s="317"/>
      <c r="AX50" s="64"/>
      <c r="AY50" s="64"/>
      <c r="AZ50" s="64"/>
      <c r="BA50" s="26"/>
      <c r="BB50" s="318" t="s">
        <v>157</v>
      </c>
      <c r="BC50" s="319"/>
      <c r="BD50" s="319"/>
      <c r="BE50" s="319"/>
      <c r="BF50" s="319"/>
      <c r="BG50" s="319"/>
      <c r="BH50" s="319"/>
      <c r="BI50" s="319"/>
      <c r="BJ50" s="319"/>
      <c r="BK50" s="320" t="s">
        <v>176</v>
      </c>
      <c r="BL50" s="158"/>
      <c r="BM50" s="158"/>
      <c r="BN50" s="158"/>
      <c r="BO50" s="158"/>
      <c r="BP50" s="158"/>
      <c r="BQ50" s="321"/>
      <c r="BR50" s="308"/>
      <c r="BS50" s="309"/>
      <c r="BT50" s="309"/>
      <c r="BU50" s="309"/>
      <c r="BV50" s="309"/>
      <c r="BW50" s="310"/>
      <c r="BX50" s="311" t="s">
        <v>173</v>
      </c>
      <c r="BY50" s="312"/>
      <c r="BZ50" s="312"/>
      <c r="CA50" s="312"/>
      <c r="CB50" s="312"/>
      <c r="CC50" s="313"/>
      <c r="CD50" s="209">
        <v>42156</v>
      </c>
      <c r="CE50" s="210"/>
      <c r="CF50" s="210"/>
      <c r="CG50" s="210"/>
      <c r="CH50" s="210"/>
      <c r="CI50" s="210"/>
      <c r="CJ50" s="210"/>
      <c r="CK50" s="210"/>
      <c r="CL50" s="210"/>
      <c r="CM50" s="210"/>
      <c r="CN50" s="211"/>
      <c r="CO50" s="219">
        <f>IF(AND(BY53="",CD50=""),"",IF(BY53&lt;30,"勤務時間が30時間未満です",""))</f>
      </c>
      <c r="CP50" s="220"/>
      <c r="CQ50" s="220"/>
      <c r="CR50" s="220"/>
      <c r="CS50" s="220"/>
      <c r="CT50" s="220"/>
      <c r="CU50" s="220"/>
      <c r="CV50" s="220"/>
      <c r="CW50" s="220"/>
      <c r="CX50" s="317"/>
      <c r="CY50" s="64"/>
      <c r="CZ50" s="64"/>
      <c r="DA50" s="64"/>
    </row>
    <row r="51" spans="1:105" ht="9.75" customHeight="1">
      <c r="A51" s="339"/>
      <c r="B51" s="323"/>
      <c r="C51" s="323"/>
      <c r="D51" s="323"/>
      <c r="E51" s="323"/>
      <c r="F51" s="323"/>
      <c r="G51" s="323"/>
      <c r="H51" s="323"/>
      <c r="I51" s="323"/>
      <c r="J51" s="326"/>
      <c r="K51" s="323"/>
      <c r="L51" s="323"/>
      <c r="M51" s="323"/>
      <c r="N51" s="323"/>
      <c r="O51" s="323"/>
      <c r="P51" s="327"/>
      <c r="Q51" s="326"/>
      <c r="R51" s="323"/>
      <c r="S51" s="323"/>
      <c r="T51" s="323"/>
      <c r="U51" s="323"/>
      <c r="V51" s="327"/>
      <c r="W51" s="336"/>
      <c r="X51" s="337"/>
      <c r="Y51" s="337"/>
      <c r="Z51" s="337"/>
      <c r="AA51" s="337"/>
      <c r="AB51" s="338"/>
      <c r="AC51" s="190"/>
      <c r="AD51" s="191"/>
      <c r="AE51" s="191"/>
      <c r="AF51" s="191"/>
      <c r="AG51" s="191"/>
      <c r="AH51" s="191"/>
      <c r="AI51" s="191"/>
      <c r="AJ51" s="191"/>
      <c r="AK51" s="191"/>
      <c r="AL51" s="191"/>
      <c r="AM51" s="192"/>
      <c r="AN51" s="120">
        <f>IF(AC50="",0,DATEDIF(AC50,AC53+1,"Y"))</f>
        <v>0</v>
      </c>
      <c r="AO51" s="120"/>
      <c r="AP51" s="124" t="s">
        <v>1</v>
      </c>
      <c r="AQ51" s="215">
        <f>IF(AC50="",0,DATEDIF(AC50,AC53+1,"YM"))</f>
        <v>0</v>
      </c>
      <c r="AR51" s="215"/>
      <c r="AS51" s="124" t="s">
        <v>2</v>
      </c>
      <c r="AT51" s="215">
        <f>IF(AC50="",0,DATEDIF(AC50,AC53+1,"MD"))</f>
        <v>0</v>
      </c>
      <c r="AU51" s="215"/>
      <c r="AV51" s="124" t="s">
        <v>152</v>
      </c>
      <c r="AW51" s="256"/>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79" t="s">
        <v>174</v>
      </c>
      <c r="BC51" s="280"/>
      <c r="BD51" s="280"/>
      <c r="BE51" s="280"/>
      <c r="BF51" s="280"/>
      <c r="BG51" s="280"/>
      <c r="BH51" s="280"/>
      <c r="BI51" s="280"/>
      <c r="BJ51" s="280"/>
      <c r="BK51" s="284"/>
      <c r="BL51" s="280"/>
      <c r="BM51" s="280"/>
      <c r="BN51" s="280"/>
      <c r="BO51" s="280"/>
      <c r="BP51" s="280"/>
      <c r="BQ51" s="285"/>
      <c r="BR51" s="284" t="s">
        <v>208</v>
      </c>
      <c r="BS51" s="280"/>
      <c r="BT51" s="280"/>
      <c r="BU51" s="280"/>
      <c r="BV51" s="280"/>
      <c r="BW51" s="285"/>
      <c r="BX51" s="314"/>
      <c r="BY51" s="315"/>
      <c r="BZ51" s="315"/>
      <c r="CA51" s="315"/>
      <c r="CB51" s="315"/>
      <c r="CC51" s="316"/>
      <c r="CD51" s="196"/>
      <c r="CE51" s="197"/>
      <c r="CF51" s="197"/>
      <c r="CG51" s="197"/>
      <c r="CH51" s="197"/>
      <c r="CI51" s="197"/>
      <c r="CJ51" s="197"/>
      <c r="CK51" s="197"/>
      <c r="CL51" s="197"/>
      <c r="CM51" s="197"/>
      <c r="CN51" s="198"/>
      <c r="CO51" s="120">
        <f>IF(CD50="",0,DATEDIF(CD50,CD53+1,"Y"))</f>
        <v>0</v>
      </c>
      <c r="CP51" s="120"/>
      <c r="CQ51" s="124" t="s">
        <v>1</v>
      </c>
      <c r="CR51" s="215">
        <f>IF(CD50="",0,DATEDIF(CD50,CD53+1,"YM"))</f>
        <v>10</v>
      </c>
      <c r="CS51" s="215"/>
      <c r="CT51" s="124" t="s">
        <v>2</v>
      </c>
      <c r="CU51" s="215">
        <f>IF(CD50="",0,DATEDIF(CD50,CD53+1,"MD"))</f>
        <v>0</v>
      </c>
      <c r="CV51" s="215"/>
      <c r="CW51" s="124" t="s">
        <v>152</v>
      </c>
      <c r="CX51" s="256"/>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322"/>
      <c r="B52" s="323"/>
      <c r="C52" s="323"/>
      <c r="D52" s="323"/>
      <c r="E52" s="323"/>
      <c r="F52" s="323"/>
      <c r="G52" s="323"/>
      <c r="H52" s="323"/>
      <c r="I52" s="323"/>
      <c r="J52" s="326"/>
      <c r="K52" s="323"/>
      <c r="L52" s="323"/>
      <c r="M52" s="323"/>
      <c r="N52" s="323"/>
      <c r="O52" s="323"/>
      <c r="P52" s="327"/>
      <c r="Q52" s="326"/>
      <c r="R52" s="323"/>
      <c r="S52" s="323"/>
      <c r="T52" s="323"/>
      <c r="U52" s="323"/>
      <c r="V52" s="327"/>
      <c r="W52" s="336"/>
      <c r="X52" s="337"/>
      <c r="Y52" s="337"/>
      <c r="Z52" s="337"/>
      <c r="AA52" s="337"/>
      <c r="AB52" s="338"/>
      <c r="AC52" s="187" t="s">
        <v>117</v>
      </c>
      <c r="AD52" s="188"/>
      <c r="AE52" s="188"/>
      <c r="AF52" s="188"/>
      <c r="AG52" s="188"/>
      <c r="AH52" s="188"/>
      <c r="AI52" s="188"/>
      <c r="AJ52" s="188"/>
      <c r="AK52" s="188"/>
      <c r="AL52" s="188"/>
      <c r="AM52" s="189"/>
      <c r="AN52" s="120"/>
      <c r="AO52" s="120"/>
      <c r="AP52" s="124"/>
      <c r="AQ52" s="215"/>
      <c r="AR52" s="215"/>
      <c r="AS52" s="124"/>
      <c r="AT52" s="215"/>
      <c r="AU52" s="215"/>
      <c r="AV52" s="124"/>
      <c r="AW52" s="256"/>
      <c r="AX52" s="64"/>
      <c r="AY52" s="64"/>
      <c r="AZ52" s="64"/>
      <c r="BA52" s="23"/>
      <c r="BB52" s="281"/>
      <c r="BC52" s="280"/>
      <c r="BD52" s="280"/>
      <c r="BE52" s="280"/>
      <c r="BF52" s="280"/>
      <c r="BG52" s="280"/>
      <c r="BH52" s="280"/>
      <c r="BI52" s="280"/>
      <c r="BJ52" s="280"/>
      <c r="BK52" s="284"/>
      <c r="BL52" s="280"/>
      <c r="BM52" s="280"/>
      <c r="BN52" s="280"/>
      <c r="BO52" s="280"/>
      <c r="BP52" s="280"/>
      <c r="BQ52" s="285"/>
      <c r="BR52" s="284"/>
      <c r="BS52" s="280"/>
      <c r="BT52" s="280"/>
      <c r="BU52" s="280"/>
      <c r="BV52" s="280"/>
      <c r="BW52" s="285"/>
      <c r="BX52" s="314"/>
      <c r="BY52" s="315"/>
      <c r="BZ52" s="315"/>
      <c r="CA52" s="315"/>
      <c r="CB52" s="315"/>
      <c r="CC52" s="316"/>
      <c r="CD52" s="187" t="s">
        <v>117</v>
      </c>
      <c r="CE52" s="188"/>
      <c r="CF52" s="188"/>
      <c r="CG52" s="188"/>
      <c r="CH52" s="188"/>
      <c r="CI52" s="188"/>
      <c r="CJ52" s="188"/>
      <c r="CK52" s="188"/>
      <c r="CL52" s="188"/>
      <c r="CM52" s="188"/>
      <c r="CN52" s="189"/>
      <c r="CO52" s="120"/>
      <c r="CP52" s="120"/>
      <c r="CQ52" s="124"/>
      <c r="CR52" s="215"/>
      <c r="CS52" s="215"/>
      <c r="CT52" s="124"/>
      <c r="CU52" s="215"/>
      <c r="CV52" s="215"/>
      <c r="CW52" s="124"/>
      <c r="CX52" s="256"/>
      <c r="CY52" s="64"/>
      <c r="CZ52" s="64"/>
      <c r="DA52" s="64"/>
    </row>
    <row r="53" spans="1:105" ht="9.75" customHeight="1">
      <c r="A53" s="322"/>
      <c r="B53" s="323"/>
      <c r="C53" s="323"/>
      <c r="D53" s="323"/>
      <c r="E53" s="323"/>
      <c r="F53" s="323"/>
      <c r="G53" s="323"/>
      <c r="H53" s="323"/>
      <c r="I53" s="323"/>
      <c r="J53" s="326"/>
      <c r="K53" s="323"/>
      <c r="L53" s="323"/>
      <c r="M53" s="323"/>
      <c r="N53" s="323"/>
      <c r="O53" s="323"/>
      <c r="P53" s="327"/>
      <c r="Q53" s="326"/>
      <c r="R53" s="323"/>
      <c r="S53" s="323"/>
      <c r="T53" s="323"/>
      <c r="U53" s="323"/>
      <c r="V53" s="327"/>
      <c r="W53" s="304" t="s">
        <v>170</v>
      </c>
      <c r="X53" s="306"/>
      <c r="Y53" s="306"/>
      <c r="Z53" s="294" t="s">
        <v>169</v>
      </c>
      <c r="AA53" s="294"/>
      <c r="AB53" s="295"/>
      <c r="AC53" s="190"/>
      <c r="AD53" s="191"/>
      <c r="AE53" s="191"/>
      <c r="AF53" s="191"/>
      <c r="AG53" s="191"/>
      <c r="AH53" s="191"/>
      <c r="AI53" s="191"/>
      <c r="AJ53" s="191"/>
      <c r="AK53" s="191"/>
      <c r="AL53" s="191"/>
      <c r="AM53" s="192"/>
      <c r="AN53" s="120"/>
      <c r="AO53" s="120"/>
      <c r="AP53" s="124"/>
      <c r="AQ53" s="215"/>
      <c r="AR53" s="215"/>
      <c r="AS53" s="124"/>
      <c r="AT53" s="215"/>
      <c r="AU53" s="215"/>
      <c r="AV53" s="124"/>
      <c r="AW53" s="256"/>
      <c r="AX53" s="64"/>
      <c r="AY53" s="64"/>
      <c r="AZ53" s="64"/>
      <c r="BA53" s="23"/>
      <c r="BB53" s="281"/>
      <c r="BC53" s="280"/>
      <c r="BD53" s="280"/>
      <c r="BE53" s="280"/>
      <c r="BF53" s="280"/>
      <c r="BG53" s="280"/>
      <c r="BH53" s="280"/>
      <c r="BI53" s="280"/>
      <c r="BJ53" s="280"/>
      <c r="BK53" s="284"/>
      <c r="BL53" s="280"/>
      <c r="BM53" s="280"/>
      <c r="BN53" s="280"/>
      <c r="BO53" s="280"/>
      <c r="BP53" s="280"/>
      <c r="BQ53" s="285"/>
      <c r="BR53" s="284"/>
      <c r="BS53" s="280"/>
      <c r="BT53" s="280"/>
      <c r="BU53" s="280"/>
      <c r="BV53" s="280"/>
      <c r="BW53" s="285"/>
      <c r="BX53" s="304" t="s">
        <v>170</v>
      </c>
      <c r="BY53" s="277">
        <v>30</v>
      </c>
      <c r="BZ53" s="277"/>
      <c r="CA53" s="294" t="s">
        <v>169</v>
      </c>
      <c r="CB53" s="294"/>
      <c r="CC53" s="295"/>
      <c r="CD53" s="190">
        <v>42460</v>
      </c>
      <c r="CE53" s="191"/>
      <c r="CF53" s="191"/>
      <c r="CG53" s="191"/>
      <c r="CH53" s="191"/>
      <c r="CI53" s="191"/>
      <c r="CJ53" s="191"/>
      <c r="CK53" s="191"/>
      <c r="CL53" s="191"/>
      <c r="CM53" s="191"/>
      <c r="CN53" s="192"/>
      <c r="CO53" s="120"/>
      <c r="CP53" s="120"/>
      <c r="CQ53" s="124"/>
      <c r="CR53" s="215"/>
      <c r="CS53" s="215"/>
      <c r="CT53" s="124"/>
      <c r="CU53" s="215"/>
      <c r="CV53" s="215"/>
      <c r="CW53" s="124"/>
      <c r="CX53" s="256"/>
      <c r="CY53" s="64"/>
      <c r="CZ53" s="64"/>
      <c r="DA53" s="64"/>
    </row>
    <row r="54" spans="1:105" ht="9.75" customHeight="1">
      <c r="A54" s="324"/>
      <c r="B54" s="325"/>
      <c r="C54" s="325"/>
      <c r="D54" s="325"/>
      <c r="E54" s="325"/>
      <c r="F54" s="325"/>
      <c r="G54" s="325"/>
      <c r="H54" s="325"/>
      <c r="I54" s="325"/>
      <c r="J54" s="328"/>
      <c r="K54" s="325"/>
      <c r="L54" s="325"/>
      <c r="M54" s="325"/>
      <c r="N54" s="325"/>
      <c r="O54" s="325"/>
      <c r="P54" s="329"/>
      <c r="Q54" s="328"/>
      <c r="R54" s="325"/>
      <c r="S54" s="325"/>
      <c r="T54" s="325"/>
      <c r="U54" s="325"/>
      <c r="V54" s="329"/>
      <c r="W54" s="305"/>
      <c r="X54" s="307"/>
      <c r="Y54" s="307"/>
      <c r="Z54" s="296"/>
      <c r="AA54" s="296"/>
      <c r="AB54" s="297"/>
      <c r="AC54" s="193"/>
      <c r="AD54" s="194"/>
      <c r="AE54" s="194"/>
      <c r="AF54" s="194"/>
      <c r="AG54" s="194"/>
      <c r="AH54" s="194"/>
      <c r="AI54" s="194"/>
      <c r="AJ54" s="194"/>
      <c r="AK54" s="194"/>
      <c r="AL54" s="194"/>
      <c r="AM54" s="195"/>
      <c r="AN54" s="121"/>
      <c r="AO54" s="121"/>
      <c r="AP54" s="214"/>
      <c r="AQ54" s="216"/>
      <c r="AR54" s="216"/>
      <c r="AS54" s="214"/>
      <c r="AT54" s="216"/>
      <c r="AU54" s="216"/>
      <c r="AV54" s="214"/>
      <c r="AW54" s="257"/>
      <c r="AX54" s="64"/>
      <c r="AY54" s="64"/>
      <c r="AZ54" s="64"/>
      <c r="BA54" s="23"/>
      <c r="BB54" s="282"/>
      <c r="BC54" s="283"/>
      <c r="BD54" s="283"/>
      <c r="BE54" s="283"/>
      <c r="BF54" s="283"/>
      <c r="BG54" s="283"/>
      <c r="BH54" s="283"/>
      <c r="BI54" s="283"/>
      <c r="BJ54" s="283"/>
      <c r="BK54" s="286"/>
      <c r="BL54" s="283"/>
      <c r="BM54" s="283"/>
      <c r="BN54" s="283"/>
      <c r="BO54" s="283"/>
      <c r="BP54" s="283"/>
      <c r="BQ54" s="287"/>
      <c r="BR54" s="286"/>
      <c r="BS54" s="283"/>
      <c r="BT54" s="283"/>
      <c r="BU54" s="283"/>
      <c r="BV54" s="283"/>
      <c r="BW54" s="287"/>
      <c r="BX54" s="305"/>
      <c r="BY54" s="278"/>
      <c r="BZ54" s="278"/>
      <c r="CA54" s="296"/>
      <c r="CB54" s="296"/>
      <c r="CC54" s="297"/>
      <c r="CD54" s="193"/>
      <c r="CE54" s="194"/>
      <c r="CF54" s="194"/>
      <c r="CG54" s="194"/>
      <c r="CH54" s="194"/>
      <c r="CI54" s="194"/>
      <c r="CJ54" s="194"/>
      <c r="CK54" s="194"/>
      <c r="CL54" s="194"/>
      <c r="CM54" s="194"/>
      <c r="CN54" s="195"/>
      <c r="CO54" s="121"/>
      <c r="CP54" s="121"/>
      <c r="CQ54" s="214"/>
      <c r="CR54" s="216"/>
      <c r="CS54" s="216"/>
      <c r="CT54" s="214"/>
      <c r="CU54" s="216"/>
      <c r="CV54" s="216"/>
      <c r="CW54" s="214"/>
      <c r="CX54" s="257"/>
      <c r="CY54" s="64"/>
      <c r="CZ54" s="64"/>
      <c r="DA54" s="64"/>
    </row>
    <row r="55" spans="1:105" ht="9.75" customHeight="1">
      <c r="A55" s="318" t="s">
        <v>157</v>
      </c>
      <c r="B55" s="319"/>
      <c r="C55" s="319"/>
      <c r="D55" s="319"/>
      <c r="E55" s="319"/>
      <c r="F55" s="319"/>
      <c r="G55" s="319"/>
      <c r="H55" s="319"/>
      <c r="I55" s="319"/>
      <c r="J55" s="330"/>
      <c r="K55" s="331"/>
      <c r="L55" s="331"/>
      <c r="M55" s="331"/>
      <c r="N55" s="331"/>
      <c r="O55" s="331"/>
      <c r="P55" s="332"/>
      <c r="Q55" s="308"/>
      <c r="R55" s="309"/>
      <c r="S55" s="309"/>
      <c r="T55" s="309"/>
      <c r="U55" s="309"/>
      <c r="V55" s="310"/>
      <c r="W55" s="333" t="s">
        <v>183</v>
      </c>
      <c r="X55" s="334"/>
      <c r="Y55" s="334"/>
      <c r="Z55" s="334"/>
      <c r="AA55" s="334"/>
      <c r="AB55" s="335"/>
      <c r="AC55" s="242"/>
      <c r="AD55" s="243"/>
      <c r="AE55" s="243"/>
      <c r="AF55" s="243"/>
      <c r="AG55" s="243"/>
      <c r="AH55" s="243"/>
      <c r="AI55" s="243"/>
      <c r="AJ55" s="243"/>
      <c r="AK55" s="243"/>
      <c r="AL55" s="243"/>
      <c r="AM55" s="244"/>
      <c r="AN55" s="219">
        <f>IF(AND(X58="",AC55=""),"",IF(X58&lt;30,"勤務時間が30時間未満です",""))</f>
      </c>
      <c r="AO55" s="220"/>
      <c r="AP55" s="220"/>
      <c r="AQ55" s="220"/>
      <c r="AR55" s="220"/>
      <c r="AS55" s="220"/>
      <c r="AT55" s="220"/>
      <c r="AU55" s="220"/>
      <c r="AV55" s="220"/>
      <c r="AW55" s="317"/>
      <c r="AX55" s="67"/>
      <c r="AY55" s="63"/>
      <c r="AZ55" s="63"/>
      <c r="BA55" s="26"/>
      <c r="BB55" s="318" t="s">
        <v>157</v>
      </c>
      <c r="BC55" s="319"/>
      <c r="BD55" s="319"/>
      <c r="BE55" s="319"/>
      <c r="BF55" s="319"/>
      <c r="BG55" s="319"/>
      <c r="BH55" s="319"/>
      <c r="BI55" s="319"/>
      <c r="BJ55" s="319"/>
      <c r="BK55" s="320" t="s">
        <v>177</v>
      </c>
      <c r="BL55" s="158"/>
      <c r="BM55" s="158"/>
      <c r="BN55" s="158"/>
      <c r="BO55" s="158"/>
      <c r="BP55" s="158"/>
      <c r="BQ55" s="321"/>
      <c r="BR55" s="308"/>
      <c r="BS55" s="309"/>
      <c r="BT55" s="309"/>
      <c r="BU55" s="309"/>
      <c r="BV55" s="309"/>
      <c r="BW55" s="310"/>
      <c r="BX55" s="311" t="s">
        <v>172</v>
      </c>
      <c r="BY55" s="312"/>
      <c r="BZ55" s="312"/>
      <c r="CA55" s="312"/>
      <c r="CB55" s="312"/>
      <c r="CC55" s="313"/>
      <c r="CD55" s="209">
        <v>40634</v>
      </c>
      <c r="CE55" s="210"/>
      <c r="CF55" s="210"/>
      <c r="CG55" s="210"/>
      <c r="CH55" s="210"/>
      <c r="CI55" s="210"/>
      <c r="CJ55" s="210"/>
      <c r="CK55" s="210"/>
      <c r="CL55" s="210"/>
      <c r="CM55" s="210"/>
      <c r="CN55" s="211"/>
      <c r="CO55" s="219">
        <f>IF(AND(BY58="",CD55=""),"",IF(BY58&lt;30,"勤務時間が30時間未満です",""))</f>
      </c>
      <c r="CP55" s="220"/>
      <c r="CQ55" s="220"/>
      <c r="CR55" s="220"/>
      <c r="CS55" s="220"/>
      <c r="CT55" s="220"/>
      <c r="CU55" s="220"/>
      <c r="CV55" s="220"/>
      <c r="CW55" s="220"/>
      <c r="CX55" s="317"/>
      <c r="CY55" s="67"/>
      <c r="CZ55" s="63"/>
      <c r="DA55" s="63"/>
    </row>
    <row r="56" spans="1:105" ht="9.75" customHeight="1">
      <c r="A56" s="339"/>
      <c r="B56" s="323"/>
      <c r="C56" s="323"/>
      <c r="D56" s="323"/>
      <c r="E56" s="323"/>
      <c r="F56" s="323"/>
      <c r="G56" s="323"/>
      <c r="H56" s="323"/>
      <c r="I56" s="323"/>
      <c r="J56" s="326"/>
      <c r="K56" s="323"/>
      <c r="L56" s="323"/>
      <c r="M56" s="323"/>
      <c r="N56" s="323"/>
      <c r="O56" s="323"/>
      <c r="P56" s="327"/>
      <c r="Q56" s="326"/>
      <c r="R56" s="323"/>
      <c r="S56" s="323"/>
      <c r="T56" s="323"/>
      <c r="U56" s="323"/>
      <c r="V56" s="327"/>
      <c r="W56" s="336"/>
      <c r="X56" s="337"/>
      <c r="Y56" s="337"/>
      <c r="Z56" s="337"/>
      <c r="AA56" s="337"/>
      <c r="AB56" s="338"/>
      <c r="AC56" s="190"/>
      <c r="AD56" s="191"/>
      <c r="AE56" s="191"/>
      <c r="AF56" s="191"/>
      <c r="AG56" s="191"/>
      <c r="AH56" s="191"/>
      <c r="AI56" s="191"/>
      <c r="AJ56" s="191"/>
      <c r="AK56" s="191"/>
      <c r="AL56" s="191"/>
      <c r="AM56" s="192"/>
      <c r="AN56" s="120">
        <f>IF(AC55="",0,DATEDIF(AC55,AC58+1,"Y"))</f>
        <v>0</v>
      </c>
      <c r="AO56" s="120"/>
      <c r="AP56" s="124" t="s">
        <v>1</v>
      </c>
      <c r="AQ56" s="215">
        <f>IF(AC55="",0,DATEDIF(AC55,AC58+1,"YM"))</f>
        <v>0</v>
      </c>
      <c r="AR56" s="215"/>
      <c r="AS56" s="124" t="s">
        <v>2</v>
      </c>
      <c r="AT56" s="215">
        <f>IF(AC55="",0,DATEDIF(AC55,AC58+1,"MD"))</f>
        <v>0</v>
      </c>
      <c r="AU56" s="215"/>
      <c r="AV56" s="124" t="s">
        <v>152</v>
      </c>
      <c r="AW56" s="256"/>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79" t="s">
        <v>175</v>
      </c>
      <c r="BC56" s="280"/>
      <c r="BD56" s="280"/>
      <c r="BE56" s="280"/>
      <c r="BF56" s="280"/>
      <c r="BG56" s="280"/>
      <c r="BH56" s="280"/>
      <c r="BI56" s="280"/>
      <c r="BJ56" s="280"/>
      <c r="BK56" s="284"/>
      <c r="BL56" s="280"/>
      <c r="BM56" s="280"/>
      <c r="BN56" s="280"/>
      <c r="BO56" s="280"/>
      <c r="BP56" s="280"/>
      <c r="BQ56" s="285"/>
      <c r="BR56" s="284" t="s">
        <v>178</v>
      </c>
      <c r="BS56" s="280"/>
      <c r="BT56" s="280"/>
      <c r="BU56" s="280"/>
      <c r="BV56" s="280"/>
      <c r="BW56" s="285"/>
      <c r="BX56" s="314"/>
      <c r="BY56" s="315"/>
      <c r="BZ56" s="315"/>
      <c r="CA56" s="315"/>
      <c r="CB56" s="315"/>
      <c r="CC56" s="316"/>
      <c r="CD56" s="196"/>
      <c r="CE56" s="197"/>
      <c r="CF56" s="197"/>
      <c r="CG56" s="197"/>
      <c r="CH56" s="197"/>
      <c r="CI56" s="197"/>
      <c r="CJ56" s="197"/>
      <c r="CK56" s="197"/>
      <c r="CL56" s="197"/>
      <c r="CM56" s="197"/>
      <c r="CN56" s="198"/>
      <c r="CO56" s="120">
        <f>IF(CD55="",0,DATEDIF(CD55,CD58+1,"Y"))</f>
        <v>4</v>
      </c>
      <c r="CP56" s="120"/>
      <c r="CQ56" s="124" t="s">
        <v>1</v>
      </c>
      <c r="CR56" s="215">
        <f>IF(CD55="",0,DATEDIF(CD55,CD58+1,"YM"))</f>
        <v>1</v>
      </c>
      <c r="CS56" s="215"/>
      <c r="CT56" s="124" t="s">
        <v>2</v>
      </c>
      <c r="CU56" s="215">
        <f>IF(CD55="",0,DATEDIF(CD55,CD58+1,"MD"))</f>
        <v>10</v>
      </c>
      <c r="CV56" s="215"/>
      <c r="CW56" s="124" t="s">
        <v>152</v>
      </c>
      <c r="CX56" s="256"/>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322"/>
      <c r="B57" s="323"/>
      <c r="C57" s="323"/>
      <c r="D57" s="323"/>
      <c r="E57" s="323"/>
      <c r="F57" s="323"/>
      <c r="G57" s="323"/>
      <c r="H57" s="323"/>
      <c r="I57" s="323"/>
      <c r="J57" s="326"/>
      <c r="K57" s="323"/>
      <c r="L57" s="323"/>
      <c r="M57" s="323"/>
      <c r="N57" s="323"/>
      <c r="O57" s="323"/>
      <c r="P57" s="327"/>
      <c r="Q57" s="326"/>
      <c r="R57" s="323"/>
      <c r="S57" s="323"/>
      <c r="T57" s="323"/>
      <c r="U57" s="323"/>
      <c r="V57" s="327"/>
      <c r="W57" s="336"/>
      <c r="X57" s="337"/>
      <c r="Y57" s="337"/>
      <c r="Z57" s="337"/>
      <c r="AA57" s="337"/>
      <c r="AB57" s="338"/>
      <c r="AC57" s="187" t="s">
        <v>117</v>
      </c>
      <c r="AD57" s="188"/>
      <c r="AE57" s="188"/>
      <c r="AF57" s="188"/>
      <c r="AG57" s="188"/>
      <c r="AH57" s="188"/>
      <c r="AI57" s="188"/>
      <c r="AJ57" s="188"/>
      <c r="AK57" s="188"/>
      <c r="AL57" s="188"/>
      <c r="AM57" s="189"/>
      <c r="AN57" s="120"/>
      <c r="AO57" s="120"/>
      <c r="AP57" s="124"/>
      <c r="AQ57" s="215"/>
      <c r="AR57" s="215"/>
      <c r="AS57" s="124"/>
      <c r="AT57" s="215"/>
      <c r="AU57" s="215"/>
      <c r="AV57" s="124"/>
      <c r="AW57" s="256"/>
      <c r="AX57" s="64"/>
      <c r="AY57" s="64"/>
      <c r="AZ57" s="64"/>
      <c r="BA57" s="23"/>
      <c r="BB57" s="281"/>
      <c r="BC57" s="280"/>
      <c r="BD57" s="280"/>
      <c r="BE57" s="280"/>
      <c r="BF57" s="280"/>
      <c r="BG57" s="280"/>
      <c r="BH57" s="280"/>
      <c r="BI57" s="280"/>
      <c r="BJ57" s="280"/>
      <c r="BK57" s="284"/>
      <c r="BL57" s="280"/>
      <c r="BM57" s="280"/>
      <c r="BN57" s="280"/>
      <c r="BO57" s="280"/>
      <c r="BP57" s="280"/>
      <c r="BQ57" s="285"/>
      <c r="BR57" s="284"/>
      <c r="BS57" s="280"/>
      <c r="BT57" s="280"/>
      <c r="BU57" s="280"/>
      <c r="BV57" s="280"/>
      <c r="BW57" s="285"/>
      <c r="BX57" s="314"/>
      <c r="BY57" s="315"/>
      <c r="BZ57" s="315"/>
      <c r="CA57" s="315"/>
      <c r="CB57" s="315"/>
      <c r="CC57" s="316"/>
      <c r="CD57" s="187" t="s">
        <v>117</v>
      </c>
      <c r="CE57" s="188"/>
      <c r="CF57" s="188"/>
      <c r="CG57" s="188"/>
      <c r="CH57" s="188"/>
      <c r="CI57" s="188"/>
      <c r="CJ57" s="188"/>
      <c r="CK57" s="188"/>
      <c r="CL57" s="188"/>
      <c r="CM57" s="188"/>
      <c r="CN57" s="189"/>
      <c r="CO57" s="120"/>
      <c r="CP57" s="120"/>
      <c r="CQ57" s="124"/>
      <c r="CR57" s="215"/>
      <c r="CS57" s="215"/>
      <c r="CT57" s="124"/>
      <c r="CU57" s="215"/>
      <c r="CV57" s="215"/>
      <c r="CW57" s="124"/>
      <c r="CX57" s="256"/>
      <c r="CY57" s="64"/>
      <c r="CZ57" s="64"/>
      <c r="DA57" s="64"/>
    </row>
    <row r="58" spans="1:105" ht="9.75" customHeight="1">
      <c r="A58" s="322"/>
      <c r="B58" s="323"/>
      <c r="C58" s="323"/>
      <c r="D58" s="323"/>
      <c r="E58" s="323"/>
      <c r="F58" s="323"/>
      <c r="G58" s="323"/>
      <c r="H58" s="323"/>
      <c r="I58" s="323"/>
      <c r="J58" s="326"/>
      <c r="K58" s="323"/>
      <c r="L58" s="323"/>
      <c r="M58" s="323"/>
      <c r="N58" s="323"/>
      <c r="O58" s="323"/>
      <c r="P58" s="327"/>
      <c r="Q58" s="326"/>
      <c r="R58" s="323"/>
      <c r="S58" s="323"/>
      <c r="T58" s="323"/>
      <c r="U58" s="323"/>
      <c r="V58" s="327"/>
      <c r="W58" s="304" t="s">
        <v>170</v>
      </c>
      <c r="X58" s="306"/>
      <c r="Y58" s="306"/>
      <c r="Z58" s="294" t="s">
        <v>169</v>
      </c>
      <c r="AA58" s="294"/>
      <c r="AB58" s="295"/>
      <c r="AC58" s="190"/>
      <c r="AD58" s="191"/>
      <c r="AE58" s="191"/>
      <c r="AF58" s="191"/>
      <c r="AG58" s="191"/>
      <c r="AH58" s="191"/>
      <c r="AI58" s="191"/>
      <c r="AJ58" s="191"/>
      <c r="AK58" s="191"/>
      <c r="AL58" s="191"/>
      <c r="AM58" s="192"/>
      <c r="AN58" s="120"/>
      <c r="AO58" s="120"/>
      <c r="AP58" s="124"/>
      <c r="AQ58" s="215"/>
      <c r="AR58" s="215"/>
      <c r="AS58" s="124"/>
      <c r="AT58" s="215"/>
      <c r="AU58" s="215"/>
      <c r="AV58" s="124"/>
      <c r="AW58" s="256"/>
      <c r="AX58" s="64"/>
      <c r="AY58" s="64"/>
      <c r="AZ58" s="64"/>
      <c r="BA58" s="23"/>
      <c r="BB58" s="281"/>
      <c r="BC58" s="280"/>
      <c r="BD58" s="280"/>
      <c r="BE58" s="280"/>
      <c r="BF58" s="280"/>
      <c r="BG58" s="280"/>
      <c r="BH58" s="280"/>
      <c r="BI58" s="280"/>
      <c r="BJ58" s="280"/>
      <c r="BK58" s="284"/>
      <c r="BL58" s="280"/>
      <c r="BM58" s="280"/>
      <c r="BN58" s="280"/>
      <c r="BO58" s="280"/>
      <c r="BP58" s="280"/>
      <c r="BQ58" s="285"/>
      <c r="BR58" s="284"/>
      <c r="BS58" s="280"/>
      <c r="BT58" s="280"/>
      <c r="BU58" s="280"/>
      <c r="BV58" s="280"/>
      <c r="BW58" s="285"/>
      <c r="BX58" s="304" t="s">
        <v>170</v>
      </c>
      <c r="BY58" s="277">
        <v>35</v>
      </c>
      <c r="BZ58" s="277"/>
      <c r="CA58" s="294" t="s">
        <v>169</v>
      </c>
      <c r="CB58" s="294"/>
      <c r="CC58" s="295"/>
      <c r="CD58" s="190">
        <v>42134</v>
      </c>
      <c r="CE58" s="191"/>
      <c r="CF58" s="191"/>
      <c r="CG58" s="191"/>
      <c r="CH58" s="191"/>
      <c r="CI58" s="191"/>
      <c r="CJ58" s="191"/>
      <c r="CK58" s="191"/>
      <c r="CL58" s="191"/>
      <c r="CM58" s="191"/>
      <c r="CN58" s="192"/>
      <c r="CO58" s="120"/>
      <c r="CP58" s="120"/>
      <c r="CQ58" s="124"/>
      <c r="CR58" s="215"/>
      <c r="CS58" s="215"/>
      <c r="CT58" s="124"/>
      <c r="CU58" s="215"/>
      <c r="CV58" s="215"/>
      <c r="CW58" s="124"/>
      <c r="CX58" s="256"/>
      <c r="CY58" s="64"/>
      <c r="CZ58" s="64"/>
      <c r="DA58" s="64"/>
    </row>
    <row r="59" spans="1:105" ht="9.75" customHeight="1">
      <c r="A59" s="324"/>
      <c r="B59" s="325"/>
      <c r="C59" s="325"/>
      <c r="D59" s="325"/>
      <c r="E59" s="325"/>
      <c r="F59" s="325"/>
      <c r="G59" s="325"/>
      <c r="H59" s="325"/>
      <c r="I59" s="325"/>
      <c r="J59" s="328"/>
      <c r="K59" s="325"/>
      <c r="L59" s="325"/>
      <c r="M59" s="325"/>
      <c r="N59" s="325"/>
      <c r="O59" s="325"/>
      <c r="P59" s="329"/>
      <c r="Q59" s="328"/>
      <c r="R59" s="325"/>
      <c r="S59" s="325"/>
      <c r="T59" s="325"/>
      <c r="U59" s="325"/>
      <c r="V59" s="329"/>
      <c r="W59" s="305"/>
      <c r="X59" s="307"/>
      <c r="Y59" s="307"/>
      <c r="Z59" s="296"/>
      <c r="AA59" s="296"/>
      <c r="AB59" s="297"/>
      <c r="AC59" s="193"/>
      <c r="AD59" s="194"/>
      <c r="AE59" s="194"/>
      <c r="AF59" s="194"/>
      <c r="AG59" s="194"/>
      <c r="AH59" s="194"/>
      <c r="AI59" s="194"/>
      <c r="AJ59" s="194"/>
      <c r="AK59" s="194"/>
      <c r="AL59" s="194"/>
      <c r="AM59" s="195"/>
      <c r="AN59" s="121"/>
      <c r="AO59" s="121"/>
      <c r="AP59" s="214"/>
      <c r="AQ59" s="216"/>
      <c r="AR59" s="216"/>
      <c r="AS59" s="214"/>
      <c r="AT59" s="216"/>
      <c r="AU59" s="216"/>
      <c r="AV59" s="214"/>
      <c r="AW59" s="257"/>
      <c r="AX59" s="64"/>
      <c r="AY59" s="64"/>
      <c r="AZ59" s="64"/>
      <c r="BA59" s="23"/>
      <c r="BB59" s="282"/>
      <c r="BC59" s="283"/>
      <c r="BD59" s="283"/>
      <c r="BE59" s="283"/>
      <c r="BF59" s="283"/>
      <c r="BG59" s="283"/>
      <c r="BH59" s="283"/>
      <c r="BI59" s="283"/>
      <c r="BJ59" s="283"/>
      <c r="BK59" s="286"/>
      <c r="BL59" s="283"/>
      <c r="BM59" s="283"/>
      <c r="BN59" s="283"/>
      <c r="BO59" s="283"/>
      <c r="BP59" s="283"/>
      <c r="BQ59" s="287"/>
      <c r="BR59" s="286"/>
      <c r="BS59" s="283"/>
      <c r="BT59" s="283"/>
      <c r="BU59" s="283"/>
      <c r="BV59" s="283"/>
      <c r="BW59" s="287"/>
      <c r="BX59" s="305"/>
      <c r="BY59" s="278"/>
      <c r="BZ59" s="278"/>
      <c r="CA59" s="296"/>
      <c r="CB59" s="296"/>
      <c r="CC59" s="297"/>
      <c r="CD59" s="193"/>
      <c r="CE59" s="194"/>
      <c r="CF59" s="194"/>
      <c r="CG59" s="194"/>
      <c r="CH59" s="194"/>
      <c r="CI59" s="194"/>
      <c r="CJ59" s="194"/>
      <c r="CK59" s="194"/>
      <c r="CL59" s="194"/>
      <c r="CM59" s="194"/>
      <c r="CN59" s="195"/>
      <c r="CO59" s="121"/>
      <c r="CP59" s="121"/>
      <c r="CQ59" s="214"/>
      <c r="CR59" s="216"/>
      <c r="CS59" s="216"/>
      <c r="CT59" s="214"/>
      <c r="CU59" s="216"/>
      <c r="CV59" s="216"/>
      <c r="CW59" s="214"/>
      <c r="CX59" s="257"/>
      <c r="CY59" s="64"/>
      <c r="CZ59" s="64"/>
      <c r="DA59" s="64"/>
    </row>
    <row r="60" spans="1:105" ht="9.75" customHeight="1">
      <c r="A60" s="318" t="s">
        <v>157</v>
      </c>
      <c r="B60" s="319"/>
      <c r="C60" s="319"/>
      <c r="D60" s="319"/>
      <c r="E60" s="319"/>
      <c r="F60" s="319"/>
      <c r="G60" s="319"/>
      <c r="H60" s="319"/>
      <c r="I60" s="319"/>
      <c r="J60" s="330"/>
      <c r="K60" s="331"/>
      <c r="L60" s="331"/>
      <c r="M60" s="331"/>
      <c r="N60" s="331"/>
      <c r="O60" s="331"/>
      <c r="P60" s="332"/>
      <c r="Q60" s="308"/>
      <c r="R60" s="309"/>
      <c r="S60" s="309"/>
      <c r="T60" s="309"/>
      <c r="U60" s="309"/>
      <c r="V60" s="310"/>
      <c r="W60" s="333" t="s">
        <v>183</v>
      </c>
      <c r="X60" s="334"/>
      <c r="Y60" s="334"/>
      <c r="Z60" s="334"/>
      <c r="AA60" s="334"/>
      <c r="AB60" s="335"/>
      <c r="AC60" s="242"/>
      <c r="AD60" s="243"/>
      <c r="AE60" s="243"/>
      <c r="AF60" s="243"/>
      <c r="AG60" s="243"/>
      <c r="AH60" s="243"/>
      <c r="AI60" s="243"/>
      <c r="AJ60" s="243"/>
      <c r="AK60" s="243"/>
      <c r="AL60" s="243"/>
      <c r="AM60" s="244"/>
      <c r="AN60" s="219">
        <f>IF(AND(X63="",AC60=""),"",IF(X63&lt;30,"勤務時間が30時間未満です",""))</f>
      </c>
      <c r="AO60" s="220"/>
      <c r="AP60" s="220"/>
      <c r="AQ60" s="220"/>
      <c r="AR60" s="220"/>
      <c r="AS60" s="220"/>
      <c r="AT60" s="220"/>
      <c r="AU60" s="220"/>
      <c r="AV60" s="220"/>
      <c r="AW60" s="317"/>
      <c r="AX60" s="64"/>
      <c r="AY60" s="64"/>
      <c r="AZ60" s="64"/>
      <c r="BA60" s="26"/>
      <c r="BB60" s="318" t="s">
        <v>157</v>
      </c>
      <c r="BC60" s="319"/>
      <c r="BD60" s="319"/>
      <c r="BE60" s="319"/>
      <c r="BF60" s="319"/>
      <c r="BG60" s="319"/>
      <c r="BH60" s="319"/>
      <c r="BI60" s="319"/>
      <c r="BJ60" s="319"/>
      <c r="BK60" s="320"/>
      <c r="BL60" s="158"/>
      <c r="BM60" s="158"/>
      <c r="BN60" s="158"/>
      <c r="BO60" s="158"/>
      <c r="BP60" s="158"/>
      <c r="BQ60" s="321"/>
      <c r="BR60" s="308"/>
      <c r="BS60" s="309"/>
      <c r="BT60" s="309"/>
      <c r="BU60" s="309"/>
      <c r="BV60" s="309"/>
      <c r="BW60" s="310"/>
      <c r="BX60" s="311"/>
      <c r="BY60" s="312"/>
      <c r="BZ60" s="312"/>
      <c r="CA60" s="312"/>
      <c r="CB60" s="312"/>
      <c r="CC60" s="313"/>
      <c r="CD60" s="209"/>
      <c r="CE60" s="210"/>
      <c r="CF60" s="210"/>
      <c r="CG60" s="210"/>
      <c r="CH60" s="210"/>
      <c r="CI60" s="210"/>
      <c r="CJ60" s="210"/>
      <c r="CK60" s="210"/>
      <c r="CL60" s="210"/>
      <c r="CM60" s="210"/>
      <c r="CN60" s="211"/>
      <c r="CO60" s="219">
        <f>IF(AND(BY63="",CD60=""),"",IF(BY63&lt;30,"勤務時間が30時間未満です",""))</f>
      </c>
      <c r="CP60" s="220"/>
      <c r="CQ60" s="220"/>
      <c r="CR60" s="220"/>
      <c r="CS60" s="220"/>
      <c r="CT60" s="220"/>
      <c r="CU60" s="220"/>
      <c r="CV60" s="220"/>
      <c r="CW60" s="220"/>
      <c r="CX60" s="317"/>
      <c r="CY60" s="64"/>
      <c r="CZ60" s="64"/>
      <c r="DA60" s="64"/>
    </row>
    <row r="61" spans="1:105" ht="9.75" customHeight="1">
      <c r="A61" s="322"/>
      <c r="B61" s="323"/>
      <c r="C61" s="323"/>
      <c r="D61" s="323"/>
      <c r="E61" s="323"/>
      <c r="F61" s="323"/>
      <c r="G61" s="323"/>
      <c r="H61" s="323"/>
      <c r="I61" s="323"/>
      <c r="J61" s="326"/>
      <c r="K61" s="323"/>
      <c r="L61" s="323"/>
      <c r="M61" s="323"/>
      <c r="N61" s="323"/>
      <c r="O61" s="323"/>
      <c r="P61" s="327"/>
      <c r="Q61" s="326"/>
      <c r="R61" s="323"/>
      <c r="S61" s="323"/>
      <c r="T61" s="323"/>
      <c r="U61" s="323"/>
      <c r="V61" s="327"/>
      <c r="W61" s="336"/>
      <c r="X61" s="337"/>
      <c r="Y61" s="337"/>
      <c r="Z61" s="337"/>
      <c r="AA61" s="337"/>
      <c r="AB61" s="338"/>
      <c r="AC61" s="190"/>
      <c r="AD61" s="191"/>
      <c r="AE61" s="191"/>
      <c r="AF61" s="191"/>
      <c r="AG61" s="191"/>
      <c r="AH61" s="191"/>
      <c r="AI61" s="191"/>
      <c r="AJ61" s="191"/>
      <c r="AK61" s="191"/>
      <c r="AL61" s="191"/>
      <c r="AM61" s="192"/>
      <c r="AN61" s="120">
        <f>IF(AC60="",0,DATEDIF(AC60,AC63+1,"Y"))</f>
        <v>0</v>
      </c>
      <c r="AO61" s="120"/>
      <c r="AP61" s="124" t="s">
        <v>1</v>
      </c>
      <c r="AQ61" s="215">
        <f>IF(AC60="",0,DATEDIF(AC60,AC63+1,"YM"))</f>
        <v>0</v>
      </c>
      <c r="AR61" s="215"/>
      <c r="AS61" s="124" t="s">
        <v>2</v>
      </c>
      <c r="AT61" s="215">
        <f>IF(AC60="",0,DATEDIF(AC60,AC63+1,"MD"))</f>
        <v>0</v>
      </c>
      <c r="AU61" s="215"/>
      <c r="AV61" s="124" t="s">
        <v>152</v>
      </c>
      <c r="AW61" s="256"/>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79"/>
      <c r="BC61" s="280"/>
      <c r="BD61" s="280"/>
      <c r="BE61" s="280"/>
      <c r="BF61" s="280"/>
      <c r="BG61" s="280"/>
      <c r="BH61" s="280"/>
      <c r="BI61" s="280"/>
      <c r="BJ61" s="280"/>
      <c r="BK61" s="284"/>
      <c r="BL61" s="280"/>
      <c r="BM61" s="280"/>
      <c r="BN61" s="280"/>
      <c r="BO61" s="280"/>
      <c r="BP61" s="280"/>
      <c r="BQ61" s="285"/>
      <c r="BR61" s="284"/>
      <c r="BS61" s="280"/>
      <c r="BT61" s="280"/>
      <c r="BU61" s="280"/>
      <c r="BV61" s="280"/>
      <c r="BW61" s="285"/>
      <c r="BX61" s="314"/>
      <c r="BY61" s="315"/>
      <c r="BZ61" s="315"/>
      <c r="CA61" s="315"/>
      <c r="CB61" s="315"/>
      <c r="CC61" s="316"/>
      <c r="CD61" s="196"/>
      <c r="CE61" s="197"/>
      <c r="CF61" s="197"/>
      <c r="CG61" s="197"/>
      <c r="CH61" s="197"/>
      <c r="CI61" s="197"/>
      <c r="CJ61" s="197"/>
      <c r="CK61" s="197"/>
      <c r="CL61" s="197"/>
      <c r="CM61" s="197"/>
      <c r="CN61" s="198"/>
      <c r="CO61" s="120">
        <f>IF(CD60="",0,DATEDIF(CD60,CD63+1,"Y"))</f>
        <v>0</v>
      </c>
      <c r="CP61" s="120"/>
      <c r="CQ61" s="124" t="s">
        <v>1</v>
      </c>
      <c r="CR61" s="215">
        <f>IF(CD60="",0,DATEDIF(CD60,CD63+1,"YM"))</f>
        <v>0</v>
      </c>
      <c r="CS61" s="215"/>
      <c r="CT61" s="124" t="s">
        <v>2</v>
      </c>
      <c r="CU61" s="215">
        <f>IF(CD60="",0,DATEDIF(CD60,CD63+1,"MD"))</f>
        <v>0</v>
      </c>
      <c r="CV61" s="215"/>
      <c r="CW61" s="124" t="s">
        <v>152</v>
      </c>
      <c r="CX61" s="256"/>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322"/>
      <c r="B62" s="323"/>
      <c r="C62" s="323"/>
      <c r="D62" s="323"/>
      <c r="E62" s="323"/>
      <c r="F62" s="323"/>
      <c r="G62" s="323"/>
      <c r="H62" s="323"/>
      <c r="I62" s="323"/>
      <c r="J62" s="326"/>
      <c r="K62" s="323"/>
      <c r="L62" s="323"/>
      <c r="M62" s="323"/>
      <c r="N62" s="323"/>
      <c r="O62" s="323"/>
      <c r="P62" s="327"/>
      <c r="Q62" s="326"/>
      <c r="R62" s="323"/>
      <c r="S62" s="323"/>
      <c r="T62" s="323"/>
      <c r="U62" s="323"/>
      <c r="V62" s="327"/>
      <c r="W62" s="336"/>
      <c r="X62" s="337"/>
      <c r="Y62" s="337"/>
      <c r="Z62" s="337"/>
      <c r="AA62" s="337"/>
      <c r="AB62" s="338"/>
      <c r="AC62" s="187" t="s">
        <v>117</v>
      </c>
      <c r="AD62" s="188"/>
      <c r="AE62" s="188"/>
      <c r="AF62" s="188"/>
      <c r="AG62" s="188"/>
      <c r="AH62" s="188"/>
      <c r="AI62" s="188"/>
      <c r="AJ62" s="188"/>
      <c r="AK62" s="188"/>
      <c r="AL62" s="188"/>
      <c r="AM62" s="189"/>
      <c r="AN62" s="120"/>
      <c r="AO62" s="120"/>
      <c r="AP62" s="124"/>
      <c r="AQ62" s="215"/>
      <c r="AR62" s="215"/>
      <c r="AS62" s="124"/>
      <c r="AT62" s="215"/>
      <c r="AU62" s="215"/>
      <c r="AV62" s="124"/>
      <c r="AW62" s="256"/>
      <c r="AX62" s="64"/>
      <c r="AY62" s="64"/>
      <c r="AZ62" s="64"/>
      <c r="BA62" s="23"/>
      <c r="BB62" s="281"/>
      <c r="BC62" s="280"/>
      <c r="BD62" s="280"/>
      <c r="BE62" s="280"/>
      <c r="BF62" s="280"/>
      <c r="BG62" s="280"/>
      <c r="BH62" s="280"/>
      <c r="BI62" s="280"/>
      <c r="BJ62" s="280"/>
      <c r="BK62" s="284"/>
      <c r="BL62" s="280"/>
      <c r="BM62" s="280"/>
      <c r="BN62" s="280"/>
      <c r="BO62" s="280"/>
      <c r="BP62" s="280"/>
      <c r="BQ62" s="285"/>
      <c r="BR62" s="284"/>
      <c r="BS62" s="280"/>
      <c r="BT62" s="280"/>
      <c r="BU62" s="280"/>
      <c r="BV62" s="280"/>
      <c r="BW62" s="285"/>
      <c r="BX62" s="314"/>
      <c r="BY62" s="315"/>
      <c r="BZ62" s="315"/>
      <c r="CA62" s="315"/>
      <c r="CB62" s="315"/>
      <c r="CC62" s="316"/>
      <c r="CD62" s="187" t="s">
        <v>117</v>
      </c>
      <c r="CE62" s="188"/>
      <c r="CF62" s="188"/>
      <c r="CG62" s="188"/>
      <c r="CH62" s="188"/>
      <c r="CI62" s="188"/>
      <c r="CJ62" s="188"/>
      <c r="CK62" s="188"/>
      <c r="CL62" s="188"/>
      <c r="CM62" s="188"/>
      <c r="CN62" s="189"/>
      <c r="CO62" s="120"/>
      <c r="CP62" s="120"/>
      <c r="CQ62" s="124"/>
      <c r="CR62" s="215"/>
      <c r="CS62" s="215"/>
      <c r="CT62" s="124"/>
      <c r="CU62" s="215"/>
      <c r="CV62" s="215"/>
      <c r="CW62" s="124"/>
      <c r="CX62" s="256"/>
      <c r="CY62" s="64"/>
      <c r="CZ62" s="64"/>
      <c r="DA62" s="64"/>
    </row>
    <row r="63" spans="1:105" ht="9.75" customHeight="1">
      <c r="A63" s="322"/>
      <c r="B63" s="323"/>
      <c r="C63" s="323"/>
      <c r="D63" s="323"/>
      <c r="E63" s="323"/>
      <c r="F63" s="323"/>
      <c r="G63" s="323"/>
      <c r="H63" s="323"/>
      <c r="I63" s="323"/>
      <c r="J63" s="326"/>
      <c r="K63" s="323"/>
      <c r="L63" s="323"/>
      <c r="M63" s="323"/>
      <c r="N63" s="323"/>
      <c r="O63" s="323"/>
      <c r="P63" s="327"/>
      <c r="Q63" s="326"/>
      <c r="R63" s="323"/>
      <c r="S63" s="323"/>
      <c r="T63" s="323"/>
      <c r="U63" s="323"/>
      <c r="V63" s="327"/>
      <c r="W63" s="304" t="s">
        <v>170</v>
      </c>
      <c r="X63" s="306"/>
      <c r="Y63" s="306"/>
      <c r="Z63" s="294" t="s">
        <v>169</v>
      </c>
      <c r="AA63" s="294"/>
      <c r="AB63" s="295"/>
      <c r="AC63" s="190"/>
      <c r="AD63" s="191"/>
      <c r="AE63" s="191"/>
      <c r="AF63" s="191"/>
      <c r="AG63" s="191"/>
      <c r="AH63" s="191"/>
      <c r="AI63" s="191"/>
      <c r="AJ63" s="191"/>
      <c r="AK63" s="191"/>
      <c r="AL63" s="191"/>
      <c r="AM63" s="192"/>
      <c r="AN63" s="120"/>
      <c r="AO63" s="120"/>
      <c r="AP63" s="124"/>
      <c r="AQ63" s="215"/>
      <c r="AR63" s="215"/>
      <c r="AS63" s="124"/>
      <c r="AT63" s="215"/>
      <c r="AU63" s="215"/>
      <c r="AV63" s="124"/>
      <c r="AW63" s="256"/>
      <c r="AX63" s="64"/>
      <c r="AY63" s="64"/>
      <c r="AZ63" s="64"/>
      <c r="BA63" s="23"/>
      <c r="BB63" s="281"/>
      <c r="BC63" s="280"/>
      <c r="BD63" s="280"/>
      <c r="BE63" s="280"/>
      <c r="BF63" s="280"/>
      <c r="BG63" s="280"/>
      <c r="BH63" s="280"/>
      <c r="BI63" s="280"/>
      <c r="BJ63" s="280"/>
      <c r="BK63" s="284"/>
      <c r="BL63" s="280"/>
      <c r="BM63" s="280"/>
      <c r="BN63" s="280"/>
      <c r="BO63" s="280"/>
      <c r="BP63" s="280"/>
      <c r="BQ63" s="285"/>
      <c r="BR63" s="284"/>
      <c r="BS63" s="280"/>
      <c r="BT63" s="280"/>
      <c r="BU63" s="280"/>
      <c r="BV63" s="280"/>
      <c r="BW63" s="285"/>
      <c r="BX63" s="304" t="s">
        <v>170</v>
      </c>
      <c r="BY63" s="277"/>
      <c r="BZ63" s="277"/>
      <c r="CA63" s="294" t="s">
        <v>169</v>
      </c>
      <c r="CB63" s="294"/>
      <c r="CC63" s="295"/>
      <c r="CD63" s="298"/>
      <c r="CE63" s="299"/>
      <c r="CF63" s="299"/>
      <c r="CG63" s="299"/>
      <c r="CH63" s="299"/>
      <c r="CI63" s="299"/>
      <c r="CJ63" s="299"/>
      <c r="CK63" s="299"/>
      <c r="CL63" s="299"/>
      <c r="CM63" s="299"/>
      <c r="CN63" s="300"/>
      <c r="CO63" s="120"/>
      <c r="CP63" s="120"/>
      <c r="CQ63" s="124"/>
      <c r="CR63" s="215"/>
      <c r="CS63" s="215"/>
      <c r="CT63" s="124"/>
      <c r="CU63" s="215"/>
      <c r="CV63" s="215"/>
      <c r="CW63" s="124"/>
      <c r="CX63" s="256"/>
      <c r="CY63" s="64"/>
      <c r="CZ63" s="64"/>
      <c r="DA63" s="64"/>
    </row>
    <row r="64" spans="1:105" ht="9.75" customHeight="1">
      <c r="A64" s="324"/>
      <c r="B64" s="325"/>
      <c r="C64" s="325"/>
      <c r="D64" s="325"/>
      <c r="E64" s="325"/>
      <c r="F64" s="325"/>
      <c r="G64" s="325"/>
      <c r="H64" s="325"/>
      <c r="I64" s="325"/>
      <c r="J64" s="328"/>
      <c r="K64" s="325"/>
      <c r="L64" s="325"/>
      <c r="M64" s="325"/>
      <c r="N64" s="325"/>
      <c r="O64" s="325"/>
      <c r="P64" s="329"/>
      <c r="Q64" s="328"/>
      <c r="R64" s="325"/>
      <c r="S64" s="325"/>
      <c r="T64" s="325"/>
      <c r="U64" s="325"/>
      <c r="V64" s="329"/>
      <c r="W64" s="305"/>
      <c r="X64" s="307"/>
      <c r="Y64" s="307"/>
      <c r="Z64" s="296"/>
      <c r="AA64" s="296"/>
      <c r="AB64" s="297"/>
      <c r="AC64" s="193"/>
      <c r="AD64" s="194"/>
      <c r="AE64" s="194"/>
      <c r="AF64" s="194"/>
      <c r="AG64" s="194"/>
      <c r="AH64" s="194"/>
      <c r="AI64" s="194"/>
      <c r="AJ64" s="194"/>
      <c r="AK64" s="194"/>
      <c r="AL64" s="194"/>
      <c r="AM64" s="195"/>
      <c r="AN64" s="121"/>
      <c r="AO64" s="121"/>
      <c r="AP64" s="214"/>
      <c r="AQ64" s="216"/>
      <c r="AR64" s="216"/>
      <c r="AS64" s="214"/>
      <c r="AT64" s="216"/>
      <c r="AU64" s="216"/>
      <c r="AV64" s="214"/>
      <c r="AW64" s="257"/>
      <c r="AX64" s="64"/>
      <c r="AY64" s="64"/>
      <c r="AZ64" s="64"/>
      <c r="BA64" s="23"/>
      <c r="BB64" s="282"/>
      <c r="BC64" s="283"/>
      <c r="BD64" s="283"/>
      <c r="BE64" s="283"/>
      <c r="BF64" s="283"/>
      <c r="BG64" s="283"/>
      <c r="BH64" s="283"/>
      <c r="BI64" s="283"/>
      <c r="BJ64" s="283"/>
      <c r="BK64" s="286"/>
      <c r="BL64" s="283"/>
      <c r="BM64" s="283"/>
      <c r="BN64" s="283"/>
      <c r="BO64" s="283"/>
      <c r="BP64" s="283"/>
      <c r="BQ64" s="287"/>
      <c r="BR64" s="286"/>
      <c r="BS64" s="283"/>
      <c r="BT64" s="283"/>
      <c r="BU64" s="283"/>
      <c r="BV64" s="283"/>
      <c r="BW64" s="287"/>
      <c r="BX64" s="305"/>
      <c r="BY64" s="278"/>
      <c r="BZ64" s="278"/>
      <c r="CA64" s="296"/>
      <c r="CB64" s="296"/>
      <c r="CC64" s="297"/>
      <c r="CD64" s="301"/>
      <c r="CE64" s="302"/>
      <c r="CF64" s="302"/>
      <c r="CG64" s="302"/>
      <c r="CH64" s="302"/>
      <c r="CI64" s="302"/>
      <c r="CJ64" s="302"/>
      <c r="CK64" s="302"/>
      <c r="CL64" s="302"/>
      <c r="CM64" s="302"/>
      <c r="CN64" s="303"/>
      <c r="CO64" s="121"/>
      <c r="CP64" s="121"/>
      <c r="CQ64" s="214"/>
      <c r="CR64" s="216"/>
      <c r="CS64" s="216"/>
      <c r="CT64" s="214"/>
      <c r="CU64" s="216"/>
      <c r="CV64" s="216"/>
      <c r="CW64" s="214"/>
      <c r="CX64" s="257"/>
      <c r="CY64" s="64"/>
      <c r="CZ64" s="64"/>
      <c r="DA64" s="64"/>
    </row>
    <row r="65" spans="1:105" ht="9.75" customHeight="1">
      <c r="A65" s="318" t="s">
        <v>157</v>
      </c>
      <c r="B65" s="319"/>
      <c r="C65" s="319"/>
      <c r="D65" s="319"/>
      <c r="E65" s="319"/>
      <c r="F65" s="319"/>
      <c r="G65" s="319"/>
      <c r="H65" s="319"/>
      <c r="I65" s="319"/>
      <c r="J65" s="330"/>
      <c r="K65" s="331"/>
      <c r="L65" s="331"/>
      <c r="M65" s="331"/>
      <c r="N65" s="331"/>
      <c r="O65" s="331"/>
      <c r="P65" s="332"/>
      <c r="Q65" s="308"/>
      <c r="R65" s="309"/>
      <c r="S65" s="309"/>
      <c r="T65" s="309"/>
      <c r="U65" s="309"/>
      <c r="V65" s="310"/>
      <c r="W65" s="333" t="s">
        <v>183</v>
      </c>
      <c r="X65" s="334"/>
      <c r="Y65" s="334"/>
      <c r="Z65" s="334"/>
      <c r="AA65" s="334"/>
      <c r="AB65" s="335"/>
      <c r="AC65" s="242"/>
      <c r="AD65" s="243"/>
      <c r="AE65" s="243"/>
      <c r="AF65" s="243"/>
      <c r="AG65" s="243"/>
      <c r="AH65" s="243"/>
      <c r="AI65" s="243"/>
      <c r="AJ65" s="243"/>
      <c r="AK65" s="243"/>
      <c r="AL65" s="243"/>
      <c r="AM65" s="244"/>
      <c r="AN65" s="219">
        <f>IF(AND(X68="",AC65=""),"",IF(X68&lt;30,"勤務時間が30時間未満です",""))</f>
      </c>
      <c r="AO65" s="220"/>
      <c r="AP65" s="220"/>
      <c r="AQ65" s="220"/>
      <c r="AR65" s="220"/>
      <c r="AS65" s="220"/>
      <c r="AT65" s="220"/>
      <c r="AU65" s="220"/>
      <c r="AV65" s="220"/>
      <c r="AW65" s="317"/>
      <c r="AX65" s="64"/>
      <c r="AY65" s="64"/>
      <c r="AZ65" s="64"/>
      <c r="BA65" s="26"/>
      <c r="BB65" s="318" t="s">
        <v>157</v>
      </c>
      <c r="BC65" s="319"/>
      <c r="BD65" s="319"/>
      <c r="BE65" s="319"/>
      <c r="BF65" s="319"/>
      <c r="BG65" s="319"/>
      <c r="BH65" s="319"/>
      <c r="BI65" s="319"/>
      <c r="BJ65" s="319"/>
      <c r="BK65" s="320"/>
      <c r="BL65" s="158"/>
      <c r="BM65" s="158"/>
      <c r="BN65" s="158"/>
      <c r="BO65" s="158"/>
      <c r="BP65" s="158"/>
      <c r="BQ65" s="321"/>
      <c r="BR65" s="308"/>
      <c r="BS65" s="309"/>
      <c r="BT65" s="309"/>
      <c r="BU65" s="309"/>
      <c r="BV65" s="309"/>
      <c r="BW65" s="310"/>
      <c r="BX65" s="311"/>
      <c r="BY65" s="312"/>
      <c r="BZ65" s="312"/>
      <c r="CA65" s="312"/>
      <c r="CB65" s="312"/>
      <c r="CC65" s="313"/>
      <c r="CD65" s="209"/>
      <c r="CE65" s="210"/>
      <c r="CF65" s="210"/>
      <c r="CG65" s="210"/>
      <c r="CH65" s="210"/>
      <c r="CI65" s="210"/>
      <c r="CJ65" s="210"/>
      <c r="CK65" s="210"/>
      <c r="CL65" s="210"/>
      <c r="CM65" s="210"/>
      <c r="CN65" s="211"/>
      <c r="CO65" s="219">
        <f>IF(AND(BY68="",CD65=""),"",IF(BY68&lt;30,"勤務時間が30時間未満です",""))</f>
      </c>
      <c r="CP65" s="220"/>
      <c r="CQ65" s="220"/>
      <c r="CR65" s="220"/>
      <c r="CS65" s="220"/>
      <c r="CT65" s="220"/>
      <c r="CU65" s="220"/>
      <c r="CV65" s="220"/>
      <c r="CW65" s="220"/>
      <c r="CX65" s="317"/>
      <c r="CY65" s="64"/>
      <c r="CZ65" s="64"/>
      <c r="DA65" s="64"/>
    </row>
    <row r="66" spans="1:105" ht="9.75" customHeight="1">
      <c r="A66" s="322"/>
      <c r="B66" s="323"/>
      <c r="C66" s="323"/>
      <c r="D66" s="323"/>
      <c r="E66" s="323"/>
      <c r="F66" s="323"/>
      <c r="G66" s="323"/>
      <c r="H66" s="323"/>
      <c r="I66" s="323"/>
      <c r="J66" s="326"/>
      <c r="K66" s="323"/>
      <c r="L66" s="323"/>
      <c r="M66" s="323"/>
      <c r="N66" s="323"/>
      <c r="O66" s="323"/>
      <c r="P66" s="327"/>
      <c r="Q66" s="326"/>
      <c r="R66" s="323"/>
      <c r="S66" s="323"/>
      <c r="T66" s="323"/>
      <c r="U66" s="323"/>
      <c r="V66" s="327"/>
      <c r="W66" s="336"/>
      <c r="X66" s="337"/>
      <c r="Y66" s="337"/>
      <c r="Z66" s="337"/>
      <c r="AA66" s="337"/>
      <c r="AB66" s="338"/>
      <c r="AC66" s="190"/>
      <c r="AD66" s="191"/>
      <c r="AE66" s="191"/>
      <c r="AF66" s="191"/>
      <c r="AG66" s="191"/>
      <c r="AH66" s="191"/>
      <c r="AI66" s="191"/>
      <c r="AJ66" s="191"/>
      <c r="AK66" s="191"/>
      <c r="AL66" s="191"/>
      <c r="AM66" s="192"/>
      <c r="AN66" s="120">
        <f>IF(AC65="",0,DATEDIF(AC65,AC68+1,"Y"))</f>
        <v>0</v>
      </c>
      <c r="AO66" s="120"/>
      <c r="AP66" s="124" t="s">
        <v>1</v>
      </c>
      <c r="AQ66" s="215">
        <f>IF(AC65="",0,DATEDIF(AC65,AC68+1,"YM"))</f>
        <v>0</v>
      </c>
      <c r="AR66" s="215"/>
      <c r="AS66" s="124" t="s">
        <v>2</v>
      </c>
      <c r="AT66" s="215">
        <f>IF(AC65="",0,DATEDIF(AC65,AC68+1,"MD"))</f>
        <v>0</v>
      </c>
      <c r="AU66" s="215"/>
      <c r="AV66" s="124" t="s">
        <v>152</v>
      </c>
      <c r="AW66" s="256"/>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79"/>
      <c r="BC66" s="280"/>
      <c r="BD66" s="280"/>
      <c r="BE66" s="280"/>
      <c r="BF66" s="280"/>
      <c r="BG66" s="280"/>
      <c r="BH66" s="280"/>
      <c r="BI66" s="280"/>
      <c r="BJ66" s="280"/>
      <c r="BK66" s="284"/>
      <c r="BL66" s="280"/>
      <c r="BM66" s="280"/>
      <c r="BN66" s="280"/>
      <c r="BO66" s="280"/>
      <c r="BP66" s="280"/>
      <c r="BQ66" s="285"/>
      <c r="BR66" s="284"/>
      <c r="BS66" s="280"/>
      <c r="BT66" s="280"/>
      <c r="BU66" s="280"/>
      <c r="BV66" s="280"/>
      <c r="BW66" s="285"/>
      <c r="BX66" s="314"/>
      <c r="BY66" s="315"/>
      <c r="BZ66" s="315"/>
      <c r="CA66" s="315"/>
      <c r="CB66" s="315"/>
      <c r="CC66" s="316"/>
      <c r="CD66" s="196"/>
      <c r="CE66" s="197"/>
      <c r="CF66" s="197"/>
      <c r="CG66" s="197"/>
      <c r="CH66" s="197"/>
      <c r="CI66" s="197"/>
      <c r="CJ66" s="197"/>
      <c r="CK66" s="197"/>
      <c r="CL66" s="197"/>
      <c r="CM66" s="197"/>
      <c r="CN66" s="198"/>
      <c r="CO66" s="120">
        <f>IF(CD65="",0,DATEDIF(CD65,CD68+1,"Y"))</f>
        <v>0</v>
      </c>
      <c r="CP66" s="120"/>
      <c r="CQ66" s="124" t="s">
        <v>1</v>
      </c>
      <c r="CR66" s="215">
        <f>IF(CD65="",0,DATEDIF(CD65,CD68+1,"YM"))</f>
        <v>0</v>
      </c>
      <c r="CS66" s="215"/>
      <c r="CT66" s="124" t="s">
        <v>2</v>
      </c>
      <c r="CU66" s="215">
        <f>IF(CD65="",0,DATEDIF(CD65,CD68+1,"MD"))</f>
        <v>0</v>
      </c>
      <c r="CV66" s="215"/>
      <c r="CW66" s="124" t="s">
        <v>152</v>
      </c>
      <c r="CX66" s="256"/>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322"/>
      <c r="B67" s="323"/>
      <c r="C67" s="323"/>
      <c r="D67" s="323"/>
      <c r="E67" s="323"/>
      <c r="F67" s="323"/>
      <c r="G67" s="323"/>
      <c r="H67" s="323"/>
      <c r="I67" s="323"/>
      <c r="J67" s="326"/>
      <c r="K67" s="323"/>
      <c r="L67" s="323"/>
      <c r="M67" s="323"/>
      <c r="N67" s="323"/>
      <c r="O67" s="323"/>
      <c r="P67" s="327"/>
      <c r="Q67" s="326"/>
      <c r="R67" s="323"/>
      <c r="S67" s="323"/>
      <c r="T67" s="323"/>
      <c r="U67" s="323"/>
      <c r="V67" s="327"/>
      <c r="W67" s="336"/>
      <c r="X67" s="337"/>
      <c r="Y67" s="337"/>
      <c r="Z67" s="337"/>
      <c r="AA67" s="337"/>
      <c r="AB67" s="338"/>
      <c r="AC67" s="187" t="s">
        <v>117</v>
      </c>
      <c r="AD67" s="188"/>
      <c r="AE67" s="188"/>
      <c r="AF67" s="188"/>
      <c r="AG67" s="188"/>
      <c r="AH67" s="188"/>
      <c r="AI67" s="188"/>
      <c r="AJ67" s="188"/>
      <c r="AK67" s="188"/>
      <c r="AL67" s="188"/>
      <c r="AM67" s="189"/>
      <c r="AN67" s="120"/>
      <c r="AO67" s="120"/>
      <c r="AP67" s="124"/>
      <c r="AQ67" s="215"/>
      <c r="AR67" s="215"/>
      <c r="AS67" s="124"/>
      <c r="AT67" s="215"/>
      <c r="AU67" s="215"/>
      <c r="AV67" s="124"/>
      <c r="AW67" s="256"/>
      <c r="AX67" s="64"/>
      <c r="AY67" s="64"/>
      <c r="AZ67" s="64"/>
      <c r="BA67" s="23"/>
      <c r="BB67" s="281"/>
      <c r="BC67" s="280"/>
      <c r="BD67" s="280"/>
      <c r="BE67" s="280"/>
      <c r="BF67" s="280"/>
      <c r="BG67" s="280"/>
      <c r="BH67" s="280"/>
      <c r="BI67" s="280"/>
      <c r="BJ67" s="280"/>
      <c r="BK67" s="284"/>
      <c r="BL67" s="280"/>
      <c r="BM67" s="280"/>
      <c r="BN67" s="280"/>
      <c r="BO67" s="280"/>
      <c r="BP67" s="280"/>
      <c r="BQ67" s="285"/>
      <c r="BR67" s="284"/>
      <c r="BS67" s="280"/>
      <c r="BT67" s="280"/>
      <c r="BU67" s="280"/>
      <c r="BV67" s="280"/>
      <c r="BW67" s="285"/>
      <c r="BX67" s="314"/>
      <c r="BY67" s="315"/>
      <c r="BZ67" s="315"/>
      <c r="CA67" s="315"/>
      <c r="CB67" s="315"/>
      <c r="CC67" s="316"/>
      <c r="CD67" s="187" t="s">
        <v>117</v>
      </c>
      <c r="CE67" s="188"/>
      <c r="CF67" s="188"/>
      <c r="CG67" s="188"/>
      <c r="CH67" s="188"/>
      <c r="CI67" s="188"/>
      <c r="CJ67" s="188"/>
      <c r="CK67" s="188"/>
      <c r="CL67" s="188"/>
      <c r="CM67" s="188"/>
      <c r="CN67" s="189"/>
      <c r="CO67" s="120"/>
      <c r="CP67" s="120"/>
      <c r="CQ67" s="124"/>
      <c r="CR67" s="215"/>
      <c r="CS67" s="215"/>
      <c r="CT67" s="124"/>
      <c r="CU67" s="215"/>
      <c r="CV67" s="215"/>
      <c r="CW67" s="124"/>
      <c r="CX67" s="256"/>
      <c r="CY67" s="64"/>
      <c r="CZ67" s="64"/>
      <c r="DA67" s="64"/>
    </row>
    <row r="68" spans="1:105" ht="9.75" customHeight="1">
      <c r="A68" s="322"/>
      <c r="B68" s="323"/>
      <c r="C68" s="323"/>
      <c r="D68" s="323"/>
      <c r="E68" s="323"/>
      <c r="F68" s="323"/>
      <c r="G68" s="323"/>
      <c r="H68" s="323"/>
      <c r="I68" s="323"/>
      <c r="J68" s="326"/>
      <c r="K68" s="323"/>
      <c r="L68" s="323"/>
      <c r="M68" s="323"/>
      <c r="N68" s="323"/>
      <c r="O68" s="323"/>
      <c r="P68" s="327"/>
      <c r="Q68" s="326"/>
      <c r="R68" s="323"/>
      <c r="S68" s="323"/>
      <c r="T68" s="323"/>
      <c r="U68" s="323"/>
      <c r="V68" s="327"/>
      <c r="W68" s="304" t="s">
        <v>170</v>
      </c>
      <c r="X68" s="306"/>
      <c r="Y68" s="306"/>
      <c r="Z68" s="294" t="s">
        <v>169</v>
      </c>
      <c r="AA68" s="294"/>
      <c r="AB68" s="295"/>
      <c r="AC68" s="190"/>
      <c r="AD68" s="191"/>
      <c r="AE68" s="191"/>
      <c r="AF68" s="191"/>
      <c r="AG68" s="191"/>
      <c r="AH68" s="191"/>
      <c r="AI68" s="191"/>
      <c r="AJ68" s="191"/>
      <c r="AK68" s="191"/>
      <c r="AL68" s="191"/>
      <c r="AM68" s="192"/>
      <c r="AN68" s="120"/>
      <c r="AO68" s="120"/>
      <c r="AP68" s="124"/>
      <c r="AQ68" s="215"/>
      <c r="AR68" s="215"/>
      <c r="AS68" s="124"/>
      <c r="AT68" s="215"/>
      <c r="AU68" s="215"/>
      <c r="AV68" s="124"/>
      <c r="AW68" s="256"/>
      <c r="AX68" s="64"/>
      <c r="AY68" s="64"/>
      <c r="AZ68" s="64"/>
      <c r="BA68" s="23"/>
      <c r="BB68" s="281"/>
      <c r="BC68" s="280"/>
      <c r="BD68" s="280"/>
      <c r="BE68" s="280"/>
      <c r="BF68" s="280"/>
      <c r="BG68" s="280"/>
      <c r="BH68" s="280"/>
      <c r="BI68" s="280"/>
      <c r="BJ68" s="280"/>
      <c r="BK68" s="284"/>
      <c r="BL68" s="280"/>
      <c r="BM68" s="280"/>
      <c r="BN68" s="280"/>
      <c r="BO68" s="280"/>
      <c r="BP68" s="280"/>
      <c r="BQ68" s="285"/>
      <c r="BR68" s="284"/>
      <c r="BS68" s="280"/>
      <c r="BT68" s="280"/>
      <c r="BU68" s="280"/>
      <c r="BV68" s="280"/>
      <c r="BW68" s="285"/>
      <c r="BX68" s="304" t="s">
        <v>170</v>
      </c>
      <c r="BY68" s="277"/>
      <c r="BZ68" s="277"/>
      <c r="CA68" s="294" t="s">
        <v>169</v>
      </c>
      <c r="CB68" s="294"/>
      <c r="CC68" s="295"/>
      <c r="CD68" s="298"/>
      <c r="CE68" s="299"/>
      <c r="CF68" s="299"/>
      <c r="CG68" s="299"/>
      <c r="CH68" s="299"/>
      <c r="CI68" s="299"/>
      <c r="CJ68" s="299"/>
      <c r="CK68" s="299"/>
      <c r="CL68" s="299"/>
      <c r="CM68" s="299"/>
      <c r="CN68" s="300"/>
      <c r="CO68" s="120"/>
      <c r="CP68" s="120"/>
      <c r="CQ68" s="124"/>
      <c r="CR68" s="215"/>
      <c r="CS68" s="215"/>
      <c r="CT68" s="124"/>
      <c r="CU68" s="215"/>
      <c r="CV68" s="215"/>
      <c r="CW68" s="124"/>
      <c r="CX68" s="256"/>
      <c r="CY68" s="64"/>
      <c r="CZ68" s="64"/>
      <c r="DA68" s="64"/>
    </row>
    <row r="69" spans="1:105" ht="9.75" customHeight="1">
      <c r="A69" s="324"/>
      <c r="B69" s="325"/>
      <c r="C69" s="325"/>
      <c r="D69" s="325"/>
      <c r="E69" s="325"/>
      <c r="F69" s="325"/>
      <c r="G69" s="325"/>
      <c r="H69" s="325"/>
      <c r="I69" s="325"/>
      <c r="J69" s="328"/>
      <c r="K69" s="325"/>
      <c r="L69" s="325"/>
      <c r="M69" s="325"/>
      <c r="N69" s="325"/>
      <c r="O69" s="325"/>
      <c r="P69" s="329"/>
      <c r="Q69" s="328"/>
      <c r="R69" s="325"/>
      <c r="S69" s="325"/>
      <c r="T69" s="325"/>
      <c r="U69" s="325"/>
      <c r="V69" s="329"/>
      <c r="W69" s="305"/>
      <c r="X69" s="307"/>
      <c r="Y69" s="307"/>
      <c r="Z69" s="296"/>
      <c r="AA69" s="296"/>
      <c r="AB69" s="297"/>
      <c r="AC69" s="193"/>
      <c r="AD69" s="194"/>
      <c r="AE69" s="194"/>
      <c r="AF69" s="194"/>
      <c r="AG69" s="194"/>
      <c r="AH69" s="194"/>
      <c r="AI69" s="194"/>
      <c r="AJ69" s="194"/>
      <c r="AK69" s="194"/>
      <c r="AL69" s="194"/>
      <c r="AM69" s="195"/>
      <c r="AN69" s="121"/>
      <c r="AO69" s="121"/>
      <c r="AP69" s="214"/>
      <c r="AQ69" s="216"/>
      <c r="AR69" s="216"/>
      <c r="AS69" s="214"/>
      <c r="AT69" s="216"/>
      <c r="AU69" s="216"/>
      <c r="AV69" s="214"/>
      <c r="AW69" s="257"/>
      <c r="AX69" s="64"/>
      <c r="AY69" s="64"/>
      <c r="AZ69" s="64"/>
      <c r="BA69" s="23"/>
      <c r="BB69" s="282"/>
      <c r="BC69" s="283"/>
      <c r="BD69" s="283"/>
      <c r="BE69" s="283"/>
      <c r="BF69" s="283"/>
      <c r="BG69" s="283"/>
      <c r="BH69" s="283"/>
      <c r="BI69" s="283"/>
      <c r="BJ69" s="283"/>
      <c r="BK69" s="286"/>
      <c r="BL69" s="283"/>
      <c r="BM69" s="283"/>
      <c r="BN69" s="283"/>
      <c r="BO69" s="283"/>
      <c r="BP69" s="283"/>
      <c r="BQ69" s="287"/>
      <c r="BR69" s="286"/>
      <c r="BS69" s="283"/>
      <c r="BT69" s="283"/>
      <c r="BU69" s="283"/>
      <c r="BV69" s="283"/>
      <c r="BW69" s="287"/>
      <c r="BX69" s="305"/>
      <c r="BY69" s="278"/>
      <c r="BZ69" s="278"/>
      <c r="CA69" s="296"/>
      <c r="CB69" s="296"/>
      <c r="CC69" s="297"/>
      <c r="CD69" s="301"/>
      <c r="CE69" s="302"/>
      <c r="CF69" s="302"/>
      <c r="CG69" s="302"/>
      <c r="CH69" s="302"/>
      <c r="CI69" s="302"/>
      <c r="CJ69" s="302"/>
      <c r="CK69" s="302"/>
      <c r="CL69" s="302"/>
      <c r="CM69" s="302"/>
      <c r="CN69" s="303"/>
      <c r="CO69" s="121"/>
      <c r="CP69" s="121"/>
      <c r="CQ69" s="214"/>
      <c r="CR69" s="216"/>
      <c r="CS69" s="216"/>
      <c r="CT69" s="214"/>
      <c r="CU69" s="216"/>
      <c r="CV69" s="216"/>
      <c r="CW69" s="214"/>
      <c r="CX69" s="257"/>
      <c r="CY69" s="64"/>
      <c r="CZ69" s="64"/>
      <c r="DA69" s="64"/>
    </row>
    <row r="70" spans="1:105" ht="9.75" customHeight="1">
      <c r="A70" s="258" t="s">
        <v>205</v>
      </c>
      <c r="B70" s="225"/>
      <c r="C70" s="225"/>
      <c r="D70" s="225"/>
      <c r="E70" s="225"/>
      <c r="F70" s="225"/>
      <c r="G70" s="225"/>
      <c r="H70" s="225"/>
      <c r="I70" s="225"/>
      <c r="J70" s="225"/>
      <c r="K70" s="225"/>
      <c r="L70" s="225"/>
      <c r="M70" s="225"/>
      <c r="N70" s="225"/>
      <c r="O70" s="225"/>
      <c r="P70" s="225"/>
      <c r="Q70" s="288" t="s">
        <v>184</v>
      </c>
      <c r="R70" s="289"/>
      <c r="S70" s="289"/>
      <c r="T70" s="289"/>
      <c r="U70" s="289"/>
      <c r="V70" s="289"/>
      <c r="W70" s="289"/>
      <c r="X70" s="289"/>
      <c r="Y70" s="289"/>
      <c r="Z70" s="289"/>
      <c r="AA70" s="289"/>
      <c r="AB70" s="290"/>
      <c r="AC70" s="266" t="s">
        <v>201</v>
      </c>
      <c r="AD70" s="170"/>
      <c r="AE70" s="170"/>
      <c r="AF70" s="170"/>
      <c r="AG70" s="170"/>
      <c r="AH70" s="170"/>
      <c r="AI70" s="170"/>
      <c r="AJ70" s="170"/>
      <c r="AK70" s="170"/>
      <c r="AL70" s="170"/>
      <c r="AM70" s="171"/>
      <c r="AN70" s="245">
        <f>AX72</f>
        <v>0</v>
      </c>
      <c r="AO70" s="246"/>
      <c r="AP70" s="251" t="s">
        <v>1</v>
      </c>
      <c r="AQ70" s="252">
        <f>AY72</f>
        <v>0</v>
      </c>
      <c r="AR70" s="252"/>
      <c r="AS70" s="251" t="s">
        <v>2</v>
      </c>
      <c r="AT70" s="246">
        <f>AZ72</f>
        <v>0</v>
      </c>
      <c r="AU70" s="246"/>
      <c r="AV70" s="251" t="s">
        <v>152</v>
      </c>
      <c r="AW70" s="255"/>
      <c r="AX70" s="61">
        <f>AN41+AN46+AN51+AN56+AN61+AN66</f>
        <v>0</v>
      </c>
      <c r="AY70" s="61">
        <f>AQ41+AQ46+AQ51+AQ56+AQ61+AQ66</f>
        <v>0</v>
      </c>
      <c r="AZ70" s="61">
        <f>AT41+AT46+AT51+AT56+AT61+AT66</f>
        <v>0</v>
      </c>
      <c r="BA70" s="23"/>
      <c r="BB70" s="258" t="s">
        <v>205</v>
      </c>
      <c r="BC70" s="225"/>
      <c r="BD70" s="225"/>
      <c r="BE70" s="225"/>
      <c r="BF70" s="225"/>
      <c r="BG70" s="225"/>
      <c r="BH70" s="225"/>
      <c r="BI70" s="225"/>
      <c r="BJ70" s="225"/>
      <c r="BK70" s="225"/>
      <c r="BL70" s="225"/>
      <c r="BM70" s="225"/>
      <c r="BN70" s="225"/>
      <c r="BO70" s="225"/>
      <c r="BP70" s="225"/>
      <c r="BQ70" s="225"/>
      <c r="BR70" s="260" t="s">
        <v>180</v>
      </c>
      <c r="BS70" s="261"/>
      <c r="BT70" s="261"/>
      <c r="BU70" s="261"/>
      <c r="BV70" s="261"/>
      <c r="BW70" s="261"/>
      <c r="BX70" s="261"/>
      <c r="BY70" s="261"/>
      <c r="BZ70" s="261"/>
      <c r="CA70" s="261"/>
      <c r="CB70" s="261"/>
      <c r="CC70" s="262"/>
      <c r="CD70" s="266" t="s">
        <v>201</v>
      </c>
      <c r="CE70" s="170"/>
      <c r="CF70" s="170"/>
      <c r="CG70" s="170"/>
      <c r="CH70" s="170"/>
      <c r="CI70" s="170"/>
      <c r="CJ70" s="170"/>
      <c r="CK70" s="170"/>
      <c r="CL70" s="170"/>
      <c r="CM70" s="170"/>
      <c r="CN70" s="171"/>
      <c r="CO70" s="245">
        <f>CY72</f>
        <v>9</v>
      </c>
      <c r="CP70" s="246"/>
      <c r="CQ70" s="251" t="s">
        <v>1</v>
      </c>
      <c r="CR70" s="252">
        <f>CZ72</f>
        <v>6</v>
      </c>
      <c r="CS70" s="252"/>
      <c r="CT70" s="251" t="s">
        <v>2</v>
      </c>
      <c r="CU70" s="246">
        <f>DA72</f>
        <v>10</v>
      </c>
      <c r="CV70" s="246"/>
      <c r="CW70" s="251" t="s">
        <v>152</v>
      </c>
      <c r="CX70" s="255"/>
      <c r="CY70" s="61">
        <f>CO41+CO46+CO51+CO56+CO61+CO66</f>
        <v>8</v>
      </c>
      <c r="CZ70" s="61">
        <f>CR41+CR46+CR51+CR56+CR61+CR66</f>
        <v>18</v>
      </c>
      <c r="DA70" s="61">
        <f>CU41+CU46+CU51+CU56+CU61+CU66</f>
        <v>10</v>
      </c>
    </row>
    <row r="71" spans="1:105" ht="9.75" customHeight="1">
      <c r="A71" s="259"/>
      <c r="B71" s="225"/>
      <c r="C71" s="225"/>
      <c r="D71" s="225"/>
      <c r="E71" s="225"/>
      <c r="F71" s="225"/>
      <c r="G71" s="225"/>
      <c r="H71" s="225"/>
      <c r="I71" s="225"/>
      <c r="J71" s="225"/>
      <c r="K71" s="225"/>
      <c r="L71" s="225"/>
      <c r="M71" s="225"/>
      <c r="N71" s="225"/>
      <c r="O71" s="225"/>
      <c r="P71" s="225"/>
      <c r="Q71" s="288"/>
      <c r="R71" s="289"/>
      <c r="S71" s="289"/>
      <c r="T71" s="289"/>
      <c r="U71" s="289"/>
      <c r="V71" s="289"/>
      <c r="W71" s="289"/>
      <c r="X71" s="289"/>
      <c r="Y71" s="289"/>
      <c r="Z71" s="289"/>
      <c r="AA71" s="289"/>
      <c r="AB71" s="290"/>
      <c r="AC71" s="267"/>
      <c r="AD71" s="173"/>
      <c r="AE71" s="173"/>
      <c r="AF71" s="173"/>
      <c r="AG71" s="173"/>
      <c r="AH71" s="173"/>
      <c r="AI71" s="173"/>
      <c r="AJ71" s="173"/>
      <c r="AK71" s="173"/>
      <c r="AL71" s="173"/>
      <c r="AM71" s="174"/>
      <c r="AN71" s="247"/>
      <c r="AO71" s="248"/>
      <c r="AP71" s="124"/>
      <c r="AQ71" s="253"/>
      <c r="AR71" s="253"/>
      <c r="AS71" s="124"/>
      <c r="AT71" s="248"/>
      <c r="AU71" s="248"/>
      <c r="AV71" s="124"/>
      <c r="AW71" s="256"/>
      <c r="AX71" s="61">
        <f>AX70</f>
        <v>0</v>
      </c>
      <c r="AY71" s="61">
        <f>AY70+ROUNDDOWN(AZ70/30,0)</f>
        <v>0</v>
      </c>
      <c r="AZ71" s="61">
        <f>MOD(AZ70,30)</f>
        <v>0</v>
      </c>
      <c r="BA71" s="23"/>
      <c r="BB71" s="259"/>
      <c r="BC71" s="225"/>
      <c r="BD71" s="225"/>
      <c r="BE71" s="225"/>
      <c r="BF71" s="225"/>
      <c r="BG71" s="225"/>
      <c r="BH71" s="225"/>
      <c r="BI71" s="225"/>
      <c r="BJ71" s="225"/>
      <c r="BK71" s="225"/>
      <c r="BL71" s="225"/>
      <c r="BM71" s="225"/>
      <c r="BN71" s="225"/>
      <c r="BO71" s="225"/>
      <c r="BP71" s="225"/>
      <c r="BQ71" s="225"/>
      <c r="BR71" s="260"/>
      <c r="BS71" s="261"/>
      <c r="BT71" s="261"/>
      <c r="BU71" s="261"/>
      <c r="BV71" s="261"/>
      <c r="BW71" s="261"/>
      <c r="BX71" s="261"/>
      <c r="BY71" s="261"/>
      <c r="BZ71" s="261"/>
      <c r="CA71" s="261"/>
      <c r="CB71" s="261"/>
      <c r="CC71" s="262"/>
      <c r="CD71" s="267"/>
      <c r="CE71" s="173"/>
      <c r="CF71" s="173"/>
      <c r="CG71" s="173"/>
      <c r="CH71" s="173"/>
      <c r="CI71" s="173"/>
      <c r="CJ71" s="173"/>
      <c r="CK71" s="173"/>
      <c r="CL71" s="173"/>
      <c r="CM71" s="173"/>
      <c r="CN71" s="174"/>
      <c r="CO71" s="247"/>
      <c r="CP71" s="248"/>
      <c r="CQ71" s="124"/>
      <c r="CR71" s="253"/>
      <c r="CS71" s="253"/>
      <c r="CT71" s="124"/>
      <c r="CU71" s="248"/>
      <c r="CV71" s="248"/>
      <c r="CW71" s="124"/>
      <c r="CX71" s="256"/>
      <c r="CY71" s="61">
        <f>CY70</f>
        <v>8</v>
      </c>
      <c r="CZ71" s="61">
        <f>CZ70+ROUNDDOWN(DA70/30,0)</f>
        <v>18</v>
      </c>
      <c r="DA71" s="61">
        <f>MOD(DA70,30)</f>
        <v>10</v>
      </c>
    </row>
    <row r="72" spans="1:105" ht="9.75" customHeight="1">
      <c r="A72" s="228"/>
      <c r="B72" s="229"/>
      <c r="C72" s="229"/>
      <c r="D72" s="229"/>
      <c r="E72" s="229"/>
      <c r="F72" s="229"/>
      <c r="G72" s="229"/>
      <c r="H72" s="229"/>
      <c r="I72" s="229"/>
      <c r="J72" s="229"/>
      <c r="K72" s="229"/>
      <c r="L72" s="229"/>
      <c r="M72" s="229"/>
      <c r="N72" s="229"/>
      <c r="O72" s="229"/>
      <c r="P72" s="229"/>
      <c r="Q72" s="291"/>
      <c r="R72" s="292"/>
      <c r="S72" s="292"/>
      <c r="T72" s="292"/>
      <c r="U72" s="292"/>
      <c r="V72" s="292"/>
      <c r="W72" s="292"/>
      <c r="X72" s="292"/>
      <c r="Y72" s="292"/>
      <c r="Z72" s="292"/>
      <c r="AA72" s="292"/>
      <c r="AB72" s="293"/>
      <c r="AC72" s="268" t="s">
        <v>206</v>
      </c>
      <c r="AD72" s="269"/>
      <c r="AE72" s="269"/>
      <c r="AF72" s="269"/>
      <c r="AG72" s="269"/>
      <c r="AH72" s="269"/>
      <c r="AI72" s="269"/>
      <c r="AJ72" s="269"/>
      <c r="AK72" s="269"/>
      <c r="AL72" s="269"/>
      <c r="AM72" s="270"/>
      <c r="AN72" s="245">
        <f>IF(OR(,AA33="事務（福祉）",AA33="情報",AA33="保健"),AN70,AX75)</f>
        <v>0</v>
      </c>
      <c r="AO72" s="246"/>
      <c r="AP72" s="251" t="s">
        <v>1</v>
      </c>
      <c r="AQ72" s="252">
        <f>IF(OR(,AA33="事務（福祉）",AA33="情報",AA33="保健"),AQ70,AY75)</f>
        <v>0</v>
      </c>
      <c r="AR72" s="252"/>
      <c r="AS72" s="251" t="s">
        <v>2</v>
      </c>
      <c r="AT72" s="246">
        <f>IF(OR(,AA33="事務（福祉）",AA33="情報",AA33="保健"),AT70,AZ75)</f>
        <v>0</v>
      </c>
      <c r="AU72" s="246"/>
      <c r="AV72" s="251" t="s">
        <v>152</v>
      </c>
      <c r="AW72" s="255"/>
      <c r="AX72" s="61">
        <f>AX70+ROUNDDOWN(AY71/12,0)</f>
        <v>0</v>
      </c>
      <c r="AY72" s="61">
        <f>MOD(AY71,12)</f>
        <v>0</v>
      </c>
      <c r="AZ72" s="61">
        <f>AZ71</f>
        <v>0</v>
      </c>
      <c r="BA72" s="23"/>
      <c r="BB72" s="228"/>
      <c r="BC72" s="229"/>
      <c r="BD72" s="229"/>
      <c r="BE72" s="229"/>
      <c r="BF72" s="229"/>
      <c r="BG72" s="229"/>
      <c r="BH72" s="229"/>
      <c r="BI72" s="229"/>
      <c r="BJ72" s="229"/>
      <c r="BK72" s="229"/>
      <c r="BL72" s="229"/>
      <c r="BM72" s="229"/>
      <c r="BN72" s="229"/>
      <c r="BO72" s="229"/>
      <c r="BP72" s="229"/>
      <c r="BQ72" s="229"/>
      <c r="BR72" s="263"/>
      <c r="BS72" s="264"/>
      <c r="BT72" s="264"/>
      <c r="BU72" s="264"/>
      <c r="BV72" s="264"/>
      <c r="BW72" s="264"/>
      <c r="BX72" s="264"/>
      <c r="BY72" s="264"/>
      <c r="BZ72" s="264"/>
      <c r="CA72" s="264"/>
      <c r="CB72" s="264"/>
      <c r="CC72" s="265"/>
      <c r="CD72" s="268" t="s">
        <v>206</v>
      </c>
      <c r="CE72" s="269"/>
      <c r="CF72" s="269"/>
      <c r="CG72" s="269"/>
      <c r="CH72" s="269"/>
      <c r="CI72" s="269"/>
      <c r="CJ72" s="269"/>
      <c r="CK72" s="269"/>
      <c r="CL72" s="269"/>
      <c r="CM72" s="269"/>
      <c r="CN72" s="270"/>
      <c r="CO72" s="245">
        <f>IF(OR(CB33="事務（福祉）",CB33="情報",CB33="保健"),CO70,CY75)</f>
        <v>6</v>
      </c>
      <c r="CP72" s="246"/>
      <c r="CQ72" s="251" t="s">
        <v>1</v>
      </c>
      <c r="CR72" s="252">
        <f>IF(OR(CB33="事務（福祉）",CB33="情報",CB33="保健"),CR70,CZ75)</f>
        <v>1</v>
      </c>
      <c r="CS72" s="252"/>
      <c r="CT72" s="251" t="s">
        <v>2</v>
      </c>
      <c r="CU72" s="246">
        <f>IF(OR(CB33="事務（福祉）",CB33="情報",CB33="保健"),CU70,DA75)</f>
        <v>10</v>
      </c>
      <c r="CV72" s="246"/>
      <c r="CW72" s="251" t="s">
        <v>152</v>
      </c>
      <c r="CX72" s="255"/>
      <c r="CY72" s="61">
        <f>CY70+ROUNDDOWN(CZ71/12,0)</f>
        <v>9</v>
      </c>
      <c r="CZ72" s="61">
        <f>MOD(CZ71,12)</f>
        <v>6</v>
      </c>
      <c r="DA72" s="61">
        <f>DA71</f>
        <v>10</v>
      </c>
    </row>
    <row r="73" spans="1:105" ht="9.75" customHeight="1">
      <c r="A73" s="227" t="s">
        <v>153</v>
      </c>
      <c r="B73" s="223"/>
      <c r="C73" s="223"/>
      <c r="D73" s="223"/>
      <c r="E73" s="223"/>
      <c r="F73" s="223"/>
      <c r="G73" s="224"/>
      <c r="H73" s="231" t="s">
        <v>204</v>
      </c>
      <c r="I73" s="232"/>
      <c r="J73" s="232"/>
      <c r="K73" s="232"/>
      <c r="L73" s="232"/>
      <c r="M73" s="232"/>
      <c r="N73" s="232"/>
      <c r="O73" s="232"/>
      <c r="P73" s="232"/>
      <c r="Q73" s="232"/>
      <c r="R73" s="232"/>
      <c r="S73" s="232"/>
      <c r="T73" s="232"/>
      <c r="U73" s="232"/>
      <c r="V73" s="232"/>
      <c r="W73" s="232"/>
      <c r="X73" s="232"/>
      <c r="Y73" s="232"/>
      <c r="Z73" s="232"/>
      <c r="AA73" s="232"/>
      <c r="AB73" s="233"/>
      <c r="AC73" s="271"/>
      <c r="AD73" s="272"/>
      <c r="AE73" s="272"/>
      <c r="AF73" s="272"/>
      <c r="AG73" s="272"/>
      <c r="AH73" s="272"/>
      <c r="AI73" s="272"/>
      <c r="AJ73" s="272"/>
      <c r="AK73" s="272"/>
      <c r="AL73" s="272"/>
      <c r="AM73" s="273"/>
      <c r="AN73" s="247"/>
      <c r="AO73" s="248"/>
      <c r="AP73" s="124"/>
      <c r="AQ73" s="253"/>
      <c r="AR73" s="253"/>
      <c r="AS73" s="124"/>
      <c r="AT73" s="248"/>
      <c r="AU73" s="248"/>
      <c r="AV73" s="124"/>
      <c r="AW73" s="256"/>
      <c r="AX73" s="62">
        <f>AX41+AX46+AX51+AX56+AX61+AX66</f>
        <v>0</v>
      </c>
      <c r="AY73" s="62">
        <f>AY41+AY46+AY51+AY56+AY61+AY66</f>
        <v>0</v>
      </c>
      <c r="AZ73" s="62">
        <f>AZ41+AZ46+AZ51+AZ56+AZ61+AZ66</f>
        <v>0</v>
      </c>
      <c r="BA73" s="23"/>
      <c r="BB73" s="227" t="s">
        <v>153</v>
      </c>
      <c r="BC73" s="223"/>
      <c r="BD73" s="223"/>
      <c r="BE73" s="223"/>
      <c r="BF73" s="223"/>
      <c r="BG73" s="223"/>
      <c r="BH73" s="224"/>
      <c r="BI73" s="231" t="s">
        <v>204</v>
      </c>
      <c r="BJ73" s="232"/>
      <c r="BK73" s="232"/>
      <c r="BL73" s="232"/>
      <c r="BM73" s="232"/>
      <c r="BN73" s="232"/>
      <c r="BO73" s="232"/>
      <c r="BP73" s="232"/>
      <c r="BQ73" s="232"/>
      <c r="BR73" s="232"/>
      <c r="BS73" s="232"/>
      <c r="BT73" s="232"/>
      <c r="BU73" s="232"/>
      <c r="BV73" s="232"/>
      <c r="BW73" s="232"/>
      <c r="BX73" s="232"/>
      <c r="BY73" s="232"/>
      <c r="BZ73" s="232"/>
      <c r="CA73" s="232"/>
      <c r="CB73" s="232"/>
      <c r="CC73" s="233"/>
      <c r="CD73" s="271"/>
      <c r="CE73" s="272"/>
      <c r="CF73" s="272"/>
      <c r="CG73" s="272"/>
      <c r="CH73" s="272"/>
      <c r="CI73" s="272"/>
      <c r="CJ73" s="272"/>
      <c r="CK73" s="272"/>
      <c r="CL73" s="272"/>
      <c r="CM73" s="272"/>
      <c r="CN73" s="273"/>
      <c r="CO73" s="247"/>
      <c r="CP73" s="248"/>
      <c r="CQ73" s="124"/>
      <c r="CR73" s="253"/>
      <c r="CS73" s="253"/>
      <c r="CT73" s="124"/>
      <c r="CU73" s="248"/>
      <c r="CV73" s="248"/>
      <c r="CW73" s="124"/>
      <c r="CX73" s="256"/>
      <c r="CY73" s="62">
        <f>CY41+CY46+CY51+CY56+CY61+CY66</f>
        <v>4</v>
      </c>
      <c r="CZ73" s="62">
        <f>CZ41+CZ46+CZ51+CZ56+CZ61+CZ66</f>
        <v>25</v>
      </c>
      <c r="DA73" s="62">
        <f>DA41+DA46+DA51+DA56+DA61+DA66</f>
        <v>10</v>
      </c>
    </row>
    <row r="74" spans="1:105" ht="9.75" customHeight="1">
      <c r="A74" s="228"/>
      <c r="B74" s="229"/>
      <c r="C74" s="229"/>
      <c r="D74" s="229"/>
      <c r="E74" s="229"/>
      <c r="F74" s="229"/>
      <c r="G74" s="230"/>
      <c r="H74" s="234"/>
      <c r="I74" s="235"/>
      <c r="J74" s="235"/>
      <c r="K74" s="235"/>
      <c r="L74" s="235"/>
      <c r="M74" s="235"/>
      <c r="N74" s="235"/>
      <c r="O74" s="235"/>
      <c r="P74" s="235"/>
      <c r="Q74" s="235"/>
      <c r="R74" s="235"/>
      <c r="S74" s="235"/>
      <c r="T74" s="235"/>
      <c r="U74" s="235"/>
      <c r="V74" s="235"/>
      <c r="W74" s="235"/>
      <c r="X74" s="235"/>
      <c r="Y74" s="235"/>
      <c r="Z74" s="235"/>
      <c r="AA74" s="235"/>
      <c r="AB74" s="236"/>
      <c r="AC74" s="274"/>
      <c r="AD74" s="275"/>
      <c r="AE74" s="275"/>
      <c r="AF74" s="275"/>
      <c r="AG74" s="275"/>
      <c r="AH74" s="275"/>
      <c r="AI74" s="275"/>
      <c r="AJ74" s="275"/>
      <c r="AK74" s="275"/>
      <c r="AL74" s="275"/>
      <c r="AM74" s="276"/>
      <c r="AN74" s="249"/>
      <c r="AO74" s="250"/>
      <c r="AP74" s="214"/>
      <c r="AQ74" s="254"/>
      <c r="AR74" s="254"/>
      <c r="AS74" s="214"/>
      <c r="AT74" s="250"/>
      <c r="AU74" s="250"/>
      <c r="AV74" s="214"/>
      <c r="AW74" s="257"/>
      <c r="AX74" s="62">
        <f>AX73</f>
        <v>0</v>
      </c>
      <c r="AY74" s="62">
        <f>AY73+ROUNDDOWN(AZ73/30,0)</f>
        <v>0</v>
      </c>
      <c r="AZ74" s="62">
        <f>MOD(AZ73,30)</f>
        <v>0</v>
      </c>
      <c r="BA74" s="23"/>
      <c r="BB74" s="228"/>
      <c r="BC74" s="229"/>
      <c r="BD74" s="229"/>
      <c r="BE74" s="229"/>
      <c r="BF74" s="229"/>
      <c r="BG74" s="229"/>
      <c r="BH74" s="230"/>
      <c r="BI74" s="234"/>
      <c r="BJ74" s="235"/>
      <c r="BK74" s="235"/>
      <c r="BL74" s="235"/>
      <c r="BM74" s="235"/>
      <c r="BN74" s="235"/>
      <c r="BO74" s="235"/>
      <c r="BP74" s="235"/>
      <c r="BQ74" s="235"/>
      <c r="BR74" s="235"/>
      <c r="BS74" s="235"/>
      <c r="BT74" s="235"/>
      <c r="BU74" s="235"/>
      <c r="BV74" s="235"/>
      <c r="BW74" s="235"/>
      <c r="BX74" s="235"/>
      <c r="BY74" s="235"/>
      <c r="BZ74" s="235"/>
      <c r="CA74" s="235"/>
      <c r="CB74" s="235"/>
      <c r="CC74" s="236"/>
      <c r="CD74" s="274"/>
      <c r="CE74" s="275"/>
      <c r="CF74" s="275"/>
      <c r="CG74" s="275"/>
      <c r="CH74" s="275"/>
      <c r="CI74" s="275"/>
      <c r="CJ74" s="275"/>
      <c r="CK74" s="275"/>
      <c r="CL74" s="275"/>
      <c r="CM74" s="275"/>
      <c r="CN74" s="276"/>
      <c r="CO74" s="249"/>
      <c r="CP74" s="250"/>
      <c r="CQ74" s="214"/>
      <c r="CR74" s="254"/>
      <c r="CS74" s="254"/>
      <c r="CT74" s="214"/>
      <c r="CU74" s="250"/>
      <c r="CV74" s="250"/>
      <c r="CW74" s="214"/>
      <c r="CX74" s="257"/>
      <c r="CY74" s="62">
        <f>CY73</f>
        <v>4</v>
      </c>
      <c r="CZ74" s="62">
        <f>CZ73+ROUNDDOWN(DA73/30,0)</f>
        <v>25</v>
      </c>
      <c r="DA74" s="62">
        <f>MOD(DA73,30)</f>
        <v>10</v>
      </c>
    </row>
    <row r="75" spans="1:105" ht="9" customHeight="1">
      <c r="A75" s="237"/>
      <c r="B75" s="238"/>
      <c r="C75" s="238"/>
      <c r="D75" s="238"/>
      <c r="E75" s="238"/>
      <c r="F75" s="238"/>
      <c r="G75" s="239"/>
      <c r="H75" s="242"/>
      <c r="I75" s="243"/>
      <c r="J75" s="243"/>
      <c r="K75" s="243"/>
      <c r="L75" s="243"/>
      <c r="M75" s="243"/>
      <c r="N75" s="243"/>
      <c r="O75" s="243"/>
      <c r="P75" s="243"/>
      <c r="Q75" s="243"/>
      <c r="R75" s="244"/>
      <c r="S75" s="219"/>
      <c r="T75" s="220"/>
      <c r="U75" s="220"/>
      <c r="V75" s="220"/>
      <c r="W75" s="220"/>
      <c r="X75" s="220"/>
      <c r="Y75" s="220"/>
      <c r="Z75" s="220"/>
      <c r="AA75" s="220"/>
      <c r="AB75" s="221"/>
      <c r="AC75" s="222" t="s">
        <v>202</v>
      </c>
      <c r="AD75" s="223"/>
      <c r="AE75" s="223"/>
      <c r="AF75" s="223"/>
      <c r="AG75" s="223"/>
      <c r="AH75" s="223"/>
      <c r="AI75" s="223"/>
      <c r="AJ75" s="223"/>
      <c r="AK75" s="223"/>
      <c r="AL75" s="223"/>
      <c r="AM75" s="224"/>
      <c r="AN75" s="212">
        <f>IF(AND(AQ72=V76,AT72&lt;Y76),AN72-1,IF(AQ72&lt;V76,AN72-S76-1,AN72-S76))</f>
        <v>0</v>
      </c>
      <c r="AO75" s="202"/>
      <c r="AP75" s="202"/>
      <c r="AQ75" s="202" t="s">
        <v>1</v>
      </c>
      <c r="AR75" s="202"/>
      <c r="AS75" s="202">
        <f>IF(AND(AQ72=V76,AT72&lt;Y76),11,IF(AND(AT72&lt;Y76,AQ72&lt;V76),AQ72-V76-1+12,IF(AT72&lt;Y76,AQ72-V76-1,IF(AQ72&lt;V76,AQ72-V76+12,AQ72-V76))))</f>
        <v>0</v>
      </c>
      <c r="AT75" s="202"/>
      <c r="AU75" s="202"/>
      <c r="AV75" s="202" t="s">
        <v>2</v>
      </c>
      <c r="AW75" s="204"/>
      <c r="AX75" s="62">
        <f>AX73+ROUNDDOWN(AY74/12,0)</f>
        <v>0</v>
      </c>
      <c r="AY75" s="62">
        <f>MOD(AY74,12)</f>
        <v>0</v>
      </c>
      <c r="AZ75" s="62">
        <f>AZ74</f>
        <v>0</v>
      </c>
      <c r="BA75" s="23"/>
      <c r="BB75" s="206" t="s">
        <v>181</v>
      </c>
      <c r="BC75" s="207"/>
      <c r="BD75" s="207"/>
      <c r="BE75" s="207"/>
      <c r="BF75" s="207"/>
      <c r="BG75" s="207"/>
      <c r="BH75" s="208"/>
      <c r="BI75" s="209">
        <v>41944</v>
      </c>
      <c r="BJ75" s="210"/>
      <c r="BK75" s="210"/>
      <c r="BL75" s="210"/>
      <c r="BM75" s="210"/>
      <c r="BN75" s="210"/>
      <c r="BO75" s="210"/>
      <c r="BP75" s="210"/>
      <c r="BQ75" s="210"/>
      <c r="BR75" s="210"/>
      <c r="BS75" s="211"/>
      <c r="BT75" s="219"/>
      <c r="BU75" s="220"/>
      <c r="BV75" s="220"/>
      <c r="BW75" s="220"/>
      <c r="BX75" s="220"/>
      <c r="BY75" s="220"/>
      <c r="BZ75" s="220"/>
      <c r="CA75" s="220"/>
      <c r="CB75" s="220"/>
      <c r="CC75" s="221"/>
      <c r="CD75" s="222" t="s">
        <v>202</v>
      </c>
      <c r="CE75" s="223"/>
      <c r="CF75" s="223"/>
      <c r="CG75" s="223"/>
      <c r="CH75" s="223"/>
      <c r="CI75" s="223"/>
      <c r="CJ75" s="223"/>
      <c r="CK75" s="223"/>
      <c r="CL75" s="223"/>
      <c r="CM75" s="223"/>
      <c r="CN75" s="224"/>
      <c r="CO75" s="212">
        <f>IF(AND(CR72=BW76,CU72&lt;BZ76),CO72-1,IF(CR72&lt;BW76,CO72-BT76-1,CO72-BT76))</f>
        <v>5</v>
      </c>
      <c r="CP75" s="202"/>
      <c r="CQ75" s="202"/>
      <c r="CR75" s="202" t="s">
        <v>1</v>
      </c>
      <c r="CS75" s="202"/>
      <c r="CT75" s="202">
        <f>IF(AND(CR72=BW76,CU72&lt;BZ76),11,IF(AND(CU72&lt;BZ76,CR72&lt;BW76),CR72-BW76-1+12,IF(CU72&lt;BZ76,CR72-BW76-1,IF(CR72&lt;BW76,CR72-BW76+12,CR72-BW76))))</f>
        <v>10</v>
      </c>
      <c r="CU75" s="202"/>
      <c r="CV75" s="202"/>
      <c r="CW75" s="202" t="s">
        <v>2</v>
      </c>
      <c r="CX75" s="204"/>
      <c r="CY75" s="62">
        <f>CY73+ROUNDDOWN(CZ74/12,0)</f>
        <v>6</v>
      </c>
      <c r="CZ75" s="62">
        <f>MOD(CZ74,12)</f>
        <v>1</v>
      </c>
      <c r="DA75" s="62">
        <f>DA74</f>
        <v>10</v>
      </c>
    </row>
    <row r="76" spans="1:102" ht="9" customHeight="1">
      <c r="A76" s="240"/>
      <c r="B76" s="143"/>
      <c r="C76" s="143"/>
      <c r="D76" s="143"/>
      <c r="E76" s="143"/>
      <c r="F76" s="143"/>
      <c r="G76" s="241"/>
      <c r="H76" s="190"/>
      <c r="I76" s="191"/>
      <c r="J76" s="191"/>
      <c r="K76" s="191"/>
      <c r="L76" s="191"/>
      <c r="M76" s="191"/>
      <c r="N76" s="191"/>
      <c r="O76" s="191"/>
      <c r="P76" s="191"/>
      <c r="Q76" s="191"/>
      <c r="R76" s="192"/>
      <c r="S76" s="120">
        <f>IF(OR(AA33="社会福祉士",AA33="保健職"),IF(H75="",0,DATEDIF(H75,H78+1,"Y")),IF(H75="",0,IF(H78&lt;$CY$39,0,IF(H75&gt;$CY$39,DATEDIF(H75,H78+1,"Y"),DATEDIF($CY$39,H78+1,"Y")))))</f>
        <v>0</v>
      </c>
      <c r="T76" s="120"/>
      <c r="U76" s="124" t="s">
        <v>1</v>
      </c>
      <c r="V76" s="215">
        <f>IF(OR(AA33="社会福祉士",AA33="保健職"),IF(H75="",0,DATEDIF(H75,H78+1,"YM")),IF(H75="",0,IF(H78&lt;$CY$39,0,IF(H75&gt;$CY$39,DATEDIF(H75,H78+1,"YM"),DATEDIF($CY$39,H78+1,"YM")))))</f>
        <v>0</v>
      </c>
      <c r="W76" s="215"/>
      <c r="X76" s="124" t="s">
        <v>2</v>
      </c>
      <c r="Y76" s="215">
        <f>IF(OR(AA33="社会福祉士",AA33="保健職"),IF(H75="",0,DATEDIF(H75,H78+1,"MD")),IF(H75="",0,IF(H78&lt;$CY$39,0,IF(H75&gt;$CY$39,DATEDIF(H75,H78+1,"MD"),DATEDIF($CY$39,H78+1,"MD")))))</f>
        <v>0</v>
      </c>
      <c r="Z76" s="215"/>
      <c r="AA76" s="124" t="s">
        <v>152</v>
      </c>
      <c r="AB76" s="217"/>
      <c r="AC76" s="225"/>
      <c r="AD76" s="225"/>
      <c r="AE76" s="225"/>
      <c r="AF76" s="225"/>
      <c r="AG76" s="225"/>
      <c r="AH76" s="225"/>
      <c r="AI76" s="225"/>
      <c r="AJ76" s="225"/>
      <c r="AK76" s="225"/>
      <c r="AL76" s="225"/>
      <c r="AM76" s="226"/>
      <c r="AN76" s="213"/>
      <c r="AO76" s="203"/>
      <c r="AP76" s="203"/>
      <c r="AQ76" s="203"/>
      <c r="AR76" s="203"/>
      <c r="AS76" s="203"/>
      <c r="AT76" s="203"/>
      <c r="AU76" s="203"/>
      <c r="AV76" s="203"/>
      <c r="AW76" s="205"/>
      <c r="BA76" s="23"/>
      <c r="BB76" s="133"/>
      <c r="BC76" s="120"/>
      <c r="BD76" s="120"/>
      <c r="BE76" s="120"/>
      <c r="BF76" s="120"/>
      <c r="BG76" s="120"/>
      <c r="BH76" s="122"/>
      <c r="BI76" s="196"/>
      <c r="BJ76" s="197"/>
      <c r="BK76" s="197"/>
      <c r="BL76" s="197"/>
      <c r="BM76" s="197"/>
      <c r="BN76" s="197"/>
      <c r="BO76" s="197"/>
      <c r="BP76" s="197"/>
      <c r="BQ76" s="197"/>
      <c r="BR76" s="197"/>
      <c r="BS76" s="198"/>
      <c r="BT76" s="120">
        <f>IF(OR(CB33="社会福祉士",CB33="保健職"),IF(BI75="",0,DATEDIF(BI75,BI78+1,"Y")),IF(BI75="",0,IF(BI78&lt;$CY$39,0,IF(BI75&gt;$CY$39,DATEDIF(BI75,BI78+1,"Y"),DATEDIF($CY$39,BI78+1,"Y")))))</f>
        <v>0</v>
      </c>
      <c r="BU76" s="120"/>
      <c r="BV76" s="124" t="s">
        <v>1</v>
      </c>
      <c r="BW76" s="215">
        <f>IF(OR(CB33="社会福祉士",CB33="保健職"),IF(BI75="",0,DATEDIF(BI75,BI78+1,"YM")),IF(BI75="",0,IF(BI78&lt;$CY$39,0,IF(BI75&gt;$CY$39,DATEDIF(BI75,BI78+1,"YM"),DATEDIF($CY$39,BI78+1,"YM")))))</f>
        <v>3</v>
      </c>
      <c r="BX76" s="215"/>
      <c r="BY76" s="124" t="s">
        <v>2</v>
      </c>
      <c r="BZ76" s="215">
        <f>IF(OR(CB33="社会福祉士",CB33="保健職"),IF(BI75="",0,DATEDIF(BI75,BI78+1,"MD")),IF(BI75="",0,IF(BI78&lt;$CY$39,0,IF(BI75&gt;$CY$39,DATEDIF(BI75,BI78+1,"MD"),DATEDIF($CY$39,BI78+1,"MD")))))</f>
        <v>0</v>
      </c>
      <c r="CA76" s="215"/>
      <c r="CB76" s="124" t="s">
        <v>152</v>
      </c>
      <c r="CC76" s="217"/>
      <c r="CD76" s="225"/>
      <c r="CE76" s="225"/>
      <c r="CF76" s="225"/>
      <c r="CG76" s="225"/>
      <c r="CH76" s="225"/>
      <c r="CI76" s="225"/>
      <c r="CJ76" s="225"/>
      <c r="CK76" s="225"/>
      <c r="CL76" s="225"/>
      <c r="CM76" s="225"/>
      <c r="CN76" s="226"/>
      <c r="CO76" s="213"/>
      <c r="CP76" s="203"/>
      <c r="CQ76" s="203"/>
      <c r="CR76" s="203"/>
      <c r="CS76" s="203"/>
      <c r="CT76" s="203"/>
      <c r="CU76" s="203"/>
      <c r="CV76" s="203"/>
      <c r="CW76" s="203"/>
      <c r="CX76" s="205"/>
    </row>
    <row r="77" spans="1:105" ht="9" customHeight="1">
      <c r="A77" s="240"/>
      <c r="B77" s="143"/>
      <c r="C77" s="143"/>
      <c r="D77" s="143"/>
      <c r="E77" s="143"/>
      <c r="F77" s="143"/>
      <c r="G77" s="241"/>
      <c r="H77" s="187" t="s">
        <v>117</v>
      </c>
      <c r="I77" s="188"/>
      <c r="J77" s="188"/>
      <c r="K77" s="188"/>
      <c r="L77" s="188"/>
      <c r="M77" s="188"/>
      <c r="N77" s="188"/>
      <c r="O77" s="188"/>
      <c r="P77" s="188"/>
      <c r="Q77" s="188"/>
      <c r="R77" s="189"/>
      <c r="S77" s="120"/>
      <c r="T77" s="120"/>
      <c r="U77" s="124"/>
      <c r="V77" s="215"/>
      <c r="W77" s="215"/>
      <c r="X77" s="124"/>
      <c r="Y77" s="215"/>
      <c r="Z77" s="215"/>
      <c r="AA77" s="124"/>
      <c r="AB77" s="217"/>
      <c r="AC77" s="225"/>
      <c r="AD77" s="225"/>
      <c r="AE77" s="225"/>
      <c r="AF77" s="225"/>
      <c r="AG77" s="225"/>
      <c r="AH77" s="225"/>
      <c r="AI77" s="225"/>
      <c r="AJ77" s="225"/>
      <c r="AK77" s="225"/>
      <c r="AL77" s="225"/>
      <c r="AM77" s="226"/>
      <c r="AN77" s="213"/>
      <c r="AO77" s="203"/>
      <c r="AP77" s="203"/>
      <c r="AQ77" s="203"/>
      <c r="AR77" s="203"/>
      <c r="AS77" s="203"/>
      <c r="AT77" s="203"/>
      <c r="AU77" s="203"/>
      <c r="AV77" s="203"/>
      <c r="AW77" s="205"/>
      <c r="BA77" s="23"/>
      <c r="BB77" s="133"/>
      <c r="BC77" s="120"/>
      <c r="BD77" s="120"/>
      <c r="BE77" s="120"/>
      <c r="BF77" s="120"/>
      <c r="BG77" s="120"/>
      <c r="BH77" s="122"/>
      <c r="BI77" s="187" t="s">
        <v>117</v>
      </c>
      <c r="BJ77" s="188"/>
      <c r="BK77" s="188"/>
      <c r="BL77" s="188"/>
      <c r="BM77" s="188"/>
      <c r="BN77" s="188"/>
      <c r="BO77" s="188"/>
      <c r="BP77" s="188"/>
      <c r="BQ77" s="188"/>
      <c r="BR77" s="188"/>
      <c r="BS77" s="189"/>
      <c r="BT77" s="120"/>
      <c r="BU77" s="120"/>
      <c r="BV77" s="124"/>
      <c r="BW77" s="215"/>
      <c r="BX77" s="215"/>
      <c r="BY77" s="124"/>
      <c r="BZ77" s="215"/>
      <c r="CA77" s="215"/>
      <c r="CB77" s="124"/>
      <c r="CC77" s="217"/>
      <c r="CD77" s="225"/>
      <c r="CE77" s="225"/>
      <c r="CF77" s="225"/>
      <c r="CG77" s="225"/>
      <c r="CH77" s="225"/>
      <c r="CI77" s="225"/>
      <c r="CJ77" s="225"/>
      <c r="CK77" s="225"/>
      <c r="CL77" s="225"/>
      <c r="CM77" s="225"/>
      <c r="CN77" s="226"/>
      <c r="CO77" s="213"/>
      <c r="CP77" s="203"/>
      <c r="CQ77" s="203"/>
      <c r="CR77" s="203"/>
      <c r="CS77" s="203"/>
      <c r="CT77" s="203"/>
      <c r="CU77" s="203"/>
      <c r="CV77" s="203"/>
      <c r="CW77" s="203"/>
      <c r="CX77" s="205"/>
      <c r="CY77" s="65"/>
      <c r="CZ77" s="66"/>
      <c r="DA77" s="64"/>
    </row>
    <row r="78" spans="1:102" ht="9" customHeight="1">
      <c r="A78" s="240"/>
      <c r="B78" s="143"/>
      <c r="C78" s="143"/>
      <c r="D78" s="143"/>
      <c r="E78" s="143"/>
      <c r="F78" s="143"/>
      <c r="G78" s="241"/>
      <c r="H78" s="190"/>
      <c r="I78" s="191"/>
      <c r="J78" s="191"/>
      <c r="K78" s="191"/>
      <c r="L78" s="191"/>
      <c r="M78" s="191"/>
      <c r="N78" s="191"/>
      <c r="O78" s="191"/>
      <c r="P78" s="191"/>
      <c r="Q78" s="191"/>
      <c r="R78" s="192"/>
      <c r="S78" s="120"/>
      <c r="T78" s="120"/>
      <c r="U78" s="124"/>
      <c r="V78" s="215"/>
      <c r="W78" s="215"/>
      <c r="X78" s="124"/>
      <c r="Y78" s="215"/>
      <c r="Z78" s="215"/>
      <c r="AA78" s="124"/>
      <c r="AB78" s="217"/>
      <c r="AC78" s="225"/>
      <c r="AD78" s="225"/>
      <c r="AE78" s="225"/>
      <c r="AF78" s="225"/>
      <c r="AG78" s="225"/>
      <c r="AH78" s="225"/>
      <c r="AI78" s="225"/>
      <c r="AJ78" s="225"/>
      <c r="AK78" s="225"/>
      <c r="AL78" s="225"/>
      <c r="AM78" s="226"/>
      <c r="AN78" s="213"/>
      <c r="AO78" s="203"/>
      <c r="AP78" s="203"/>
      <c r="AQ78" s="203"/>
      <c r="AR78" s="203"/>
      <c r="AS78" s="203"/>
      <c r="AT78" s="203"/>
      <c r="AU78" s="203"/>
      <c r="AV78" s="203"/>
      <c r="AW78" s="205"/>
      <c r="BA78" s="23"/>
      <c r="BB78" s="133"/>
      <c r="BC78" s="120"/>
      <c r="BD78" s="120"/>
      <c r="BE78" s="120"/>
      <c r="BF78" s="120"/>
      <c r="BG78" s="120"/>
      <c r="BH78" s="122"/>
      <c r="BI78" s="196">
        <v>42035</v>
      </c>
      <c r="BJ78" s="197"/>
      <c r="BK78" s="197"/>
      <c r="BL78" s="197"/>
      <c r="BM78" s="197"/>
      <c r="BN78" s="197"/>
      <c r="BO78" s="197"/>
      <c r="BP78" s="197"/>
      <c r="BQ78" s="197"/>
      <c r="BR78" s="197"/>
      <c r="BS78" s="198"/>
      <c r="BT78" s="120"/>
      <c r="BU78" s="120"/>
      <c r="BV78" s="124"/>
      <c r="BW78" s="215"/>
      <c r="BX78" s="215"/>
      <c r="BY78" s="124"/>
      <c r="BZ78" s="215"/>
      <c r="CA78" s="215"/>
      <c r="CB78" s="124"/>
      <c r="CC78" s="217"/>
      <c r="CD78" s="225"/>
      <c r="CE78" s="225"/>
      <c r="CF78" s="225"/>
      <c r="CG78" s="225"/>
      <c r="CH78" s="225"/>
      <c r="CI78" s="225"/>
      <c r="CJ78" s="225"/>
      <c r="CK78" s="225"/>
      <c r="CL78" s="225"/>
      <c r="CM78" s="225"/>
      <c r="CN78" s="226"/>
      <c r="CO78" s="213"/>
      <c r="CP78" s="203"/>
      <c r="CQ78" s="203"/>
      <c r="CR78" s="203"/>
      <c r="CS78" s="203"/>
      <c r="CT78" s="203"/>
      <c r="CU78" s="203"/>
      <c r="CV78" s="203"/>
      <c r="CW78" s="203"/>
      <c r="CX78" s="205"/>
    </row>
    <row r="79" spans="1:105" ht="9" customHeight="1">
      <c r="A79" s="240"/>
      <c r="B79" s="143"/>
      <c r="C79" s="143"/>
      <c r="D79" s="143"/>
      <c r="E79" s="143"/>
      <c r="F79" s="143"/>
      <c r="G79" s="241"/>
      <c r="H79" s="193"/>
      <c r="I79" s="194"/>
      <c r="J79" s="194"/>
      <c r="K79" s="194"/>
      <c r="L79" s="194"/>
      <c r="M79" s="194"/>
      <c r="N79" s="194"/>
      <c r="O79" s="194"/>
      <c r="P79" s="194"/>
      <c r="Q79" s="194"/>
      <c r="R79" s="195"/>
      <c r="S79" s="121"/>
      <c r="T79" s="121"/>
      <c r="U79" s="214"/>
      <c r="V79" s="216"/>
      <c r="W79" s="216"/>
      <c r="X79" s="214"/>
      <c r="Y79" s="216"/>
      <c r="Z79" s="216"/>
      <c r="AA79" s="214"/>
      <c r="AB79" s="218"/>
      <c r="AC79" s="225"/>
      <c r="AD79" s="225"/>
      <c r="AE79" s="225"/>
      <c r="AF79" s="225"/>
      <c r="AG79" s="225"/>
      <c r="AH79" s="225"/>
      <c r="AI79" s="225"/>
      <c r="AJ79" s="225"/>
      <c r="AK79" s="225"/>
      <c r="AL79" s="225"/>
      <c r="AM79" s="226"/>
      <c r="AN79" s="213"/>
      <c r="AO79" s="203"/>
      <c r="AP79" s="203"/>
      <c r="AQ79" s="203"/>
      <c r="AR79" s="203"/>
      <c r="AS79" s="203"/>
      <c r="AT79" s="203"/>
      <c r="AU79" s="203"/>
      <c r="AV79" s="203"/>
      <c r="AW79" s="205"/>
      <c r="BA79" s="23"/>
      <c r="BB79" s="133"/>
      <c r="BC79" s="120"/>
      <c r="BD79" s="120"/>
      <c r="BE79" s="120"/>
      <c r="BF79" s="120"/>
      <c r="BG79" s="120"/>
      <c r="BH79" s="122"/>
      <c r="BI79" s="199"/>
      <c r="BJ79" s="200"/>
      <c r="BK79" s="200"/>
      <c r="BL79" s="200"/>
      <c r="BM79" s="200"/>
      <c r="BN79" s="200"/>
      <c r="BO79" s="200"/>
      <c r="BP79" s="200"/>
      <c r="BQ79" s="200"/>
      <c r="BR79" s="200"/>
      <c r="BS79" s="201"/>
      <c r="BT79" s="121"/>
      <c r="BU79" s="121"/>
      <c r="BV79" s="214"/>
      <c r="BW79" s="216"/>
      <c r="BX79" s="216"/>
      <c r="BY79" s="214"/>
      <c r="BZ79" s="216"/>
      <c r="CA79" s="216"/>
      <c r="CB79" s="214"/>
      <c r="CC79" s="218"/>
      <c r="CD79" s="225"/>
      <c r="CE79" s="225"/>
      <c r="CF79" s="225"/>
      <c r="CG79" s="225"/>
      <c r="CH79" s="225"/>
      <c r="CI79" s="225"/>
      <c r="CJ79" s="225"/>
      <c r="CK79" s="225"/>
      <c r="CL79" s="225"/>
      <c r="CM79" s="225"/>
      <c r="CN79" s="226"/>
      <c r="CO79" s="213"/>
      <c r="CP79" s="203"/>
      <c r="CQ79" s="203"/>
      <c r="CR79" s="203"/>
      <c r="CS79" s="203"/>
      <c r="CT79" s="203"/>
      <c r="CU79" s="203"/>
      <c r="CV79" s="203"/>
      <c r="CW79" s="203"/>
      <c r="CX79" s="205"/>
      <c r="CY79" s="65"/>
      <c r="CZ79" s="66"/>
      <c r="DA79" s="64"/>
    </row>
    <row r="80" spans="1:102" ht="9.75" customHeight="1">
      <c r="A80" s="169" t="s">
        <v>161</v>
      </c>
      <c r="B80" s="170"/>
      <c r="C80" s="170"/>
      <c r="D80" s="170"/>
      <c r="E80" s="170"/>
      <c r="F80" s="170"/>
      <c r="G80" s="170"/>
      <c r="H80" s="170"/>
      <c r="I80" s="171"/>
      <c r="J80" s="175" t="s">
        <v>182</v>
      </c>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7"/>
      <c r="BA80" s="24"/>
      <c r="BB80" s="169" t="s">
        <v>161</v>
      </c>
      <c r="BC80" s="170"/>
      <c r="BD80" s="170"/>
      <c r="BE80" s="170"/>
      <c r="BF80" s="170"/>
      <c r="BG80" s="170"/>
      <c r="BH80" s="170"/>
      <c r="BI80" s="170"/>
      <c r="BJ80" s="171"/>
      <c r="BK80" s="175" t="s">
        <v>182</v>
      </c>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7"/>
    </row>
    <row r="81" spans="1:102" ht="9.75" customHeight="1">
      <c r="A81" s="172"/>
      <c r="B81" s="173"/>
      <c r="C81" s="173"/>
      <c r="D81" s="173"/>
      <c r="E81" s="173"/>
      <c r="F81" s="173"/>
      <c r="G81" s="173"/>
      <c r="H81" s="173"/>
      <c r="I81" s="174"/>
      <c r="J81" s="178"/>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80"/>
      <c r="BA81" s="24"/>
      <c r="BB81" s="172"/>
      <c r="BC81" s="173"/>
      <c r="BD81" s="173"/>
      <c r="BE81" s="173"/>
      <c r="BF81" s="173"/>
      <c r="BG81" s="173"/>
      <c r="BH81" s="173"/>
      <c r="BI81" s="173"/>
      <c r="BJ81" s="174"/>
      <c r="BK81" s="178"/>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80"/>
    </row>
    <row r="82" spans="1:102" ht="9.75" customHeight="1">
      <c r="A82" s="18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3"/>
      <c r="BA82" s="34"/>
      <c r="BB82" s="184" t="s">
        <v>207</v>
      </c>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6"/>
    </row>
    <row r="83" spans="1:102" ht="9.75" customHeight="1">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5"/>
      <c r="BA83" s="34"/>
      <c r="BB83" s="166"/>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8"/>
    </row>
    <row r="84" spans="1:102" ht="9.75" customHeight="1">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5"/>
      <c r="BA84" s="34"/>
      <c r="BB84" s="166"/>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8"/>
    </row>
    <row r="85" spans="1:102" ht="9.75" customHeight="1">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5"/>
      <c r="BA85" s="34"/>
      <c r="BB85" s="166"/>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8"/>
    </row>
    <row r="86" spans="1:102" ht="9.75" customHeight="1">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5"/>
      <c r="BA86" s="34"/>
      <c r="BB86" s="166"/>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8"/>
    </row>
    <row r="87" spans="1:102" ht="9.75" customHeight="1">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5"/>
      <c r="BA87" s="34"/>
      <c r="BB87" s="166"/>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8"/>
    </row>
    <row r="88" spans="1:102" ht="9.75" customHeight="1">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5"/>
      <c r="BA88" s="34"/>
      <c r="BB88" s="166"/>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8"/>
    </row>
    <row r="89" spans="1:102" ht="9.75" customHeight="1">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5"/>
      <c r="BA89" s="34"/>
      <c r="BB89" s="166"/>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8"/>
    </row>
    <row r="90" spans="1:102" ht="9.7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7"/>
      <c r="BA90" s="34"/>
      <c r="BB90" s="151"/>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3"/>
    </row>
    <row r="91" spans="1:102" ht="9.75" customHeight="1" thickBo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50"/>
      <c r="BA91" s="34"/>
      <c r="BB91" s="154"/>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6"/>
    </row>
    <row r="92" spans="1:102" ht="12" customHeight="1">
      <c r="A92" s="157" t="s">
        <v>162</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9"/>
      <c r="AL92" s="160" t="s">
        <v>188</v>
      </c>
      <c r="AM92" s="161"/>
      <c r="AN92" s="161"/>
      <c r="AO92" s="161"/>
      <c r="AP92" s="161"/>
      <c r="AQ92" s="161"/>
      <c r="AR92" s="161"/>
      <c r="AS92" s="161"/>
      <c r="AT92" s="161"/>
      <c r="AU92" s="161"/>
      <c r="AV92" s="161"/>
      <c r="AW92" s="162"/>
      <c r="BA92" s="31"/>
      <c r="BB92" s="157" t="s">
        <v>162</v>
      </c>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c r="CM92" s="160" t="s">
        <v>188</v>
      </c>
      <c r="CN92" s="161"/>
      <c r="CO92" s="161"/>
      <c r="CP92" s="161"/>
      <c r="CQ92" s="161"/>
      <c r="CR92" s="161"/>
      <c r="CS92" s="161"/>
      <c r="CT92" s="161"/>
      <c r="CU92" s="161"/>
      <c r="CV92" s="161"/>
      <c r="CW92" s="161"/>
      <c r="CX92" s="162"/>
    </row>
    <row r="93" spans="1:102" ht="12" customHeight="1">
      <c r="A93" s="135" t="s">
        <v>212</v>
      </c>
      <c r="B93" s="136"/>
      <c r="C93" s="143"/>
      <c r="D93" s="143"/>
      <c r="E93" s="124" t="s">
        <v>1</v>
      </c>
      <c r="F93" s="143"/>
      <c r="G93" s="143"/>
      <c r="H93" s="124" t="s">
        <v>2</v>
      </c>
      <c r="I93" s="143"/>
      <c r="J93" s="143"/>
      <c r="K93" s="124" t="s">
        <v>3</v>
      </c>
      <c r="L93" s="127" t="s">
        <v>89</v>
      </c>
      <c r="M93" s="127"/>
      <c r="N93" s="127"/>
      <c r="O93" s="127"/>
      <c r="P93" s="127"/>
      <c r="Q93" s="139"/>
      <c r="R93" s="139"/>
      <c r="S93" s="139"/>
      <c r="T93" s="139"/>
      <c r="U93" s="139"/>
      <c r="V93" s="139"/>
      <c r="W93" s="139"/>
      <c r="X93" s="139"/>
      <c r="Y93" s="139"/>
      <c r="Z93" s="139"/>
      <c r="AA93" s="139"/>
      <c r="AB93" s="139"/>
      <c r="AC93" s="139"/>
      <c r="AD93" s="139"/>
      <c r="AE93" s="139"/>
      <c r="AF93" s="139"/>
      <c r="AG93" s="139"/>
      <c r="AH93" s="139"/>
      <c r="AI93" s="139"/>
      <c r="AJ93" s="139"/>
      <c r="AK93" s="140"/>
      <c r="AL93" s="133" t="s">
        <v>220</v>
      </c>
      <c r="AM93" s="120"/>
      <c r="AN93" s="120"/>
      <c r="AO93" s="120"/>
      <c r="AP93" s="120"/>
      <c r="AQ93" s="118"/>
      <c r="AR93" s="118"/>
      <c r="AS93" s="120" t="s">
        <v>2</v>
      </c>
      <c r="AT93" s="120"/>
      <c r="AU93" s="120"/>
      <c r="AV93" s="120" t="s">
        <v>3</v>
      </c>
      <c r="AW93" s="122"/>
      <c r="BA93" s="22"/>
      <c r="BB93" s="135" t="s">
        <v>212</v>
      </c>
      <c r="BC93" s="136"/>
      <c r="BD93" s="120">
        <v>4</v>
      </c>
      <c r="BE93" s="120"/>
      <c r="BF93" s="124" t="s">
        <v>1</v>
      </c>
      <c r="BG93" s="120">
        <v>6</v>
      </c>
      <c r="BH93" s="120"/>
      <c r="BI93" s="124" t="s">
        <v>2</v>
      </c>
      <c r="BJ93" s="120">
        <v>1</v>
      </c>
      <c r="BK93" s="120"/>
      <c r="BL93" s="124" t="s">
        <v>3</v>
      </c>
      <c r="BM93" s="127" t="s">
        <v>89</v>
      </c>
      <c r="BN93" s="127"/>
      <c r="BO93" s="127"/>
      <c r="BP93" s="127"/>
      <c r="BQ93" s="127"/>
      <c r="BR93" s="129" t="s">
        <v>165</v>
      </c>
      <c r="BS93" s="129"/>
      <c r="BT93" s="129"/>
      <c r="BU93" s="129"/>
      <c r="BV93" s="129"/>
      <c r="BW93" s="129"/>
      <c r="BX93" s="129"/>
      <c r="BY93" s="129"/>
      <c r="BZ93" s="129"/>
      <c r="CA93" s="129"/>
      <c r="CB93" s="129"/>
      <c r="CC93" s="129"/>
      <c r="CD93" s="129"/>
      <c r="CE93" s="129"/>
      <c r="CF93" s="129"/>
      <c r="CG93" s="129"/>
      <c r="CH93" s="129"/>
      <c r="CI93" s="129"/>
      <c r="CJ93" s="129"/>
      <c r="CK93" s="129"/>
      <c r="CL93" s="130"/>
      <c r="CM93" s="133" t="s">
        <v>220</v>
      </c>
      <c r="CN93" s="120"/>
      <c r="CO93" s="120"/>
      <c r="CP93" s="120"/>
      <c r="CQ93" s="120"/>
      <c r="CR93" s="118"/>
      <c r="CS93" s="118"/>
      <c r="CT93" s="120" t="s">
        <v>2</v>
      </c>
      <c r="CU93" s="120"/>
      <c r="CV93" s="120"/>
      <c r="CW93" s="120" t="s">
        <v>3</v>
      </c>
      <c r="CX93" s="122"/>
    </row>
    <row r="94" spans="1:102" ht="12" customHeight="1" thickBot="1">
      <c r="A94" s="137"/>
      <c r="B94" s="138"/>
      <c r="C94" s="144"/>
      <c r="D94" s="144"/>
      <c r="E94" s="125"/>
      <c r="F94" s="144"/>
      <c r="G94" s="144"/>
      <c r="H94" s="125"/>
      <c r="I94" s="144"/>
      <c r="J94" s="144"/>
      <c r="K94" s="125"/>
      <c r="L94" s="128"/>
      <c r="M94" s="128"/>
      <c r="N94" s="128"/>
      <c r="O94" s="128"/>
      <c r="P94" s="128"/>
      <c r="Q94" s="141"/>
      <c r="R94" s="141"/>
      <c r="S94" s="141"/>
      <c r="T94" s="141"/>
      <c r="U94" s="141"/>
      <c r="V94" s="141"/>
      <c r="W94" s="141"/>
      <c r="X94" s="141"/>
      <c r="Y94" s="141"/>
      <c r="Z94" s="141"/>
      <c r="AA94" s="141"/>
      <c r="AB94" s="141"/>
      <c r="AC94" s="141"/>
      <c r="AD94" s="141"/>
      <c r="AE94" s="141"/>
      <c r="AF94" s="141"/>
      <c r="AG94" s="141"/>
      <c r="AH94" s="141"/>
      <c r="AI94" s="141"/>
      <c r="AJ94" s="141"/>
      <c r="AK94" s="142"/>
      <c r="AL94" s="134"/>
      <c r="AM94" s="121"/>
      <c r="AN94" s="121"/>
      <c r="AO94" s="121"/>
      <c r="AP94" s="121"/>
      <c r="AQ94" s="119"/>
      <c r="AR94" s="119"/>
      <c r="AS94" s="121"/>
      <c r="AT94" s="121"/>
      <c r="AU94" s="121"/>
      <c r="AV94" s="121"/>
      <c r="AW94" s="123"/>
      <c r="BA94" s="22"/>
      <c r="BB94" s="137"/>
      <c r="BC94" s="138"/>
      <c r="BD94" s="126"/>
      <c r="BE94" s="126"/>
      <c r="BF94" s="125"/>
      <c r="BG94" s="126"/>
      <c r="BH94" s="126"/>
      <c r="BI94" s="125"/>
      <c r="BJ94" s="126"/>
      <c r="BK94" s="126"/>
      <c r="BL94" s="125"/>
      <c r="BM94" s="128"/>
      <c r="BN94" s="128"/>
      <c r="BO94" s="128"/>
      <c r="BP94" s="128"/>
      <c r="BQ94" s="128"/>
      <c r="BR94" s="131"/>
      <c r="BS94" s="131"/>
      <c r="BT94" s="131"/>
      <c r="BU94" s="131"/>
      <c r="BV94" s="131"/>
      <c r="BW94" s="131"/>
      <c r="BX94" s="131"/>
      <c r="BY94" s="131"/>
      <c r="BZ94" s="131"/>
      <c r="CA94" s="131"/>
      <c r="CB94" s="131"/>
      <c r="CC94" s="131"/>
      <c r="CD94" s="131"/>
      <c r="CE94" s="131"/>
      <c r="CF94" s="131"/>
      <c r="CG94" s="131"/>
      <c r="CH94" s="131"/>
      <c r="CI94" s="131"/>
      <c r="CJ94" s="131"/>
      <c r="CK94" s="131"/>
      <c r="CL94" s="132"/>
      <c r="CM94" s="134"/>
      <c r="CN94" s="121"/>
      <c r="CO94" s="121"/>
      <c r="CP94" s="121"/>
      <c r="CQ94" s="121"/>
      <c r="CR94" s="119"/>
      <c r="CS94" s="119"/>
      <c r="CT94" s="121"/>
      <c r="CU94" s="121"/>
      <c r="CV94" s="121"/>
      <c r="CW94" s="121"/>
      <c r="CX94" s="123"/>
    </row>
  </sheetData>
  <sheetProtection password="EE31" sheet="1"/>
  <mergeCells count="388">
    <mergeCell ref="CR93:CS94"/>
    <mergeCell ref="CT93:CT94"/>
    <mergeCell ref="CU93:CV94"/>
    <mergeCell ref="CW93:CX94"/>
    <mergeCell ref="BI93:BI94"/>
    <mergeCell ref="BJ93:BK94"/>
    <mergeCell ref="BL93:BL94"/>
    <mergeCell ref="BM93:BQ94"/>
    <mergeCell ref="BR93:CL94"/>
    <mergeCell ref="CM93:CQ94"/>
    <mergeCell ref="AT93:AU94"/>
    <mergeCell ref="AV93:AW94"/>
    <mergeCell ref="BB93:BC94"/>
    <mergeCell ref="BD93:BE94"/>
    <mergeCell ref="BF93:BF94"/>
    <mergeCell ref="BG93:BH94"/>
    <mergeCell ref="K93:K94"/>
    <mergeCell ref="L93:P94"/>
    <mergeCell ref="Q93:AK94"/>
    <mergeCell ref="AL93:AP94"/>
    <mergeCell ref="AQ93:AR94"/>
    <mergeCell ref="AS93:AS94"/>
    <mergeCell ref="A93:B94"/>
    <mergeCell ref="C93:D94"/>
    <mergeCell ref="E93:E94"/>
    <mergeCell ref="F93:G94"/>
    <mergeCell ref="H93:H94"/>
    <mergeCell ref="I93:J94"/>
    <mergeCell ref="A90:AW91"/>
    <mergeCell ref="BB90:CX91"/>
    <mergeCell ref="A92:AK92"/>
    <mergeCell ref="AL92:AW92"/>
    <mergeCell ref="BB92:CL92"/>
    <mergeCell ref="CM92:CX92"/>
    <mergeCell ref="A84:AW85"/>
    <mergeCell ref="BB84:CX85"/>
    <mergeCell ref="A86:AW87"/>
    <mergeCell ref="BB86:CX87"/>
    <mergeCell ref="A88:AW89"/>
    <mergeCell ref="BB88:CX89"/>
    <mergeCell ref="A80:I81"/>
    <mergeCell ref="J80:AW81"/>
    <mergeCell ref="BB80:BJ81"/>
    <mergeCell ref="BK80:CX81"/>
    <mergeCell ref="A82:AW83"/>
    <mergeCell ref="BB82:CX83"/>
    <mergeCell ref="BZ76:CA79"/>
    <mergeCell ref="CB76:CC79"/>
    <mergeCell ref="H77:R77"/>
    <mergeCell ref="BI77:BS77"/>
    <mergeCell ref="H78:R79"/>
    <mergeCell ref="BI78:BS79"/>
    <mergeCell ref="CO75:CQ79"/>
    <mergeCell ref="CR75:CS79"/>
    <mergeCell ref="CT75:CV79"/>
    <mergeCell ref="CW75:CX79"/>
    <mergeCell ref="S76:T79"/>
    <mergeCell ref="U76:U79"/>
    <mergeCell ref="V76:W79"/>
    <mergeCell ref="X76:X79"/>
    <mergeCell ref="Y76:Z79"/>
    <mergeCell ref="AA76:AB79"/>
    <mergeCell ref="AS75:AU79"/>
    <mergeCell ref="AV75:AW79"/>
    <mergeCell ref="BB75:BH79"/>
    <mergeCell ref="BI75:BS76"/>
    <mergeCell ref="BT75:CC75"/>
    <mergeCell ref="CD75:CN79"/>
    <mergeCell ref="BT76:BU79"/>
    <mergeCell ref="BV76:BV79"/>
    <mergeCell ref="BW76:BX79"/>
    <mergeCell ref="BY76:BY79"/>
    <mergeCell ref="A73:G74"/>
    <mergeCell ref="H73:AB74"/>
    <mergeCell ref="BB73:BH74"/>
    <mergeCell ref="BI73:CC74"/>
    <mergeCell ref="A75:G79"/>
    <mergeCell ref="H75:R76"/>
    <mergeCell ref="S75:AB75"/>
    <mergeCell ref="AC75:AM79"/>
    <mergeCell ref="AN75:AP79"/>
    <mergeCell ref="AQ75:AR79"/>
    <mergeCell ref="CO72:CP74"/>
    <mergeCell ref="CQ72:CQ74"/>
    <mergeCell ref="CR72:CS74"/>
    <mergeCell ref="CT72:CT74"/>
    <mergeCell ref="CU72:CV74"/>
    <mergeCell ref="CW72:CX74"/>
    <mergeCell ref="CO70:CP71"/>
    <mergeCell ref="CQ70:CQ71"/>
    <mergeCell ref="CR70:CS71"/>
    <mergeCell ref="CT70:CT71"/>
    <mergeCell ref="CU70:CV71"/>
    <mergeCell ref="CW70:CX71"/>
    <mergeCell ref="AS70:AS71"/>
    <mergeCell ref="AT70:AU71"/>
    <mergeCell ref="AV70:AW71"/>
    <mergeCell ref="BB70:BQ72"/>
    <mergeCell ref="BR70:CC72"/>
    <mergeCell ref="CD70:CN71"/>
    <mergeCell ref="AS72:AS74"/>
    <mergeCell ref="AT72:AU74"/>
    <mergeCell ref="AV72:AW74"/>
    <mergeCell ref="CD72:CN74"/>
    <mergeCell ref="A70:P72"/>
    <mergeCell ref="Q70:AB72"/>
    <mergeCell ref="AC70:AM71"/>
    <mergeCell ref="AN70:AO71"/>
    <mergeCell ref="AP70:AP71"/>
    <mergeCell ref="AQ70:AR71"/>
    <mergeCell ref="AC72:AM74"/>
    <mergeCell ref="AN72:AO74"/>
    <mergeCell ref="AP72:AP74"/>
    <mergeCell ref="AQ72:AR74"/>
    <mergeCell ref="W68:W69"/>
    <mergeCell ref="X68:Y69"/>
    <mergeCell ref="Z68:AB69"/>
    <mergeCell ref="AC68:AM69"/>
    <mergeCell ref="BX68:BX69"/>
    <mergeCell ref="BY68:BZ69"/>
    <mergeCell ref="CR66:CS69"/>
    <mergeCell ref="CT66:CT69"/>
    <mergeCell ref="CU66:CV69"/>
    <mergeCell ref="CW66:CX69"/>
    <mergeCell ref="AC67:AM67"/>
    <mergeCell ref="CD67:CN67"/>
    <mergeCell ref="CA68:CC69"/>
    <mergeCell ref="CD68:CN69"/>
    <mergeCell ref="AT66:AU69"/>
    <mergeCell ref="AV66:AW69"/>
    <mergeCell ref="BB66:BJ69"/>
    <mergeCell ref="BR66:BW69"/>
    <mergeCell ref="CO66:CP69"/>
    <mergeCell ref="CQ66:CQ69"/>
    <mergeCell ref="BR65:BW65"/>
    <mergeCell ref="BX65:CC67"/>
    <mergeCell ref="CD65:CN66"/>
    <mergeCell ref="CO65:CX65"/>
    <mergeCell ref="A66:I69"/>
    <mergeCell ref="Q66:V69"/>
    <mergeCell ref="AN66:AO69"/>
    <mergeCell ref="AP66:AP69"/>
    <mergeCell ref="AQ66:AR69"/>
    <mergeCell ref="AS66:AS69"/>
    <mergeCell ref="CA63:CC64"/>
    <mergeCell ref="CD63:CN64"/>
    <mergeCell ref="A65:I65"/>
    <mergeCell ref="J65:P69"/>
    <mergeCell ref="Q65:V65"/>
    <mergeCell ref="W65:AB67"/>
    <mergeCell ref="AC65:AM66"/>
    <mergeCell ref="AN65:AW65"/>
    <mergeCell ref="BB65:BJ65"/>
    <mergeCell ref="BK65:BQ69"/>
    <mergeCell ref="CU61:CV64"/>
    <mergeCell ref="CW61:CX64"/>
    <mergeCell ref="AC62:AM62"/>
    <mergeCell ref="CD62:CN62"/>
    <mergeCell ref="W63:W64"/>
    <mergeCell ref="X63:Y64"/>
    <mergeCell ref="Z63:AB64"/>
    <mergeCell ref="AC63:AM64"/>
    <mergeCell ref="BX63:BX64"/>
    <mergeCell ref="BY63:BZ64"/>
    <mergeCell ref="AQ61:AR64"/>
    <mergeCell ref="AS61:AS64"/>
    <mergeCell ref="AT61:AU64"/>
    <mergeCell ref="AV61:AW64"/>
    <mergeCell ref="BB61:BJ64"/>
    <mergeCell ref="BR61:BW64"/>
    <mergeCell ref="BB60:BJ60"/>
    <mergeCell ref="BK60:BQ64"/>
    <mergeCell ref="BR60:BW60"/>
    <mergeCell ref="BX60:CC62"/>
    <mergeCell ref="CD60:CN61"/>
    <mergeCell ref="CO60:CX60"/>
    <mergeCell ref="CO61:CP64"/>
    <mergeCell ref="CQ61:CQ64"/>
    <mergeCell ref="CR61:CS64"/>
    <mergeCell ref="CT61:CT64"/>
    <mergeCell ref="A60:I60"/>
    <mergeCell ref="J60:P64"/>
    <mergeCell ref="Q60:V60"/>
    <mergeCell ref="W60:AB62"/>
    <mergeCell ref="AC60:AM61"/>
    <mergeCell ref="AN60:AW60"/>
    <mergeCell ref="A61:I64"/>
    <mergeCell ref="Q61:V64"/>
    <mergeCell ref="AN61:AO64"/>
    <mergeCell ref="AP61:AP64"/>
    <mergeCell ref="W58:W59"/>
    <mergeCell ref="X58:Y59"/>
    <mergeCell ref="Z58:AB59"/>
    <mergeCell ref="AC58:AM59"/>
    <mergeCell ref="BX58:BX59"/>
    <mergeCell ref="BY58:BZ59"/>
    <mergeCell ref="CR56:CS59"/>
    <mergeCell ref="CT56:CT59"/>
    <mergeCell ref="CU56:CV59"/>
    <mergeCell ref="CW56:CX59"/>
    <mergeCell ref="AC57:AM57"/>
    <mergeCell ref="CD57:CN57"/>
    <mergeCell ref="CA58:CC59"/>
    <mergeCell ref="CD58:CN59"/>
    <mergeCell ref="AT56:AU59"/>
    <mergeCell ref="AV56:AW59"/>
    <mergeCell ref="BB56:BJ59"/>
    <mergeCell ref="BR56:BW59"/>
    <mergeCell ref="CO56:CP59"/>
    <mergeCell ref="CQ56:CQ59"/>
    <mergeCell ref="BR55:BW55"/>
    <mergeCell ref="BX55:CC57"/>
    <mergeCell ref="CD55:CN56"/>
    <mergeCell ref="CO55:CX55"/>
    <mergeCell ref="A56:I59"/>
    <mergeCell ref="Q56:V59"/>
    <mergeCell ref="AN56:AO59"/>
    <mergeCell ref="AP56:AP59"/>
    <mergeCell ref="AQ56:AR59"/>
    <mergeCell ref="AS56:AS59"/>
    <mergeCell ref="CA53:CC54"/>
    <mergeCell ref="CD53:CN54"/>
    <mergeCell ref="A55:I55"/>
    <mergeCell ref="J55:P59"/>
    <mergeCell ref="Q55:V55"/>
    <mergeCell ref="W55:AB57"/>
    <mergeCell ref="AC55:AM56"/>
    <mergeCell ref="AN55:AW55"/>
    <mergeCell ref="BB55:BJ55"/>
    <mergeCell ref="BK55:BQ59"/>
    <mergeCell ref="CU51:CV54"/>
    <mergeCell ref="CW51:CX54"/>
    <mergeCell ref="AC52:AM52"/>
    <mergeCell ref="CD52:CN52"/>
    <mergeCell ref="W53:W54"/>
    <mergeCell ref="X53:Y54"/>
    <mergeCell ref="Z53:AB54"/>
    <mergeCell ref="AC53:AM54"/>
    <mergeCell ref="BX53:BX54"/>
    <mergeCell ref="BY53:BZ54"/>
    <mergeCell ref="AQ51:AR54"/>
    <mergeCell ref="AS51:AS54"/>
    <mergeCell ref="AT51:AU54"/>
    <mergeCell ref="AV51:AW54"/>
    <mergeCell ref="BB51:BJ54"/>
    <mergeCell ref="BR51:BW54"/>
    <mergeCell ref="BB50:BJ50"/>
    <mergeCell ref="BK50:BQ54"/>
    <mergeCell ref="BR50:BW50"/>
    <mergeCell ref="BX50:CC52"/>
    <mergeCell ref="CD50:CN51"/>
    <mergeCell ref="CO50:CX50"/>
    <mergeCell ref="CO51:CP54"/>
    <mergeCell ref="CQ51:CQ54"/>
    <mergeCell ref="CR51:CS54"/>
    <mergeCell ref="CT51:CT54"/>
    <mergeCell ref="A50:I50"/>
    <mergeCell ref="J50:P54"/>
    <mergeCell ref="Q50:V50"/>
    <mergeCell ref="W50:AB52"/>
    <mergeCell ref="AC50:AM51"/>
    <mergeCell ref="AN50:AW50"/>
    <mergeCell ref="A51:I54"/>
    <mergeCell ref="Q51:V54"/>
    <mergeCell ref="AN51:AO54"/>
    <mergeCell ref="AP51:AP54"/>
    <mergeCell ref="AC47:AM47"/>
    <mergeCell ref="CD47:CN47"/>
    <mergeCell ref="W48:W49"/>
    <mergeCell ref="X48:Y49"/>
    <mergeCell ref="Z48:AB49"/>
    <mergeCell ref="AC48:AM49"/>
    <mergeCell ref="BX48:BX49"/>
    <mergeCell ref="BY48:BZ49"/>
    <mergeCell ref="CA48:CC49"/>
    <mergeCell ref="CD48:CN49"/>
    <mergeCell ref="CO46:CP49"/>
    <mergeCell ref="CQ46:CQ49"/>
    <mergeCell ref="CR46:CS49"/>
    <mergeCell ref="CT46:CT49"/>
    <mergeCell ref="CU46:CV49"/>
    <mergeCell ref="CW46:CX49"/>
    <mergeCell ref="CO45:CX45"/>
    <mergeCell ref="A46:I49"/>
    <mergeCell ref="Q46:V49"/>
    <mergeCell ref="AN46:AO49"/>
    <mergeCell ref="AP46:AP49"/>
    <mergeCell ref="AQ46:AR49"/>
    <mergeCell ref="AS46:AS49"/>
    <mergeCell ref="AT46:AU49"/>
    <mergeCell ref="AV46:AW49"/>
    <mergeCell ref="BB46:BJ49"/>
    <mergeCell ref="AN45:AW45"/>
    <mergeCell ref="BB45:BJ45"/>
    <mergeCell ref="BK45:BQ49"/>
    <mergeCell ref="BR45:BW45"/>
    <mergeCell ref="BX45:CC47"/>
    <mergeCell ref="CD45:CN46"/>
    <mergeCell ref="BR46:BW49"/>
    <mergeCell ref="AC43:AM44"/>
    <mergeCell ref="BX43:BX44"/>
    <mergeCell ref="BY43:BZ44"/>
    <mergeCell ref="CA43:CC44"/>
    <mergeCell ref="CD43:CN44"/>
    <mergeCell ref="A45:I45"/>
    <mergeCell ref="J45:P49"/>
    <mergeCell ref="Q45:V45"/>
    <mergeCell ref="W45:AB47"/>
    <mergeCell ref="AC45:AM46"/>
    <mergeCell ref="AT41:AU44"/>
    <mergeCell ref="AV41:AW44"/>
    <mergeCell ref="BB41:BJ44"/>
    <mergeCell ref="BR41:BW44"/>
    <mergeCell ref="CO41:CP44"/>
    <mergeCell ref="CQ41:CQ44"/>
    <mergeCell ref="CD42:CN42"/>
    <mergeCell ref="A41:I44"/>
    <mergeCell ref="Q41:V44"/>
    <mergeCell ref="AN41:AO44"/>
    <mergeCell ref="AP41:AP44"/>
    <mergeCell ref="AQ41:AR44"/>
    <mergeCell ref="AS41:AS44"/>
    <mergeCell ref="AC42:AM42"/>
    <mergeCell ref="W43:W44"/>
    <mergeCell ref="X43:Y44"/>
    <mergeCell ref="Z43:AB44"/>
    <mergeCell ref="BB40:BJ40"/>
    <mergeCell ref="BK40:BQ44"/>
    <mergeCell ref="BR40:BW40"/>
    <mergeCell ref="BX40:CC42"/>
    <mergeCell ref="CD40:CN41"/>
    <mergeCell ref="CO40:CX40"/>
    <mergeCell ref="CR41:CS44"/>
    <mergeCell ref="CT41:CT44"/>
    <mergeCell ref="CU41:CV44"/>
    <mergeCell ref="CW41:CX44"/>
    <mergeCell ref="BK38:BQ39"/>
    <mergeCell ref="BR38:BW39"/>
    <mergeCell ref="BX38:CC39"/>
    <mergeCell ref="CD38:CX39"/>
    <mergeCell ref="A40:I40"/>
    <mergeCell ref="J40:P44"/>
    <mergeCell ref="Q40:V40"/>
    <mergeCell ref="W40:AB42"/>
    <mergeCell ref="AC40:AM41"/>
    <mergeCell ref="AN40:AW40"/>
    <mergeCell ref="CI37:CQ37"/>
    <mergeCell ref="CR37:CS37"/>
    <mergeCell ref="CT37:CV37"/>
    <mergeCell ref="CW37:CX37"/>
    <mergeCell ref="A38:I39"/>
    <mergeCell ref="J38:P39"/>
    <mergeCell ref="Q38:V39"/>
    <mergeCell ref="W38:AB39"/>
    <mergeCell ref="AC38:AW39"/>
    <mergeCell ref="BB38:BJ39"/>
    <mergeCell ref="CI35:CU36"/>
    <mergeCell ref="CV35:CX36"/>
    <mergeCell ref="A36:G37"/>
    <mergeCell ref="H36:Z37"/>
    <mergeCell ref="BB36:BH37"/>
    <mergeCell ref="BI36:CA37"/>
    <mergeCell ref="AH37:AP37"/>
    <mergeCell ref="AQ37:AR37"/>
    <mergeCell ref="AS37:AU37"/>
    <mergeCell ref="AV37:AW37"/>
    <mergeCell ref="BU33:CA34"/>
    <mergeCell ref="CB33:CX34"/>
    <mergeCell ref="A35:G35"/>
    <mergeCell ref="H35:Z35"/>
    <mergeCell ref="AA35:AG37"/>
    <mergeCell ref="AH35:AT36"/>
    <mergeCell ref="AU35:AW36"/>
    <mergeCell ref="BB35:BH35"/>
    <mergeCell ref="BI35:CA35"/>
    <mergeCell ref="CB35:CH37"/>
    <mergeCell ref="A33:G34"/>
    <mergeCell ref="H33:S34"/>
    <mergeCell ref="T33:Z34"/>
    <mergeCell ref="AA33:AW34"/>
    <mergeCell ref="BB33:BH34"/>
    <mergeCell ref="BI33:BT34"/>
    <mergeCell ref="A23:AW24"/>
    <mergeCell ref="BB23:CX24"/>
    <mergeCell ref="A25:AW26"/>
    <mergeCell ref="BB25:CX26"/>
    <mergeCell ref="A27:AW32"/>
    <mergeCell ref="BB27:CX32"/>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8">
    <dataValidation allowBlank="1" showInputMessage="1" showErrorMessage="1" imeMode="hiragana" sqref="BI35:CA35 H35:Z35"/>
    <dataValidation type="list" allowBlank="1" showInputMessage="1" showErrorMessage="1" sqref="BA33:BA34">
      <formula1>"試験区分を選択,一般事務,社会福祉士,土木職"</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ErrorMessage="1" promptTitle="日付を入力" prompt="西暦（2013/5/5）&#10;和暦（H25/5/5）&#10;どちらでも入力できます。" sqref="CD43:CN44 AC43"/>
    <dataValidation type="list" allowBlank="1" showInputMessage="1" showErrorMessage="1" sqref="BR70:CC72 Q70:AB72">
      <formula1>"有無を選択,有,無"</formula1>
    </dataValidation>
    <dataValidation type="list" allowBlank="1" showInputMessage="1" showErrorMessage="1" sqref="CB33:CX34">
      <formula1>"試験区分を選択,事務(一般事務),事務（福祉）,土木,建築,電気,情報,保健"</formula1>
    </dataValidation>
    <dataValidation type="list" allowBlank="1" showInputMessage="1" showErrorMessage="1" sqref="AA33:AW34">
      <formula1>"試験区分を選択,事務(一般事務),事務（福祉）,土木"</formula1>
    </dataValidation>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7.xml><?xml version="1.0" encoding="utf-8"?>
<worksheet xmlns="http://schemas.openxmlformats.org/spreadsheetml/2006/main" xmlns:r="http://schemas.openxmlformats.org/officeDocument/2006/relationships">
  <sheetPr codeName="Sheet3"/>
  <dimension ref="A1:F48"/>
  <sheetViews>
    <sheetView zoomScalePageLayoutView="0" workbookViewId="0" topLeftCell="A1">
      <selection activeCell="K51" sqref="K51:Z54"/>
    </sheetView>
  </sheetViews>
  <sheetFormatPr defaultColWidth="9.00390625" defaultRowHeight="13.5"/>
  <cols>
    <col min="1" max="1" width="15.125" style="0" bestFit="1" customWidth="1"/>
    <col min="2" max="2" width="5.125" style="0" bestFit="1" customWidth="1"/>
    <col min="3" max="4" width="10.875" style="0" bestFit="1" customWidth="1"/>
    <col min="5" max="6" width="15.125" style="0" bestFit="1" customWidth="1"/>
  </cols>
  <sheetData>
    <row r="1" spans="1:6" ht="12.75">
      <c r="A1" t="s">
        <v>12</v>
      </c>
      <c r="B1" t="s">
        <v>80</v>
      </c>
      <c r="C1" t="s">
        <v>18</v>
      </c>
      <c r="D1" t="s">
        <v>19</v>
      </c>
      <c r="E1" s="2" t="s">
        <v>96</v>
      </c>
      <c r="F1" s="2" t="s">
        <v>97</v>
      </c>
    </row>
    <row r="2" spans="1:6" ht="12.75">
      <c r="A2" t="s">
        <v>8</v>
      </c>
      <c r="B2" t="s">
        <v>81</v>
      </c>
      <c r="C2" t="s">
        <v>9</v>
      </c>
      <c r="D2" t="s">
        <v>10</v>
      </c>
      <c r="E2" t="s">
        <v>20</v>
      </c>
      <c r="F2" t="s">
        <v>71</v>
      </c>
    </row>
    <row r="3" spans="1:6" ht="12.75">
      <c r="A3" t="s">
        <v>13</v>
      </c>
      <c r="B3" t="s">
        <v>82</v>
      </c>
      <c r="C3" t="s">
        <v>17</v>
      </c>
      <c r="D3" t="s">
        <v>0</v>
      </c>
      <c r="E3" t="s">
        <v>21</v>
      </c>
      <c r="F3" t="s">
        <v>72</v>
      </c>
    </row>
    <row r="4" spans="1:6" ht="12.75">
      <c r="A4" t="s">
        <v>14</v>
      </c>
      <c r="B4" t="s">
        <v>83</v>
      </c>
      <c r="E4" t="s">
        <v>22</v>
      </c>
      <c r="F4" t="s">
        <v>67</v>
      </c>
    </row>
    <row r="5" spans="1:5" ht="12.75">
      <c r="A5" t="s">
        <v>86</v>
      </c>
      <c r="B5" t="s">
        <v>84</v>
      </c>
      <c r="E5" t="s">
        <v>23</v>
      </c>
    </row>
    <row r="6" spans="1:5" ht="12.75">
      <c r="A6" t="s">
        <v>15</v>
      </c>
      <c r="B6" t="s">
        <v>85</v>
      </c>
      <c r="E6" t="s">
        <v>24</v>
      </c>
    </row>
    <row r="7" spans="1:5" ht="12.75">
      <c r="A7" t="s">
        <v>16</v>
      </c>
      <c r="B7" t="s">
        <v>87</v>
      </c>
      <c r="E7" t="s">
        <v>25</v>
      </c>
    </row>
    <row r="8" ht="12.75">
      <c r="E8" t="s">
        <v>26</v>
      </c>
    </row>
    <row r="9" ht="12.75">
      <c r="E9" t="s">
        <v>27</v>
      </c>
    </row>
    <row r="10" ht="12.75">
      <c r="E10" t="s">
        <v>28</v>
      </c>
    </row>
    <row r="11" ht="12.75">
      <c r="E11" t="s">
        <v>29</v>
      </c>
    </row>
    <row r="12" ht="12.75">
      <c r="E12" t="s">
        <v>30</v>
      </c>
    </row>
    <row r="13" ht="12.75">
      <c r="E13" t="s">
        <v>31</v>
      </c>
    </row>
    <row r="14" ht="12.75">
      <c r="E14" t="s">
        <v>32</v>
      </c>
    </row>
    <row r="15" ht="12.75">
      <c r="E15" t="s">
        <v>6</v>
      </c>
    </row>
    <row r="16" ht="12.75">
      <c r="E16" t="s">
        <v>33</v>
      </c>
    </row>
    <row r="17" ht="12.75">
      <c r="E17" t="s">
        <v>34</v>
      </c>
    </row>
    <row r="18" ht="12.75">
      <c r="E18" t="s">
        <v>35</v>
      </c>
    </row>
    <row r="19" ht="12.75">
      <c r="E19" t="s">
        <v>36</v>
      </c>
    </row>
    <row r="20" ht="12.75">
      <c r="E20" t="s">
        <v>37</v>
      </c>
    </row>
    <row r="21" ht="12.75">
      <c r="E21" t="s">
        <v>38</v>
      </c>
    </row>
    <row r="22" ht="12.75">
      <c r="E22" t="s">
        <v>39</v>
      </c>
    </row>
    <row r="23" ht="12.75">
      <c r="E23" t="s">
        <v>40</v>
      </c>
    </row>
    <row r="24" ht="12.75">
      <c r="E24" t="s">
        <v>41</v>
      </c>
    </row>
    <row r="25" ht="12.75">
      <c r="E25" t="s">
        <v>42</v>
      </c>
    </row>
    <row r="26" ht="12.75">
      <c r="E26" t="s">
        <v>43</v>
      </c>
    </row>
    <row r="27" ht="12.75">
      <c r="E27" t="s">
        <v>44</v>
      </c>
    </row>
    <row r="28" ht="12.75">
      <c r="E28" t="s">
        <v>45</v>
      </c>
    </row>
    <row r="29" ht="12.75">
      <c r="E29" t="s">
        <v>46</v>
      </c>
    </row>
    <row r="30" ht="12.75">
      <c r="E30" t="s">
        <v>47</v>
      </c>
    </row>
    <row r="31" ht="12.75">
      <c r="E31" t="s">
        <v>48</v>
      </c>
    </row>
    <row r="32" ht="12.75">
      <c r="E32" t="s">
        <v>49</v>
      </c>
    </row>
    <row r="33" ht="12.75">
      <c r="E33" t="s">
        <v>50</v>
      </c>
    </row>
    <row r="34" ht="12.75">
      <c r="E34" t="s">
        <v>51</v>
      </c>
    </row>
    <row r="35" ht="12.75">
      <c r="E35" t="s">
        <v>52</v>
      </c>
    </row>
    <row r="36" ht="12.75">
      <c r="E36" t="s">
        <v>53</v>
      </c>
    </row>
    <row r="37" ht="12.75">
      <c r="E37" t="s">
        <v>54</v>
      </c>
    </row>
    <row r="38" ht="12.75">
      <c r="E38" t="s">
        <v>55</v>
      </c>
    </row>
    <row r="39" ht="12.75">
      <c r="E39" t="s">
        <v>56</v>
      </c>
    </row>
    <row r="40" ht="12.75">
      <c r="E40" t="s">
        <v>57</v>
      </c>
    </row>
    <row r="41" ht="12.75">
      <c r="E41" t="s">
        <v>58</v>
      </c>
    </row>
    <row r="42" ht="12.75">
      <c r="E42" t="s">
        <v>59</v>
      </c>
    </row>
    <row r="43" ht="12.75">
      <c r="E43" t="s">
        <v>60</v>
      </c>
    </row>
    <row r="44" ht="12.75">
      <c r="E44" t="s">
        <v>61</v>
      </c>
    </row>
    <row r="45" ht="12.75">
      <c r="E45" t="s">
        <v>62</v>
      </c>
    </row>
    <row r="46" ht="12.75">
      <c r="E46" t="s">
        <v>63</v>
      </c>
    </row>
    <row r="47" ht="12.75">
      <c r="E47" t="s">
        <v>64</v>
      </c>
    </row>
    <row r="48" ht="12.75">
      <c r="E48" t="s">
        <v>65</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AZ2"/>
  <sheetViews>
    <sheetView zoomScalePageLayoutView="0" workbookViewId="0" topLeftCell="A1">
      <selection activeCell="K51" sqref="K51:Z54"/>
    </sheetView>
  </sheetViews>
  <sheetFormatPr defaultColWidth="8.875" defaultRowHeight="13.5"/>
  <cols>
    <col min="1" max="2" width="5.125" style="19" bestFit="1" customWidth="1"/>
    <col min="3" max="3" width="15.125" style="19" bestFit="1" customWidth="1"/>
    <col min="4" max="4" width="5.125" style="19" bestFit="1" customWidth="1"/>
    <col min="5" max="5" width="8.125" style="19" bestFit="1" customWidth="1"/>
    <col min="6" max="6" width="10.875" style="19" bestFit="1" customWidth="1"/>
    <col min="7" max="7" width="9.125" style="19" bestFit="1" customWidth="1"/>
    <col min="8" max="8" width="5.125" style="19" bestFit="1" customWidth="1"/>
    <col min="9" max="9" width="9.125" style="19" bestFit="1" customWidth="1"/>
    <col min="10" max="10" width="15.875" style="19" bestFit="1" customWidth="1"/>
    <col min="11" max="11" width="9.125" style="19" bestFit="1" customWidth="1"/>
    <col min="12" max="13" width="10.875" style="19" bestFit="1" customWidth="1"/>
    <col min="14" max="14" width="15.875" style="19" bestFit="1" customWidth="1"/>
    <col min="15" max="15" width="16.125" style="19" bestFit="1" customWidth="1"/>
    <col min="16" max="17" width="10.875" style="19" bestFit="1" customWidth="1"/>
    <col min="18" max="19" width="9.125" style="19" bestFit="1" customWidth="1"/>
    <col min="20" max="20" width="15.125" style="19" bestFit="1" customWidth="1"/>
    <col min="21" max="21" width="6.625" style="19" bestFit="1" customWidth="1"/>
    <col min="22" max="22" width="9.125" style="19" bestFit="1" customWidth="1"/>
    <col min="23" max="23" width="15.125" style="19" bestFit="1" customWidth="1"/>
    <col min="24" max="24" width="6.625" style="19" bestFit="1" customWidth="1"/>
    <col min="25" max="25" width="9.125" style="19" bestFit="1" customWidth="1"/>
    <col min="26" max="26" width="15.125" style="19" bestFit="1" customWidth="1"/>
    <col min="27" max="27" width="6.625" style="19" bestFit="1" customWidth="1"/>
    <col min="28" max="28" width="9.125" style="19" bestFit="1" customWidth="1"/>
    <col min="29" max="29" width="15.125" style="19" bestFit="1" customWidth="1"/>
    <col min="30" max="30" width="11.375" style="19" bestFit="1" customWidth="1"/>
    <col min="31" max="32" width="9.125" style="19" bestFit="1" customWidth="1"/>
    <col min="33" max="33" width="7.125" style="19" bestFit="1" customWidth="1"/>
    <col min="34" max="34" width="9.125" style="19" bestFit="1" customWidth="1"/>
    <col min="35" max="35" width="6.625" style="19" bestFit="1" customWidth="1"/>
    <col min="36" max="36" width="9.125" style="19" bestFit="1" customWidth="1"/>
    <col min="37" max="37" width="7.125" style="19" bestFit="1" customWidth="1"/>
    <col min="38" max="38" width="9.125" style="19" bestFit="1" customWidth="1"/>
    <col min="39" max="39" width="6.625" style="19" bestFit="1" customWidth="1"/>
    <col min="40" max="40" width="9.125" style="19" bestFit="1" customWidth="1"/>
    <col min="41" max="41" width="7.125" style="19" bestFit="1" customWidth="1"/>
    <col min="42" max="42" width="9.125" style="19" bestFit="1" customWidth="1"/>
    <col min="43" max="43" width="6.625" style="19" bestFit="1" customWidth="1"/>
    <col min="44" max="44" width="9.125" style="19" bestFit="1" customWidth="1"/>
    <col min="45" max="45" width="7.125" style="19" bestFit="1" customWidth="1"/>
    <col min="46" max="46" width="9.125" style="19" bestFit="1" customWidth="1"/>
    <col min="47" max="47" width="6.625" style="19" bestFit="1" customWidth="1"/>
    <col min="48" max="48" width="11.375" style="19" bestFit="1" customWidth="1"/>
    <col min="49" max="49" width="6.625" style="19" bestFit="1" customWidth="1"/>
    <col min="50" max="50" width="11.375" style="19" bestFit="1" customWidth="1"/>
    <col min="51" max="51" width="6.625" style="19" bestFit="1" customWidth="1"/>
    <col min="52" max="52" width="11.375" style="19" bestFit="1" customWidth="1"/>
    <col min="53" max="16384" width="8.875" style="19" customWidth="1"/>
  </cols>
  <sheetData>
    <row r="1" spans="1:52" s="17" customFormat="1" ht="12.75">
      <c r="A1" s="17" t="s">
        <v>80</v>
      </c>
      <c r="B1" s="17" t="s">
        <v>129</v>
      </c>
      <c r="C1" s="17" t="s">
        <v>5</v>
      </c>
      <c r="D1" s="17" t="s">
        <v>89</v>
      </c>
      <c r="E1" s="18" t="s">
        <v>130</v>
      </c>
      <c r="F1" s="18" t="s">
        <v>91</v>
      </c>
      <c r="G1" s="17" t="s">
        <v>4</v>
      </c>
      <c r="H1" s="17" t="s">
        <v>131</v>
      </c>
      <c r="I1" s="17" t="s">
        <v>95</v>
      </c>
      <c r="J1" s="17" t="s">
        <v>92</v>
      </c>
      <c r="K1" s="17" t="s">
        <v>7</v>
      </c>
      <c r="L1" s="17" t="s">
        <v>147</v>
      </c>
      <c r="M1" s="17" t="s">
        <v>148</v>
      </c>
      <c r="N1" s="17" t="s">
        <v>132</v>
      </c>
      <c r="O1" s="17" t="s">
        <v>133</v>
      </c>
      <c r="P1" s="17" t="s">
        <v>149</v>
      </c>
      <c r="Q1" s="17" t="s">
        <v>150</v>
      </c>
      <c r="R1" s="17" t="s">
        <v>134</v>
      </c>
      <c r="S1" s="17" t="s">
        <v>68</v>
      </c>
      <c r="T1" s="17" t="s">
        <v>69</v>
      </c>
      <c r="U1" s="17" t="s">
        <v>135</v>
      </c>
      <c r="V1" s="17" t="s">
        <v>68</v>
      </c>
      <c r="W1" s="17" t="s">
        <v>69</v>
      </c>
      <c r="X1" s="17" t="s">
        <v>136</v>
      </c>
      <c r="Y1" s="17" t="s">
        <v>68</v>
      </c>
      <c r="Z1" s="17" t="s">
        <v>69</v>
      </c>
      <c r="AA1" s="17" t="s">
        <v>137</v>
      </c>
      <c r="AB1" s="17" t="s">
        <v>68</v>
      </c>
      <c r="AC1" s="17" t="s">
        <v>69</v>
      </c>
      <c r="AD1" s="17" t="s">
        <v>138</v>
      </c>
      <c r="AE1" s="17" t="s">
        <v>139</v>
      </c>
      <c r="AF1" s="17" t="s">
        <v>77</v>
      </c>
      <c r="AG1" s="17" t="s">
        <v>111</v>
      </c>
      <c r="AH1" s="17" t="s">
        <v>76</v>
      </c>
      <c r="AI1" s="17" t="s">
        <v>141</v>
      </c>
      <c r="AJ1" s="17" t="s">
        <v>77</v>
      </c>
      <c r="AK1" s="17" t="s">
        <v>111</v>
      </c>
      <c r="AL1" s="17" t="s">
        <v>76</v>
      </c>
      <c r="AM1" s="17" t="s">
        <v>142</v>
      </c>
      <c r="AN1" s="17" t="s">
        <v>77</v>
      </c>
      <c r="AO1" s="17" t="s">
        <v>111</v>
      </c>
      <c r="AP1" s="17" t="s">
        <v>76</v>
      </c>
      <c r="AQ1" s="17" t="s">
        <v>143</v>
      </c>
      <c r="AR1" s="17" t="s">
        <v>140</v>
      </c>
      <c r="AS1" s="17" t="s">
        <v>111</v>
      </c>
      <c r="AT1" s="17" t="s">
        <v>76</v>
      </c>
      <c r="AU1" s="17" t="s">
        <v>144</v>
      </c>
      <c r="AV1" s="17" t="s">
        <v>78</v>
      </c>
      <c r="AW1" s="17" t="s">
        <v>145</v>
      </c>
      <c r="AX1" s="17" t="s">
        <v>78</v>
      </c>
      <c r="AY1" s="17" t="s">
        <v>146</v>
      </c>
      <c r="AZ1" s="17" t="s">
        <v>78</v>
      </c>
    </row>
    <row r="2" spans="1:52" ht="12.75">
      <c r="A2" s="19" t="e">
        <f>#REF!</f>
        <v>#REF!</v>
      </c>
      <c r="C2" s="19" t="str">
        <f>'入力用フォーム'!H8</f>
        <v>試験区分を選択</v>
      </c>
      <c r="D2" s="19" t="e">
        <f>#REF!</f>
        <v>#REF!</v>
      </c>
      <c r="E2" s="19" t="e">
        <f>#REF!</f>
        <v>#REF!</v>
      </c>
      <c r="F2" s="19" t="e">
        <f>#REF!</f>
        <v>#REF!</v>
      </c>
      <c r="G2" s="19" t="e">
        <f>#REF!</f>
        <v>#REF!</v>
      </c>
      <c r="H2" s="19" t="e">
        <f>#REF!</f>
        <v>#REF!</v>
      </c>
      <c r="I2" s="19" t="e">
        <f>#REF!</f>
        <v>#REF!</v>
      </c>
      <c r="J2" s="19" t="e">
        <f>#REF!&amp;#REF!</f>
        <v>#REF!</v>
      </c>
      <c r="K2" s="20" t="e">
        <f>#REF!</f>
        <v>#REF!</v>
      </c>
      <c r="L2" s="20" t="e">
        <f>#REF!</f>
        <v>#REF!</v>
      </c>
      <c r="M2" s="20" t="e">
        <f>#REF!</f>
        <v>#REF!</v>
      </c>
      <c r="N2" s="19" t="e">
        <f>#REF!</f>
        <v>#REF!</v>
      </c>
      <c r="O2" s="19" t="e">
        <f>#REF!&amp;#REF!</f>
        <v>#REF!</v>
      </c>
      <c r="P2" s="20" t="e">
        <f>#REF!</f>
        <v>#REF!</v>
      </c>
      <c r="Q2" s="20" t="e">
        <f>#REF!</f>
        <v>#REF!</v>
      </c>
      <c r="R2" s="19" t="e">
        <f>#REF!</f>
        <v>#REF!</v>
      </c>
      <c r="S2" s="19" t="e">
        <f>#REF!&amp;"～"&amp;#REF!</f>
        <v>#REF!</v>
      </c>
      <c r="T2" s="19" t="e">
        <f>#REF!</f>
        <v>#REF!</v>
      </c>
      <c r="U2" s="19" t="e">
        <f>#REF!</f>
        <v>#REF!</v>
      </c>
      <c r="V2" s="19" t="e">
        <f>#REF!&amp;"～"&amp;#REF!</f>
        <v>#REF!</v>
      </c>
      <c r="W2" s="19" t="e">
        <f>#REF!</f>
        <v>#REF!</v>
      </c>
      <c r="X2" s="19" t="e">
        <f>#REF!</f>
        <v>#REF!</v>
      </c>
      <c r="Y2" s="19" t="e">
        <f>#REF!&amp;"～"&amp;#REF!</f>
        <v>#REF!</v>
      </c>
      <c r="Z2" s="19" t="e">
        <f>#REF!</f>
        <v>#REF!</v>
      </c>
      <c r="AA2" s="19" t="e">
        <f>#REF!</f>
        <v>#REF!</v>
      </c>
      <c r="AB2" s="19" t="e">
        <f>#REF!&amp;"～"&amp;#REF!</f>
        <v>#REF!</v>
      </c>
      <c r="AC2" s="19" t="e">
        <f>#REF!</f>
        <v>#REF!</v>
      </c>
      <c r="AD2" s="19" t="e">
        <f>#REF!</f>
        <v>#REF!</v>
      </c>
      <c r="AE2" s="19" t="e">
        <f>#REF!</f>
        <v>#REF!</v>
      </c>
      <c r="AF2" s="19" t="e">
        <f>#REF!</f>
        <v>#REF!</v>
      </c>
      <c r="AG2" s="19" t="e">
        <f>#REF!</f>
        <v>#REF!</v>
      </c>
      <c r="AH2" s="19" t="e">
        <f>#REF!&amp;"～"</f>
        <v>#REF!</v>
      </c>
      <c r="AI2" s="19" t="e">
        <f>#REF!</f>
        <v>#REF!</v>
      </c>
      <c r="AJ2" s="19" t="e">
        <f>#REF!</f>
        <v>#REF!</v>
      </c>
      <c r="AK2" s="19" t="e">
        <f>#REF!</f>
        <v>#REF!</v>
      </c>
      <c r="AL2" s="19" t="e">
        <f>#REF!&amp;"～"&amp;#REF!</f>
        <v>#REF!</v>
      </c>
      <c r="AM2" s="19" t="e">
        <f>#REF!</f>
        <v>#REF!</v>
      </c>
      <c r="AN2" s="19" t="e">
        <f>#REF!</f>
        <v>#REF!</v>
      </c>
      <c r="AO2" s="19" t="e">
        <f>#REF!</f>
        <v>#REF!</v>
      </c>
      <c r="AP2" s="19" t="e">
        <f>#REF!&amp;"～"&amp;#REF!</f>
        <v>#REF!</v>
      </c>
      <c r="AQ2" s="19" t="e">
        <f>#REF!</f>
        <v>#REF!</v>
      </c>
      <c r="AR2" s="19" t="e">
        <f>#REF!</f>
        <v>#REF!</v>
      </c>
      <c r="AS2" s="19" t="e">
        <f>#REF!</f>
        <v>#REF!</v>
      </c>
      <c r="AT2" s="19" t="e">
        <f>#REF!&amp;"～"&amp;#REF!</f>
        <v>#REF!</v>
      </c>
      <c r="AU2" s="19" t="e">
        <f>#REF!</f>
        <v>#REF!</v>
      </c>
      <c r="AV2" s="19" t="e">
        <f>#REF!</f>
        <v>#REF!</v>
      </c>
      <c r="AW2" s="19" t="e">
        <f>#REF!</f>
        <v>#REF!</v>
      </c>
      <c r="AX2" s="19" t="e">
        <f>#REF!</f>
        <v>#REF!</v>
      </c>
      <c r="AY2" s="19" t="e">
        <f>#REF!</f>
        <v>#REF!</v>
      </c>
      <c r="AZ2" s="19" t="e">
        <f>#REF!</f>
        <v>#REF!</v>
      </c>
    </row>
  </sheetData>
  <sheetProtection/>
  <printOptions/>
  <pageMargins left="0.75" right="0.75" top="1" bottom="1" header="0.512" footer="0.51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c00013</dc:creator>
  <cp:keywords/>
  <dc:description/>
  <cp:lastModifiedBy>C19496</cp:lastModifiedBy>
  <cp:lastPrinted>2021-08-18T02:34:24Z</cp:lastPrinted>
  <dcterms:created xsi:type="dcterms:W3CDTF">1997-01-08T22:48:59Z</dcterms:created>
  <dcterms:modified xsi:type="dcterms:W3CDTF">2022-05-13T09:29:42Z</dcterms:modified>
  <cp:category/>
  <cp:version/>
  <cp:contentType/>
  <cp:contentStatus/>
</cp:coreProperties>
</file>