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N2301\g-011023-$\一時保存用\R7年度文書\B0_総務総括\0 12_指定管理者制度\5-04_年度　指定管理者制度見直し\02_制度見直し\60_ガイドライン等改訂\04_モニタリングマニュアル\【改訂後】\【清書】モニタリングマニュアル\"/>
    </mc:Choice>
  </mc:AlternateContent>
  <xr:revisionPtr revIDLastSave="0" documentId="13_ncr:1_{AFBD092C-7D3E-40B9-ADFD-B2B5F4149DA1}" xr6:coauthVersionLast="47" xr6:coauthVersionMax="47" xr10:uidLastSave="{00000000-0000-0000-0000-000000000000}"/>
  <bookViews>
    <workbookView xWindow="-108" yWindow="-108" windowWidth="23256" windowHeight="12456" xr2:uid="{F2DA3207-6DD4-4161-BF47-3FEDE33789BC}"/>
  </bookViews>
  <sheets>
    <sheet name="モニタリングレポート" sheetId="1" r:id="rId1"/>
  </sheets>
  <definedNames>
    <definedName name="_xlnm.Print_Area" localSheetId="0">モニタリングレポート!$B$1:$H$51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1" i="1" l="1"/>
  <c r="O51" i="1"/>
  <c r="N51" i="1"/>
  <c r="M51" i="1"/>
  <c r="L51" i="1"/>
  <c r="Q51" i="1" s="1"/>
  <c r="J51" i="1" s="1"/>
  <c r="H51" i="1" s="1"/>
  <c r="P40" i="1"/>
  <c r="O40" i="1"/>
  <c r="N40" i="1"/>
  <c r="M40" i="1"/>
  <c r="L40" i="1"/>
  <c r="Q40" i="1" s="1"/>
  <c r="J40" i="1" s="1"/>
  <c r="H40" i="1" s="1"/>
  <c r="P29" i="1"/>
  <c r="O29" i="1"/>
  <c r="N29" i="1"/>
  <c r="M29" i="1"/>
  <c r="L29" i="1"/>
  <c r="Q29" i="1" s="1"/>
  <c r="J29" i="1" s="1"/>
  <c r="M9" i="1" l="1"/>
  <c r="P9" i="1"/>
  <c r="O9" i="1"/>
  <c r="H29" i="1"/>
  <c r="N9" i="1"/>
  <c r="L9" i="1"/>
  <c r="Q9" i="1" l="1"/>
  <c r="J9" i="1" s="1"/>
  <c r="D9" i="1" s="1"/>
</calcChain>
</file>

<file path=xl/sharedStrings.xml><?xml version="1.0" encoding="utf-8"?>
<sst xmlns="http://schemas.openxmlformats.org/spreadsheetml/2006/main" count="83" uniqueCount="44">
  <si>
    <t>令和　●　年度　モニタリングレポート</t>
    <rPh sb="0" eb="2">
      <t>レイワ</t>
    </rPh>
    <rPh sb="5" eb="7">
      <t>ネンド</t>
    </rPh>
    <phoneticPr fontId="4"/>
  </si>
  <si>
    <t>施設名</t>
    <rPh sb="0" eb="2">
      <t>シセツ</t>
    </rPh>
    <rPh sb="2" eb="3">
      <t>メイ</t>
    </rPh>
    <phoneticPr fontId="1"/>
  </si>
  <si>
    <t>所在地</t>
    <rPh sb="0" eb="3">
      <t>ショザイチ</t>
    </rPh>
    <phoneticPr fontId="1"/>
  </si>
  <si>
    <t>指定管理者</t>
    <rPh sb="0" eb="2">
      <t>シテイ</t>
    </rPh>
    <rPh sb="2" eb="5">
      <t>カンリシャ</t>
    </rPh>
    <phoneticPr fontId="1"/>
  </si>
  <si>
    <t>指定期間</t>
    <rPh sb="0" eb="2">
      <t>シテイ</t>
    </rPh>
    <rPh sb="2" eb="4">
      <t>キカン</t>
    </rPh>
    <phoneticPr fontId="1"/>
  </si>
  <si>
    <t>年　　　　月　　　　日　　　　～　　　　年　　　　月　　　　日</t>
    <phoneticPr fontId="4"/>
  </si>
  <si>
    <t>年目</t>
    <rPh sb="0" eb="2">
      <t>ネンメ</t>
    </rPh>
    <phoneticPr fontId="4"/>
  </si>
  <si>
    <t>施設所管課</t>
    <rPh sb="0" eb="5">
      <t>シセツショカンカ</t>
    </rPh>
    <phoneticPr fontId="1"/>
  </si>
  <si>
    <t>　　●●　部　●●　課</t>
    <phoneticPr fontId="4"/>
  </si>
  <si>
    <t>判定</t>
    <rPh sb="0" eb="2">
      <t>ハンテイ</t>
    </rPh>
    <phoneticPr fontId="4"/>
  </si>
  <si>
    <t>S</t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</si>
  <si>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</si>
  <si>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</si>
  <si>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</si>
  <si>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</si>
  <si>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項目数</t>
    <rPh sb="0" eb="3">
      <t>コウモクスウ</t>
    </rPh>
    <phoneticPr fontId="4"/>
  </si>
  <si>
    <t>総合評価</t>
    <rPh sb="0" eb="2">
      <t>ソウゴウ</t>
    </rPh>
    <rPh sb="2" eb="4">
      <t>ヒョウカ</t>
    </rPh>
    <phoneticPr fontId="4"/>
  </si>
  <si>
    <t>自動入力
←</t>
    <rPh sb="0" eb="2">
      <t>ジドウ</t>
    </rPh>
    <rPh sb="2" eb="4">
      <t>ニュウリョク</t>
    </rPh>
    <phoneticPr fontId="4"/>
  </si>
  <si>
    <t>総括評価</t>
    <rPh sb="0" eb="2">
      <t>ソウカツ</t>
    </rPh>
    <rPh sb="2" eb="4">
      <t>ヒョウカ</t>
    </rPh>
    <phoneticPr fontId="4"/>
  </si>
  <si>
    <t>　Ⅰ業務の履行状況</t>
    <rPh sb="2" eb="4">
      <t>ギョウム</t>
    </rPh>
    <rPh sb="5" eb="7">
      <t>リコウ</t>
    </rPh>
    <rPh sb="7" eb="9">
      <t>ジョウキョウ</t>
    </rPh>
    <phoneticPr fontId="4"/>
  </si>
  <si>
    <t>Ⅱサービスの質</t>
    <rPh sb="6" eb="7">
      <t>シツ</t>
    </rPh>
    <phoneticPr fontId="4"/>
  </si>
  <si>
    <t>■　モニタリングの総括コメント</t>
    <rPh sb="9" eb="11">
      <t>ソウカツ</t>
    </rPh>
    <phoneticPr fontId="4"/>
  </si>
  <si>
    <t>評価項目</t>
    <rPh sb="0" eb="2">
      <t>ヒョウカ</t>
    </rPh>
    <rPh sb="2" eb="4">
      <t>コウモク</t>
    </rPh>
    <phoneticPr fontId="4"/>
  </si>
  <si>
    <t>項目別評価</t>
    <rPh sb="0" eb="3">
      <t>コウモクベツ</t>
    </rPh>
    <rPh sb="3" eb="5">
      <t>ヒョウカ</t>
    </rPh>
    <phoneticPr fontId="4"/>
  </si>
  <si>
    <t>１　業務の履行</t>
    <phoneticPr fontId="4"/>
  </si>
  <si>
    <t>(2)業務等の履行状況</t>
    <rPh sb="3" eb="5">
      <t>ギョウム</t>
    </rPh>
    <rPh sb="5" eb="6">
      <t>トウ</t>
    </rPh>
    <rPh sb="7" eb="11">
      <t>リコウジョウキョウ</t>
    </rPh>
    <phoneticPr fontId="4"/>
  </si>
  <si>
    <t>【指標】
(3)要求サービス水準</t>
    <rPh sb="1" eb="3">
      <t>シヒョウ</t>
    </rPh>
    <rPh sb="8" eb="10">
      <t>ヨウキュウ</t>
    </rPh>
    <rPh sb="14" eb="16">
      <t>スイジュン</t>
    </rPh>
    <phoneticPr fontId="4"/>
  </si>
  <si>
    <t>（評価指標）</t>
    <rPh sb="1" eb="3">
      <t>ヒョウカ</t>
    </rPh>
    <rPh sb="3" eb="5">
      <t>シヒョウ</t>
    </rPh>
    <phoneticPr fontId="4"/>
  </si>
  <si>
    <t>(数値目標)</t>
    <rPh sb="1" eb="5">
      <t>スウチモクヒョウ</t>
    </rPh>
    <phoneticPr fontId="4"/>
  </si>
  <si>
    <t>（達成状況）</t>
    <rPh sb="1" eb="3">
      <t>タッセイ</t>
    </rPh>
    <rPh sb="3" eb="5">
      <t>ジョウキョウ</t>
    </rPh>
    <phoneticPr fontId="4"/>
  </si>
  <si>
    <t>＜評価項目の説明＞
(1)、(2)…半期ごとに実施したチェックシート①に対応
(3)…年度開始前に設定し、指定管理者へ通知した要求サービス水準</t>
    <rPh sb="1" eb="3">
      <t>ヒョウカ</t>
    </rPh>
    <rPh sb="3" eb="5">
      <t>コウモク</t>
    </rPh>
    <rPh sb="6" eb="8">
      <t>セツメイ</t>
    </rPh>
    <rPh sb="18" eb="20">
      <t>ハンキ</t>
    </rPh>
    <rPh sb="23" eb="25">
      <t>ジッシ</t>
    </rPh>
    <rPh sb="36" eb="38">
      <t>タイオウ</t>
    </rPh>
    <rPh sb="43" eb="45">
      <t>ネンド</t>
    </rPh>
    <rPh sb="45" eb="47">
      <t>カイシ</t>
    </rPh>
    <rPh sb="47" eb="48">
      <t>マエ</t>
    </rPh>
    <rPh sb="49" eb="51">
      <t>セッテイ</t>
    </rPh>
    <rPh sb="53" eb="58">
      <t>シテイカンリシャ</t>
    </rPh>
    <rPh sb="59" eb="61">
      <t>ツウチ</t>
    </rPh>
    <rPh sb="63" eb="65">
      <t>ヨウキュウ</t>
    </rPh>
    <rPh sb="69" eb="71">
      <t>スイジュン</t>
    </rPh>
    <phoneticPr fontId="4"/>
  </si>
  <si>
    <t>総括評価１</t>
    <phoneticPr fontId="4"/>
  </si>
  <si>
    <t>２　サービスの質</t>
    <phoneticPr fontId="4"/>
  </si>
  <si>
    <t>(2)運営業務の状況</t>
    <rPh sb="3" eb="7">
      <t>ウンエイギョウム</t>
    </rPh>
    <rPh sb="8" eb="10">
      <t>ジョウキョウ</t>
    </rPh>
    <phoneticPr fontId="4"/>
  </si>
  <si>
    <t>＜評価項目の説明＞
(1)、(2)…半期ごとに実施したチェックシート②に対応
(3)…年度開始前に設定し、指定管理者へ通知した要求サービス水準</t>
    <rPh sb="1" eb="3">
      <t>ヒョウカ</t>
    </rPh>
    <rPh sb="3" eb="5">
      <t>コウモク</t>
    </rPh>
    <rPh sb="6" eb="8">
      <t>セツメイ</t>
    </rPh>
    <rPh sb="53" eb="58">
      <t>シテイカンリシャ</t>
    </rPh>
    <rPh sb="59" eb="61">
      <t>ツウチ</t>
    </rPh>
    <rPh sb="63" eb="65">
      <t>ヨウキュウ</t>
    </rPh>
    <rPh sb="69" eb="71">
      <t>スイジュン</t>
    </rPh>
    <phoneticPr fontId="4"/>
  </si>
  <si>
    <t>総括評価２</t>
    <phoneticPr fontId="4"/>
  </si>
  <si>
    <t>３　サービス提供の安定性</t>
    <phoneticPr fontId="4"/>
  </si>
  <si>
    <t>(2)自主事業の
収支状況</t>
    <rPh sb="3" eb="5">
      <t>ジシュ</t>
    </rPh>
    <rPh sb="5" eb="7">
      <t>ジギョウ</t>
    </rPh>
    <rPh sb="9" eb="11">
      <t>シュウシ</t>
    </rPh>
    <rPh sb="11" eb="13">
      <t>ジョウキョウ</t>
    </rPh>
    <phoneticPr fontId="4"/>
  </si>
  <si>
    <t>総括評価３</t>
    <phoneticPr fontId="4"/>
  </si>
  <si>
    <t>■　今後の改善内容等</t>
    <rPh sb="2" eb="4">
      <t>コンゴ</t>
    </rPh>
    <rPh sb="5" eb="7">
      <t>カイゼン</t>
    </rPh>
    <rPh sb="7" eb="9">
      <t>ナイヨウ</t>
    </rPh>
    <rPh sb="9" eb="10">
      <t>トウ</t>
    </rPh>
    <phoneticPr fontId="4"/>
  </si>
  <si>
    <t>モニタリング結果の概況
や改善内容等</t>
    <rPh sb="6" eb="8">
      <t>ケッカ</t>
    </rPh>
    <rPh sb="9" eb="11">
      <t>ガイキョウ</t>
    </rPh>
    <rPh sb="13" eb="15">
      <t>カイゼン</t>
    </rPh>
    <rPh sb="15" eb="17">
      <t>ナイヨウ</t>
    </rPh>
    <rPh sb="17" eb="18">
      <t>トウ</t>
    </rPh>
    <phoneticPr fontId="4"/>
  </si>
  <si>
    <t>(1)基本的事項の状況</t>
    <rPh sb="3" eb="6">
      <t>キホンテキ</t>
    </rPh>
    <rPh sb="6" eb="8">
      <t>ジコウ</t>
    </rPh>
    <rPh sb="9" eb="11">
      <t>ジョウキョウ</t>
    </rPh>
    <phoneticPr fontId="4"/>
  </si>
  <si>
    <t>(1)指定管理事業の
収支状況</t>
    <rPh sb="7" eb="9">
      <t>ジギョウ</t>
    </rPh>
    <rPh sb="11" eb="13">
      <t>シュウシ</t>
    </rPh>
    <rPh sb="13" eb="15">
      <t>ジョウキョウ</t>
    </rPh>
    <phoneticPr fontId="4"/>
  </si>
  <si>
    <t>＜評価項目の説明＞
(1)、(2)…期末期に実施したチェックシート③に対応
(3)…年度開始前に設定し、指定管理者へ通知した要求サービス水準</t>
    <rPh sb="1" eb="3">
      <t>ヒョウカ</t>
    </rPh>
    <rPh sb="3" eb="5">
      <t>コウモク</t>
    </rPh>
    <rPh sb="6" eb="8">
      <t>セツメイ</t>
    </rPh>
    <rPh sb="18" eb="21">
      <t>キマツキ</t>
    </rPh>
    <rPh sb="52" eb="57">
      <t>シテイカンリシャ</t>
    </rPh>
    <rPh sb="58" eb="60">
      <t>ツウチ</t>
    </rPh>
    <rPh sb="62" eb="64">
      <t>ヨウキュウ</t>
    </rPh>
    <rPh sb="68" eb="70">
      <t>スイジュン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</si>
</sst>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0" fontId="7" fillId="2" borderId="2" xfId="0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2" borderId="6" xfId="0" applyFont="1" applyFill="1" applyBorder="1" applyProtection="1">
      <alignment vertical="center"/>
      <protection locked="0"/>
    </xf>
    <xf numFmtId="0" fontId="7" fillId="2" borderId="7" xfId="0" applyFont="1" applyFill="1" applyBorder="1" applyProtection="1">
      <alignment vertical="center"/>
      <protection locked="0"/>
    </xf>
    <xf numFmtId="0" fontId="7" fillId="2" borderId="13" xfId="0" applyFont="1" applyFill="1" applyBorder="1" applyProtection="1">
      <alignment vertical="center"/>
      <protection locked="0"/>
    </xf>
    <xf numFmtId="0" fontId="7" fillId="2" borderId="14" xfId="0" applyFont="1" applyFill="1" applyBorder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4" xfId="0" applyFont="1" applyBorder="1" applyProtection="1">
      <alignment vertical="center"/>
      <protection locked="0"/>
    </xf>
    <xf numFmtId="0" fontId="7" fillId="0" borderId="25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/>
    </xf>
    <xf numFmtId="0" fontId="7" fillId="0" borderId="52" xfId="0" applyFont="1" applyBorder="1" applyProtection="1">
      <alignment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14" fillId="0" borderId="41" xfId="0" applyFont="1" applyBorder="1" applyProtection="1">
      <alignment vertical="center"/>
      <protection locked="0"/>
    </xf>
    <xf numFmtId="0" fontId="7" fillId="0" borderId="41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vertical="center" wrapText="1"/>
      <protection locked="0"/>
    </xf>
    <xf numFmtId="0" fontId="7" fillId="2" borderId="5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textRotation="255"/>
      <protection locked="0"/>
    </xf>
    <xf numFmtId="0" fontId="0" fillId="0" borderId="0" xfId="0" applyAlignment="1" applyProtection="1">
      <alignment vertical="center" textRotation="255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Protection="1">
      <alignment vertical="center"/>
      <protection locked="0"/>
    </xf>
    <xf numFmtId="0" fontId="7" fillId="0" borderId="27" xfId="0" applyFont="1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7" fillId="2" borderId="55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vertical="center" textRotation="255"/>
      <protection locked="0"/>
    </xf>
    <xf numFmtId="0" fontId="0" fillId="0" borderId="37" xfId="0" applyBorder="1" applyAlignment="1" applyProtection="1">
      <alignment vertical="center" textRotation="255"/>
      <protection locked="0"/>
    </xf>
    <xf numFmtId="0" fontId="0" fillId="0" borderId="26" xfId="0" applyBorder="1" applyAlignment="1" applyProtection="1">
      <alignment vertical="center" textRotation="255"/>
      <protection locked="0"/>
    </xf>
    <xf numFmtId="0" fontId="7" fillId="0" borderId="33" xfId="0" applyFont="1" applyBorder="1" applyAlignment="1" applyProtection="1">
      <alignment vertical="center" wrapText="1"/>
      <protection locked="0"/>
    </xf>
    <xf numFmtId="0" fontId="0" fillId="0" borderId="34" xfId="0" applyBorder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0" fillId="0" borderId="11" xfId="0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0" fillId="0" borderId="39" xfId="0" applyBorder="1" applyProtection="1">
      <alignment vertical="center"/>
      <protection locked="0"/>
    </xf>
    <xf numFmtId="0" fontId="7" fillId="0" borderId="38" xfId="0" applyFont="1" applyBorder="1" applyProtection="1">
      <alignment vertical="center"/>
      <protection locked="0"/>
    </xf>
    <xf numFmtId="0" fontId="0" fillId="0" borderId="38" xfId="0" applyBorder="1" applyProtection="1">
      <alignment vertical="center"/>
      <protection locked="0"/>
    </xf>
    <xf numFmtId="0" fontId="0" fillId="0" borderId="46" xfId="0" applyBorder="1" applyProtection="1">
      <alignment vertical="center"/>
      <protection locked="0"/>
    </xf>
    <xf numFmtId="0" fontId="0" fillId="0" borderId="47" xfId="0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0" fillId="0" borderId="40" xfId="0" applyBorder="1" applyProtection="1">
      <alignment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4" fillId="0" borderId="43" xfId="0" applyFont="1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0" fontId="7" fillId="0" borderId="46" xfId="0" applyFont="1" applyBorder="1" applyAlignment="1" applyProtection="1">
      <alignment vertical="center" wrapText="1"/>
      <protection locked="0"/>
    </xf>
    <xf numFmtId="0" fontId="0" fillId="0" borderId="48" xfId="0" applyBorder="1" applyProtection="1">
      <alignment vertical="center"/>
      <protection locked="0"/>
    </xf>
    <xf numFmtId="0" fontId="16" fillId="0" borderId="50" xfId="0" applyFont="1" applyBorder="1" applyAlignment="1" applyProtection="1">
      <alignment vertical="top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4" xfId="0" applyBorder="1" applyProtection="1">
      <alignment vertical="center"/>
      <protection locked="0"/>
    </xf>
    <xf numFmtId="0" fontId="7" fillId="0" borderId="23" xfId="0" applyFont="1" applyBorder="1" applyAlignment="1" applyProtection="1">
      <alignment vertical="center" textRotation="255"/>
      <protection locked="0"/>
    </xf>
    <xf numFmtId="0" fontId="7" fillId="0" borderId="37" xfId="0" applyFont="1" applyBorder="1" applyAlignment="1" applyProtection="1">
      <alignment vertical="center" textRotation="255" wrapText="1"/>
      <protection locked="0"/>
    </xf>
    <xf numFmtId="0" fontId="0" fillId="0" borderId="37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327660</xdr:colOff>
      <xdr:row>26</xdr:row>
      <xdr:rowOff>38100</xdr:rowOff>
    </xdr:from>
    <xdr:to>
      <xdr:col>7</xdr:col>
      <xdr:colOff>586740</xdr:colOff>
      <xdr:row>26</xdr:row>
      <xdr:rowOff>236220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6073BE64-911C-49FD-8DE0-818950DAE4AA}"/>
            </a:ext>
          </a:extLst>
        </xdr:cNvPr>
        <xdr:cNvSpPr/>
      </xdr:nvSpPr>
      <xdr:spPr>
        <a:xfrm>
          <a:off x="6736080" y="12687300"/>
          <a:ext cx="259080" cy="19812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327660</xdr:colOff>
      <xdr:row>37</xdr:row>
      <xdr:rowOff>38100</xdr:rowOff>
    </xdr:from>
    <xdr:to>
      <xdr:col>7</xdr:col>
      <xdr:colOff>586740</xdr:colOff>
      <xdr:row>37</xdr:row>
      <xdr:rowOff>236220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27BC8619-FAD5-41E2-89AB-AD5696F5238F}"/>
            </a:ext>
          </a:extLst>
        </xdr:cNvPr>
        <xdr:cNvSpPr/>
      </xdr:nvSpPr>
      <xdr:spPr>
        <a:xfrm>
          <a:off x="6736080" y="17533620"/>
          <a:ext cx="259080" cy="19812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327660</xdr:colOff>
      <xdr:row>48</xdr:row>
      <xdr:rowOff>38100</xdr:rowOff>
    </xdr:from>
    <xdr:to>
      <xdr:col>7</xdr:col>
      <xdr:colOff>586740</xdr:colOff>
      <xdr:row>48</xdr:row>
      <xdr:rowOff>236220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2E6B56FB-5BFC-418E-9A51-3546D70E5190}"/>
            </a:ext>
          </a:extLst>
        </xdr:cNvPr>
        <xdr:cNvSpPr/>
      </xdr:nvSpPr>
      <xdr:spPr>
        <a:xfrm>
          <a:off x="6736080" y="22379940"/>
          <a:ext cx="259080" cy="198120"/>
        </a:xfrm>
        <a:prstGeom prst="downArrow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606D8-78A9-4D6D-A626-BF1C3CED468D}">
  <sheetPr>
    <pageSetUpPr fitToPage="1"/>
  </sheetPr>
  <dimension ref="B1:Q51"/>
  <sheetViews>
    <sheetView tabSelected="1" view="pageBreakPreview" topLeftCell="A18" zoomScale="85" zoomScaleNormal="85" zoomScaleSheetLayoutView="85" workbookViewId="0">
      <selection activeCell="J24" sqref="J24"/>
    </sheetView>
  </sheetViews>
  <sheetFormatPr defaultRowHeight="13.2" x14ac:dyDescent="0.45"/>
  <cols>
    <col min="1" max="1" width="2.09765625" style="4" customWidth="1"/>
    <col min="2" max="2" width="4.19921875" style="4" customWidth="1"/>
    <col min="3" max="4" width="9.19921875" style="4" customWidth="1"/>
    <col min="5" max="5" width="12.09765625" style="4" customWidth="1"/>
    <col min="6" max="6" width="38.59765625" style="4" customWidth="1"/>
    <col min="7" max="7" width="8.69921875" style="4" customWidth="1"/>
    <col min="8" max="8" width="10.69921875" style="4" customWidth="1"/>
    <col min="9" max="10" width="8.796875" style="4"/>
    <col min="11" max="11" width="2.09765625" style="4" customWidth="1"/>
    <col min="12" max="16" width="2.296875" style="4" bestFit="1" customWidth="1"/>
    <col min="17" max="17" width="7" style="4" bestFit="1" customWidth="1"/>
    <col min="18" max="16384" width="8.796875" style="4"/>
  </cols>
  <sheetData>
    <row r="1" spans="2:17" s="1" customFormat="1" ht="25.8" customHeight="1" thickBot="1" x14ac:dyDescent="0.5">
      <c r="B1" s="36" t="s">
        <v>0</v>
      </c>
      <c r="C1" s="36"/>
      <c r="D1" s="36"/>
      <c r="E1" s="37"/>
      <c r="F1" s="37"/>
      <c r="G1" s="37"/>
      <c r="H1" s="37"/>
    </row>
    <row r="2" spans="2:17" ht="19.95" customHeight="1" x14ac:dyDescent="0.45">
      <c r="B2" s="2" t="s">
        <v>1</v>
      </c>
      <c r="C2" s="3"/>
      <c r="D2" s="38"/>
      <c r="E2" s="39"/>
      <c r="F2" s="39"/>
      <c r="G2" s="39"/>
      <c r="H2" s="40"/>
    </row>
    <row r="3" spans="2:17" ht="19.95" customHeight="1" x14ac:dyDescent="0.45">
      <c r="B3" s="5" t="s">
        <v>2</v>
      </c>
      <c r="C3" s="6"/>
      <c r="D3" s="41"/>
      <c r="E3" s="42"/>
      <c r="F3" s="42"/>
      <c r="G3" s="42"/>
      <c r="H3" s="43"/>
    </row>
    <row r="4" spans="2:17" ht="19.95" customHeight="1" x14ac:dyDescent="0.45">
      <c r="B4" s="5" t="s">
        <v>3</v>
      </c>
      <c r="C4" s="6"/>
      <c r="D4" s="41"/>
      <c r="E4" s="42"/>
      <c r="F4" s="42"/>
      <c r="G4" s="42"/>
      <c r="H4" s="43"/>
    </row>
    <row r="5" spans="2:17" ht="19.95" customHeight="1" x14ac:dyDescent="0.45">
      <c r="B5" s="5" t="s">
        <v>4</v>
      </c>
      <c r="C5" s="6"/>
      <c r="D5" s="44" t="s">
        <v>5</v>
      </c>
      <c r="E5" s="45"/>
      <c r="F5" s="45"/>
      <c r="G5" s="46"/>
      <c r="H5" s="24" t="s">
        <v>6</v>
      </c>
    </row>
    <row r="6" spans="2:17" ht="19.95" customHeight="1" thickBot="1" x14ac:dyDescent="0.5">
      <c r="B6" s="7" t="s">
        <v>7</v>
      </c>
      <c r="C6" s="8"/>
      <c r="D6" s="47" t="s">
        <v>8</v>
      </c>
      <c r="E6" s="48"/>
      <c r="F6" s="48"/>
      <c r="G6" s="48"/>
      <c r="H6" s="49"/>
    </row>
    <row r="7" spans="2:17" ht="28.8" customHeight="1" x14ac:dyDescent="0.45"/>
    <row r="8" spans="2:17" ht="28.8" customHeight="1" thickBot="1" x14ac:dyDescent="0.5">
      <c r="J8" s="9" t="s">
        <v>9</v>
      </c>
      <c r="L8" s="9" t="s">
        <v>10</v>
      </c>
      <c r="M8" s="9" t="s">
        <v>11</v>
      </c>
      <c r="N8" s="9" t="s">
        <v>12</v>
      </c>
      <c r="O8" s="9" t="s">
        <v>13</v>
      </c>
      <c r="P8" s="9" t="s">
        <v>14</v>
      </c>
      <c r="Q8" s="9" t="s">
        <v>15</v>
      </c>
    </row>
    <row r="9" spans="2:17" ht="60" customHeight="1" thickBot="1" x14ac:dyDescent="0.5">
      <c r="B9" s="50" t="s">
        <v>16</v>
      </c>
      <c r="C9" s="51"/>
      <c r="D9" s="52" t="str">
        <f>IF(J9="","",J9)</f>
        <v/>
      </c>
      <c r="E9" s="53"/>
      <c r="I9" s="10" t="s">
        <v>17</v>
      </c>
      <c r="J9" s="9" t="str">
        <f>IF(Q9=0,"",IF(AND(N9=0,O9=0,P9=0,L9&gt;=2),"S",IF(AND(O9=0,P9=0,(L9+M9)&gt;=2),"A",IF(AND(O9=0,P9=0),"B",IF(P9=0,"C","D")))))</f>
        <v/>
      </c>
      <c r="L9" s="9">
        <f>COUNTIF($J$28:$J$51,"S")</f>
        <v>0</v>
      </c>
      <c r="M9" s="9">
        <f>COUNTIF($J$28:$J$51,"A")</f>
        <v>0</v>
      </c>
      <c r="N9" s="9">
        <f>COUNTIF($J$28:$J$51,"B")</f>
        <v>0</v>
      </c>
      <c r="O9" s="9">
        <f>COUNTIF($J$28:$J$51,"C")</f>
        <v>0</v>
      </c>
      <c r="P9" s="9">
        <f>COUNTIF($J$28:$J$51,"D")</f>
        <v>0</v>
      </c>
      <c r="Q9" s="9">
        <f>SUM(L9:P9)</f>
        <v>0</v>
      </c>
    </row>
    <row r="10" spans="2:17" ht="28.8" customHeight="1" thickBot="1" x14ac:dyDescent="0.5"/>
    <row r="11" spans="2:17" ht="28.8" hidden="1" customHeight="1" thickBot="1" x14ac:dyDescent="0.5">
      <c r="B11" s="54" t="s">
        <v>18</v>
      </c>
      <c r="C11" s="11"/>
      <c r="D11" s="11"/>
      <c r="E11" s="12" t="s">
        <v>19</v>
      </c>
      <c r="F11" s="12" t="s">
        <v>20</v>
      </c>
      <c r="G11" s="12"/>
    </row>
    <row r="12" spans="2:17" ht="28.8" hidden="1" customHeight="1" x14ac:dyDescent="0.45">
      <c r="B12" s="55"/>
      <c r="C12" s="13"/>
      <c r="D12" s="13"/>
      <c r="E12" s="14"/>
      <c r="F12" s="14"/>
      <c r="G12" s="14"/>
    </row>
    <row r="13" spans="2:17" ht="28.8" hidden="1" customHeight="1" x14ac:dyDescent="0.45"/>
    <row r="14" spans="2:17" ht="28.8" customHeight="1" x14ac:dyDescent="0.45">
      <c r="B14" s="15" t="s">
        <v>21</v>
      </c>
      <c r="C14" s="16"/>
      <c r="D14" s="16"/>
      <c r="E14" s="16"/>
      <c r="F14" s="16"/>
      <c r="G14" s="16"/>
      <c r="H14" s="17"/>
    </row>
    <row r="15" spans="2:17" ht="160.05000000000001" customHeight="1" thickBot="1" x14ac:dyDescent="0.5">
      <c r="B15" s="56"/>
      <c r="C15" s="57"/>
      <c r="D15" s="57"/>
      <c r="E15" s="58"/>
      <c r="F15" s="58"/>
      <c r="G15" s="58"/>
      <c r="H15" s="59"/>
    </row>
    <row r="16" spans="2:17" ht="28.8" customHeight="1" thickBot="1" x14ac:dyDescent="0.5"/>
    <row r="17" spans="2:17" ht="28.8" customHeight="1" x14ac:dyDescent="0.45">
      <c r="B17" s="15" t="s">
        <v>39</v>
      </c>
      <c r="C17" s="16"/>
      <c r="D17" s="16"/>
      <c r="E17" s="16"/>
      <c r="F17" s="16"/>
      <c r="G17" s="16"/>
      <c r="H17" s="17"/>
    </row>
    <row r="18" spans="2:17" ht="160.05000000000001" customHeight="1" thickBot="1" x14ac:dyDescent="0.5">
      <c r="B18" s="56"/>
      <c r="C18" s="57"/>
      <c r="D18" s="57"/>
      <c r="E18" s="58"/>
      <c r="F18" s="58"/>
      <c r="G18" s="58"/>
      <c r="H18" s="59"/>
    </row>
    <row r="19" spans="2:17" ht="31.2" customHeight="1" thickBot="1" x14ac:dyDescent="0.5">
      <c r="E19" s="25"/>
      <c r="F19" s="25"/>
      <c r="G19" s="25"/>
      <c r="H19" s="25"/>
    </row>
    <row r="20" spans="2:17" s="18" customFormat="1" ht="28.8" customHeight="1" thickBot="1" x14ac:dyDescent="0.5">
      <c r="B20" s="34" t="s">
        <v>22</v>
      </c>
      <c r="C20" s="35"/>
      <c r="D20" s="35"/>
      <c r="E20" s="60" t="s">
        <v>40</v>
      </c>
      <c r="F20" s="35"/>
      <c r="G20" s="61"/>
      <c r="H20" s="26" t="s">
        <v>23</v>
      </c>
    </row>
    <row r="21" spans="2:17" ht="60" customHeight="1" thickTop="1" x14ac:dyDescent="0.45">
      <c r="B21" s="62" t="s">
        <v>24</v>
      </c>
      <c r="C21" s="65" t="s">
        <v>41</v>
      </c>
      <c r="D21" s="66"/>
      <c r="E21" s="67"/>
      <c r="F21" s="68"/>
      <c r="G21" s="66"/>
      <c r="H21" s="19"/>
    </row>
    <row r="22" spans="2:17" ht="60" customHeight="1" x14ac:dyDescent="0.45">
      <c r="B22" s="63"/>
      <c r="C22" s="69" t="s">
        <v>25</v>
      </c>
      <c r="D22" s="70"/>
      <c r="E22" s="71"/>
      <c r="F22" s="42"/>
      <c r="G22" s="70"/>
      <c r="H22" s="20"/>
    </row>
    <row r="23" spans="2:17" ht="10.050000000000001" customHeight="1" x14ac:dyDescent="0.45">
      <c r="B23" s="63"/>
      <c r="C23" s="72" t="s">
        <v>26</v>
      </c>
      <c r="D23" s="73"/>
      <c r="E23" s="78" t="s">
        <v>27</v>
      </c>
      <c r="F23" s="79"/>
      <c r="G23" s="27" t="s">
        <v>28</v>
      </c>
      <c r="H23" s="80"/>
    </row>
    <row r="24" spans="2:17" ht="60" customHeight="1" x14ac:dyDescent="0.45">
      <c r="B24" s="63"/>
      <c r="C24" s="74"/>
      <c r="D24" s="73"/>
      <c r="E24" s="83"/>
      <c r="F24" s="79"/>
      <c r="G24" s="28"/>
      <c r="H24" s="80"/>
    </row>
    <row r="25" spans="2:17" ht="10.050000000000001" customHeight="1" x14ac:dyDescent="0.45">
      <c r="B25" s="63"/>
      <c r="C25" s="75"/>
      <c r="D25" s="73"/>
      <c r="E25" s="84" t="s">
        <v>29</v>
      </c>
      <c r="F25" s="85"/>
      <c r="G25" s="29"/>
      <c r="H25" s="81"/>
    </row>
    <row r="26" spans="2:17" ht="60" customHeight="1" x14ac:dyDescent="0.45">
      <c r="B26" s="63"/>
      <c r="C26" s="76"/>
      <c r="D26" s="77"/>
      <c r="E26" s="86"/>
      <c r="F26" s="87"/>
      <c r="G26" s="30"/>
      <c r="H26" s="82"/>
    </row>
    <row r="27" spans="2:17" ht="20.399999999999999" customHeight="1" thickBot="1" x14ac:dyDescent="0.5">
      <c r="B27" s="63"/>
      <c r="C27" s="88" t="s">
        <v>30</v>
      </c>
      <c r="D27" s="89"/>
      <c r="E27" s="89"/>
      <c r="F27" s="89"/>
      <c r="G27" s="89"/>
      <c r="H27" s="21"/>
    </row>
    <row r="28" spans="2:17" ht="13.05" customHeight="1" thickBot="1" x14ac:dyDescent="0.5">
      <c r="B28" s="63"/>
      <c r="C28" s="75"/>
      <c r="D28" s="90"/>
      <c r="E28" s="90"/>
      <c r="F28" s="90"/>
      <c r="G28" s="90"/>
      <c r="H28" s="31" t="s">
        <v>31</v>
      </c>
      <c r="J28" s="9" t="s">
        <v>9</v>
      </c>
      <c r="L28" s="9" t="s">
        <v>10</v>
      </c>
      <c r="M28" s="9" t="s">
        <v>11</v>
      </c>
      <c r="N28" s="9" t="s">
        <v>12</v>
      </c>
      <c r="O28" s="9" t="s">
        <v>13</v>
      </c>
      <c r="P28" s="9" t="s">
        <v>14</v>
      </c>
      <c r="Q28" s="9" t="s">
        <v>15</v>
      </c>
    </row>
    <row r="29" spans="2:17" ht="49.95" customHeight="1" thickBot="1" x14ac:dyDescent="0.5">
      <c r="B29" s="64"/>
      <c r="C29" s="91"/>
      <c r="D29" s="58"/>
      <c r="E29" s="58"/>
      <c r="F29" s="58"/>
      <c r="G29" s="58"/>
      <c r="H29" s="22" t="str">
        <f>IF(J29=0,"",J29)</f>
        <v/>
      </c>
      <c r="I29" s="10" t="s">
        <v>17</v>
      </c>
      <c r="J29" s="9" t="str">
        <f>IF(Q29=0,"",IF(AND(N29=0,O29=0,P29=0,L29&gt;=2),"S",IF(AND(O29=0,P29=0,(L29+M29)&gt;=2),"A",IF(AND(O29=0,P29=0),"B",IF(P29=0,"C","D")))))</f>
        <v/>
      </c>
      <c r="L29" s="9">
        <f>COUNTIF($H$21:$H$26,"S")</f>
        <v>0</v>
      </c>
      <c r="M29" s="9">
        <f>COUNTIF($H$21:$H$26,"A")</f>
        <v>0</v>
      </c>
      <c r="N29" s="9">
        <f>COUNTIF($H$21:$H$26,"B")</f>
        <v>0</v>
      </c>
      <c r="O29" s="9">
        <f>COUNTIF($H$21:$H$26,"C")</f>
        <v>0</v>
      </c>
      <c r="P29" s="9">
        <f>COUNTIF($H$21:$H$26,"D")</f>
        <v>0</v>
      </c>
      <c r="Q29" s="9">
        <f>SUM(L29:P29)</f>
        <v>0</v>
      </c>
    </row>
    <row r="30" spans="2:17" ht="10.95" customHeight="1" thickBot="1" x14ac:dyDescent="0.5">
      <c r="B30" s="32"/>
      <c r="C30" s="32"/>
      <c r="D30" s="32"/>
      <c r="E30" s="16"/>
      <c r="F30" s="16"/>
      <c r="G30" s="16"/>
      <c r="H30" s="16"/>
    </row>
    <row r="31" spans="2:17" s="18" customFormat="1" ht="28.8" customHeight="1" thickBot="1" x14ac:dyDescent="0.5">
      <c r="B31" s="34" t="s">
        <v>22</v>
      </c>
      <c r="C31" s="35"/>
      <c r="D31" s="35"/>
      <c r="E31" s="60" t="s">
        <v>40</v>
      </c>
      <c r="F31" s="35"/>
      <c r="G31" s="61"/>
      <c r="H31" s="26" t="s">
        <v>23</v>
      </c>
    </row>
    <row r="32" spans="2:17" ht="60" customHeight="1" thickTop="1" x14ac:dyDescent="0.45">
      <c r="B32" s="92" t="s">
        <v>32</v>
      </c>
      <c r="C32" s="65" t="s">
        <v>41</v>
      </c>
      <c r="D32" s="66"/>
      <c r="E32" s="67"/>
      <c r="F32" s="68"/>
      <c r="G32" s="66"/>
      <c r="H32" s="19"/>
    </row>
    <row r="33" spans="2:17" ht="60" customHeight="1" x14ac:dyDescent="0.45">
      <c r="B33" s="63"/>
      <c r="C33" s="69" t="s">
        <v>33</v>
      </c>
      <c r="D33" s="70"/>
      <c r="E33" s="71"/>
      <c r="F33" s="42"/>
      <c r="G33" s="70"/>
      <c r="H33" s="20"/>
    </row>
    <row r="34" spans="2:17" ht="10.050000000000001" customHeight="1" x14ac:dyDescent="0.45">
      <c r="B34" s="63"/>
      <c r="C34" s="72" t="s">
        <v>26</v>
      </c>
      <c r="D34" s="73"/>
      <c r="E34" s="78" t="s">
        <v>27</v>
      </c>
      <c r="F34" s="79"/>
      <c r="G34" s="27" t="s">
        <v>28</v>
      </c>
      <c r="H34" s="80"/>
    </row>
    <row r="35" spans="2:17" ht="60" customHeight="1" x14ac:dyDescent="0.45">
      <c r="B35" s="63"/>
      <c r="C35" s="74"/>
      <c r="D35" s="73"/>
      <c r="E35" s="83"/>
      <c r="F35" s="79"/>
      <c r="G35" s="28"/>
      <c r="H35" s="80"/>
    </row>
    <row r="36" spans="2:17" ht="10.050000000000001" customHeight="1" x14ac:dyDescent="0.45">
      <c r="B36" s="63"/>
      <c r="C36" s="75"/>
      <c r="D36" s="73"/>
      <c r="E36" s="84" t="s">
        <v>29</v>
      </c>
      <c r="F36" s="85"/>
      <c r="G36" s="29"/>
      <c r="H36" s="81"/>
    </row>
    <row r="37" spans="2:17" ht="60" customHeight="1" x14ac:dyDescent="0.45">
      <c r="B37" s="63"/>
      <c r="C37" s="76"/>
      <c r="D37" s="77"/>
      <c r="E37" s="86"/>
      <c r="F37" s="87"/>
      <c r="G37" s="30"/>
      <c r="H37" s="82"/>
    </row>
    <row r="38" spans="2:17" ht="20.399999999999999" customHeight="1" thickBot="1" x14ac:dyDescent="0.5">
      <c r="B38" s="63"/>
      <c r="C38" s="88" t="s">
        <v>34</v>
      </c>
      <c r="D38" s="89"/>
      <c r="E38" s="89"/>
      <c r="F38" s="89"/>
      <c r="G38" s="89"/>
      <c r="H38" s="23"/>
    </row>
    <row r="39" spans="2:17" ht="13.05" customHeight="1" thickBot="1" x14ac:dyDescent="0.5">
      <c r="B39" s="63"/>
      <c r="C39" s="75"/>
      <c r="D39" s="90"/>
      <c r="E39" s="90"/>
      <c r="F39" s="90"/>
      <c r="G39" s="90"/>
      <c r="H39" s="31" t="s">
        <v>35</v>
      </c>
      <c r="J39" s="9" t="s">
        <v>9</v>
      </c>
      <c r="L39" s="9" t="s">
        <v>10</v>
      </c>
      <c r="M39" s="9" t="s">
        <v>11</v>
      </c>
      <c r="N39" s="9" t="s">
        <v>12</v>
      </c>
      <c r="O39" s="9" t="s">
        <v>13</v>
      </c>
      <c r="P39" s="9" t="s">
        <v>14</v>
      </c>
      <c r="Q39" s="9" t="s">
        <v>15</v>
      </c>
    </row>
    <row r="40" spans="2:17" ht="49.95" customHeight="1" thickBot="1" x14ac:dyDescent="0.5">
      <c r="B40" s="64"/>
      <c r="C40" s="91"/>
      <c r="D40" s="58"/>
      <c r="E40" s="58"/>
      <c r="F40" s="58"/>
      <c r="G40" s="58"/>
      <c r="H40" s="22" t="str">
        <f>IF(J40=0,"",J40)</f>
        <v/>
      </c>
      <c r="I40" s="10" t="s">
        <v>17</v>
      </c>
      <c r="J40" s="9" t="str">
        <f>IF(Q40=0,"",IF(AND(N40=0,O40=0,P40=0,L40&gt;=2),"S",IF(AND(O40=0,P40=0,(L40+M40)&gt;=2),"A",IF(AND(O40=0,P40=0),"B",IF(P40=0,"C","D")))))</f>
        <v/>
      </c>
      <c r="L40" s="9">
        <f>COUNTIF($H$32:$H$37,"S")</f>
        <v>0</v>
      </c>
      <c r="M40" s="9">
        <f>COUNTIF($H$32:$H$37,"A")</f>
        <v>0</v>
      </c>
      <c r="N40" s="9">
        <f>COUNTIF($H$32:$H$37,"B")</f>
        <v>0</v>
      </c>
      <c r="O40" s="9">
        <f>COUNTIF($H$32:$H$37,"C")</f>
        <v>0</v>
      </c>
      <c r="P40" s="9">
        <f>COUNTIF($H$32:$H$37,"D")</f>
        <v>0</v>
      </c>
      <c r="Q40" s="9">
        <f>SUM(L40:P40)</f>
        <v>0</v>
      </c>
    </row>
    <row r="41" spans="2:17" ht="10.95" customHeight="1" thickBot="1" x14ac:dyDescent="0.5">
      <c r="B41" s="33"/>
      <c r="C41" s="33"/>
      <c r="D41" s="33"/>
    </row>
    <row r="42" spans="2:17" s="18" customFormat="1" ht="28.8" customHeight="1" thickBot="1" x14ac:dyDescent="0.5">
      <c r="B42" s="34" t="s">
        <v>22</v>
      </c>
      <c r="C42" s="35"/>
      <c r="D42" s="35"/>
      <c r="E42" s="60" t="s">
        <v>40</v>
      </c>
      <c r="F42" s="35"/>
      <c r="G42" s="61"/>
      <c r="H42" s="26" t="s">
        <v>23</v>
      </c>
    </row>
    <row r="43" spans="2:17" ht="60" customHeight="1" thickTop="1" x14ac:dyDescent="0.45">
      <c r="B43" s="93" t="s">
        <v>36</v>
      </c>
      <c r="C43" s="65" t="s">
        <v>42</v>
      </c>
      <c r="D43" s="66"/>
      <c r="E43" s="67"/>
      <c r="F43" s="68"/>
      <c r="G43" s="66"/>
      <c r="H43" s="19"/>
    </row>
    <row r="44" spans="2:17" ht="60" customHeight="1" x14ac:dyDescent="0.45">
      <c r="B44" s="94"/>
      <c r="C44" s="69" t="s">
        <v>37</v>
      </c>
      <c r="D44" s="70"/>
      <c r="E44" s="71"/>
      <c r="F44" s="42"/>
      <c r="G44" s="70"/>
      <c r="H44" s="20"/>
    </row>
    <row r="45" spans="2:17" ht="10.050000000000001" customHeight="1" x14ac:dyDescent="0.45">
      <c r="B45" s="94"/>
      <c r="C45" s="72" t="s">
        <v>26</v>
      </c>
      <c r="D45" s="73"/>
      <c r="E45" s="78" t="s">
        <v>27</v>
      </c>
      <c r="F45" s="79"/>
      <c r="G45" s="27" t="s">
        <v>28</v>
      </c>
      <c r="H45" s="80"/>
    </row>
    <row r="46" spans="2:17" ht="60" customHeight="1" x14ac:dyDescent="0.45">
      <c r="B46" s="94"/>
      <c r="C46" s="74"/>
      <c r="D46" s="73"/>
      <c r="E46" s="83"/>
      <c r="F46" s="79"/>
      <c r="G46" s="28"/>
      <c r="H46" s="80"/>
    </row>
    <row r="47" spans="2:17" ht="10.050000000000001" customHeight="1" x14ac:dyDescent="0.45">
      <c r="B47" s="94"/>
      <c r="C47" s="75"/>
      <c r="D47" s="73"/>
      <c r="E47" s="84" t="s">
        <v>29</v>
      </c>
      <c r="F47" s="85"/>
      <c r="G47" s="29"/>
      <c r="H47" s="81"/>
    </row>
    <row r="48" spans="2:17" ht="60" customHeight="1" x14ac:dyDescent="0.45">
      <c r="B48" s="94"/>
      <c r="C48" s="76"/>
      <c r="D48" s="77"/>
      <c r="E48" s="86"/>
      <c r="F48" s="87"/>
      <c r="G48" s="30"/>
      <c r="H48" s="82"/>
    </row>
    <row r="49" spans="2:17" ht="20.399999999999999" customHeight="1" thickBot="1" x14ac:dyDescent="0.5">
      <c r="B49" s="94"/>
      <c r="C49" s="88" t="s">
        <v>43</v>
      </c>
      <c r="D49" s="89"/>
      <c r="E49" s="89"/>
      <c r="F49" s="89"/>
      <c r="G49" s="89"/>
      <c r="H49" s="23"/>
    </row>
    <row r="50" spans="2:17" ht="13.05" customHeight="1" thickBot="1" x14ac:dyDescent="0.5">
      <c r="B50" s="94"/>
      <c r="C50" s="75"/>
      <c r="D50" s="90"/>
      <c r="E50" s="90"/>
      <c r="F50" s="90"/>
      <c r="G50" s="90"/>
      <c r="H50" s="31" t="s">
        <v>38</v>
      </c>
      <c r="J50" s="9" t="s">
        <v>9</v>
      </c>
      <c r="L50" s="9" t="s">
        <v>10</v>
      </c>
      <c r="M50" s="9" t="s">
        <v>11</v>
      </c>
      <c r="N50" s="9" t="s">
        <v>12</v>
      </c>
      <c r="O50" s="9" t="s">
        <v>13</v>
      </c>
      <c r="P50" s="9" t="s">
        <v>14</v>
      </c>
      <c r="Q50" s="9" t="s">
        <v>15</v>
      </c>
    </row>
    <row r="51" spans="2:17" ht="49.95" customHeight="1" thickBot="1" x14ac:dyDescent="0.5">
      <c r="B51" s="95"/>
      <c r="C51" s="91"/>
      <c r="D51" s="58"/>
      <c r="E51" s="58"/>
      <c r="F51" s="58"/>
      <c r="G51" s="58"/>
      <c r="H51" s="22" t="str">
        <f>IF(J51=0,"",J51)</f>
        <v/>
      </c>
      <c r="I51" s="10" t="s">
        <v>17</v>
      </c>
      <c r="J51" s="9" t="str">
        <f>IF(Q51=0,"",IF(AND(N51=0,O51=0,P51=0,L51&gt;=2),"S",IF(AND(O51=0,P51=0,(L51+M51)&gt;=2),"A",IF(AND(O51=0,P51=0),"B",IF(P51=0,"C","D")))))</f>
        <v/>
      </c>
      <c r="L51" s="9">
        <f>COUNTIF($H$43:$H$48,"S")</f>
        <v>0</v>
      </c>
      <c r="M51" s="9">
        <f>COUNTIF($H$43:$H$48,"A")</f>
        <v>0</v>
      </c>
      <c r="N51" s="9">
        <f>COUNTIF($H$43:$H$48,"B")</f>
        <v>0</v>
      </c>
      <c r="O51" s="9">
        <f>COUNTIF($H$43:$H$48,"C")</f>
        <v>0</v>
      </c>
      <c r="P51" s="9">
        <f>COUNTIF($H$43:$H$48,"D")</f>
        <v>0</v>
      </c>
      <c r="Q51" s="9">
        <f>SUM(L51:P51)</f>
        <v>0</v>
      </c>
    </row>
  </sheetData>
  <mergeCells count="53">
    <mergeCell ref="H45:H48"/>
    <mergeCell ref="E46:F46"/>
    <mergeCell ref="E47:F47"/>
    <mergeCell ref="E48:F48"/>
    <mergeCell ref="C49:G51"/>
    <mergeCell ref="B43:B51"/>
    <mergeCell ref="C43:D43"/>
    <mergeCell ref="E43:G43"/>
    <mergeCell ref="C44:D44"/>
    <mergeCell ref="E44:G44"/>
    <mergeCell ref="C45:D48"/>
    <mergeCell ref="E45:F45"/>
    <mergeCell ref="H34:H37"/>
    <mergeCell ref="E35:F35"/>
    <mergeCell ref="E36:F36"/>
    <mergeCell ref="E37:F37"/>
    <mergeCell ref="C38:G40"/>
    <mergeCell ref="B42:D42"/>
    <mergeCell ref="E42:G42"/>
    <mergeCell ref="B32:B40"/>
    <mergeCell ref="C32:D32"/>
    <mergeCell ref="E32:G32"/>
    <mergeCell ref="C33:D33"/>
    <mergeCell ref="E33:G33"/>
    <mergeCell ref="C34:D37"/>
    <mergeCell ref="E34:F34"/>
    <mergeCell ref="H23:H26"/>
    <mergeCell ref="E24:F24"/>
    <mergeCell ref="E25:F25"/>
    <mergeCell ref="E26:F26"/>
    <mergeCell ref="C27:G29"/>
    <mergeCell ref="B31:D31"/>
    <mergeCell ref="E31:G31"/>
    <mergeCell ref="B21:B29"/>
    <mergeCell ref="C21:D21"/>
    <mergeCell ref="E21:G21"/>
    <mergeCell ref="C22:D22"/>
    <mergeCell ref="E22:G22"/>
    <mergeCell ref="C23:D26"/>
    <mergeCell ref="E23:F23"/>
    <mergeCell ref="B20:D20"/>
    <mergeCell ref="E20:G20"/>
    <mergeCell ref="B1:H1"/>
    <mergeCell ref="D2:H2"/>
    <mergeCell ref="D3:H3"/>
    <mergeCell ref="D4:H4"/>
    <mergeCell ref="D5:G5"/>
    <mergeCell ref="D6:H6"/>
    <mergeCell ref="B9:C9"/>
    <mergeCell ref="D9:E9"/>
    <mergeCell ref="B11:B12"/>
    <mergeCell ref="B15:H15"/>
    <mergeCell ref="B18:H18"/>
  </mergeCells>
  <phoneticPr fontId="4"/>
  <dataValidations count="1">
    <dataValidation type="list" allowBlank="1" showInputMessage="1" showErrorMessage="1" sqref="H21:H26 H32:H37 H43:H48" xr:uid="{3BC53EF7-2D25-4243-9FF2-3429E5C0A985}">
      <formula1>"S,A,B,C,D,"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tToHeight="0" orientation="portrait" verticalDpi="0" r:id="rId1"/>
  <headerFooter>
    <oddHeader>&amp;R（様式５）</oddHeader>
    <oddFooter>&amp;C&amp;P</oddFooter>
  </headerFooter>
  <rowBreaks count="2" manualBreakCount="2">
    <brk id="19" min="1" max="5" man="1"/>
    <brk id="40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モニタリングレポート</vt:lpstr>
      <vt:lpstr>モニタリングレポート!Print_Area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2026-03-10T00:59:56Z</cp:lastPrinted>
  <dcterms:created xsi:type="dcterms:W3CDTF">2026-02-25T04:37:35Z</dcterms:created>
  <dcterms:modified xsi:type="dcterms:W3CDTF">2026-03-10T01:00:01Z</dcterms:modified>
</cp:coreProperties>
</file>