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00" windowWidth="18290" windowHeight="4020" tabRatio="606" activeTab="0"/>
  </bookViews>
  <sheets>
    <sheet name="2021t0325" sheetId="1" r:id="rId1"/>
  </sheets>
  <definedNames/>
  <calcPr fullCalcOnLoad="1"/>
</workbook>
</file>

<file path=xl/sharedStrings.xml><?xml version="1.0" encoding="utf-8"?>
<sst xmlns="http://schemas.openxmlformats.org/spreadsheetml/2006/main" count="134" uniqueCount="113">
  <si>
    <t>青峰</t>
  </si>
  <si>
    <t>上津</t>
  </si>
  <si>
    <t>宮ノ陣</t>
  </si>
  <si>
    <t>小森野</t>
  </si>
  <si>
    <t>南</t>
  </si>
  <si>
    <t>京町</t>
  </si>
  <si>
    <t>長門石</t>
  </si>
  <si>
    <t>-</t>
  </si>
  <si>
    <t>世帯数</t>
  </si>
  <si>
    <t>男</t>
  </si>
  <si>
    <t>女</t>
  </si>
  <si>
    <t>総　数</t>
  </si>
  <si>
    <t>柴刈</t>
  </si>
  <si>
    <t>水縄</t>
  </si>
  <si>
    <t>水分</t>
  </si>
  <si>
    <t>川会</t>
  </si>
  <si>
    <t>船越</t>
  </si>
  <si>
    <t>竹野</t>
  </si>
  <si>
    <t>田主丸</t>
  </si>
  <si>
    <t>弓削</t>
  </si>
  <si>
    <t>金島</t>
  </si>
  <si>
    <t>大城</t>
  </si>
  <si>
    <t>北野</t>
  </si>
  <si>
    <t>下田</t>
  </si>
  <si>
    <t>江上</t>
  </si>
  <si>
    <t>城島</t>
  </si>
  <si>
    <t>青木</t>
  </si>
  <si>
    <t>浮島</t>
  </si>
  <si>
    <t>犬塚</t>
  </si>
  <si>
    <t>三潴</t>
  </si>
  <si>
    <t>西牟田</t>
  </si>
  <si>
    <t>南薫</t>
  </si>
  <si>
    <t>日吉</t>
  </si>
  <si>
    <t>荘島</t>
  </si>
  <si>
    <t>篠山</t>
  </si>
  <si>
    <t>金丸</t>
  </si>
  <si>
    <t>鳥飼</t>
  </si>
  <si>
    <t>津福</t>
  </si>
  <si>
    <t>西国分</t>
  </si>
  <si>
    <t>合川</t>
  </si>
  <si>
    <t>東国分</t>
  </si>
  <si>
    <t>高良内</t>
  </si>
  <si>
    <t>御井</t>
  </si>
  <si>
    <t>山川</t>
  </si>
  <si>
    <t>山本</t>
  </si>
  <si>
    <t>荒木</t>
  </si>
  <si>
    <t>大善寺</t>
  </si>
  <si>
    <t>安武</t>
  </si>
  <si>
    <t>善導寺</t>
  </si>
  <si>
    <t>大橋</t>
  </si>
  <si>
    <t>草野</t>
  </si>
  <si>
    <t>1.</t>
  </si>
  <si>
    <t>2.</t>
  </si>
  <si>
    <t>3.</t>
  </si>
  <si>
    <t>4.</t>
  </si>
  <si>
    <t>5.</t>
  </si>
  <si>
    <t/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</si>
  <si>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</si>
  <si>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</si>
  <si>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</si>
  <si>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</si>
  <si>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</si>
  <si>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</si>
  <si>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</si>
  <si>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</si>
  <si>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</si>
  <si>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</si>
  <si>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</si>
  <si>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</si>
  <si>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</si>
  <si>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</si>
  <si>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</si>
  <si>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</si>
  <si>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</si>
  <si>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</si>
  <si>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</si>
  <si>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</si>
  <si>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</si>
  <si>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</si>
  <si>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</si>
  <si>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</si>
  <si>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</si>
  <si>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</si>
  <si>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</si>
  <si>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</si>
  <si>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</si>
  <si>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</si>
  <si>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</si>
  <si>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</si>
  <si>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</si>
  <si>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</si>
  <si>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</si>
  <si>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</si>
  <si>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</si>
  <si>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</si>
  <si>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</si>
  <si>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</si>
  <si>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</si>
  <si>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人　　　口</t>
  </si>
  <si>
    <t>人口総数</t>
  </si>
  <si>
    <t>【総数】</t>
  </si>
  <si>
    <t>平　成　２　２　年</t>
  </si>
  <si>
    <t>平　成　２　７　年</t>
  </si>
  <si>
    <t>令　和　２　年</t>
  </si>
  <si>
    <t>資料：総務省「国勢調査（小地域集計）」を加工して作成</t>
  </si>
  <si>
    <t>小学校区</t>
  </si>
  <si>
    <t>対前回増減数</t>
  </si>
  <si>
    <t>人口性比</t>
  </si>
  <si>
    <t>1世帯当
たり人員</t>
  </si>
  <si>
    <t>1世帯当
り人員</t>
  </si>
  <si>
    <t>（単位：人・世帯）</t>
  </si>
  <si>
    <t>３－２５　小学校区別人口・世帯数・１世帯当たり人員</t>
  </si>
  <si>
    <t>　※この表における「小学校区」とは、国勢調査の「基本単位区」（調査区域の最小単位）を基に、各小学校区に沿う形で独自集計したものであり、実際の小学校区とは必ずしも一致しない。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</si>
</sst>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#,##0.0_ ;[Red]\-#,##0.0\ "/>
    <numFmt numFmtId="179" formatCode="0_);[Red]\(0\)"/>
    <numFmt numFmtId="180" formatCode="0.0_);[Red]\(0.0\)"/>
    <numFmt numFmtId="181" formatCode="0;&quot;△ &quot;0"/>
    <numFmt numFmtId="182" formatCode="#,##0;&quot;△ &quot;#,##0"/>
    <numFmt numFmtId="183" formatCode="#,##0.000;&quot;△ &quot;#,##0.000"/>
    <numFmt numFmtId="184" formatCode="#,##0.0;&quot;△ &quot;#,##0.0"/>
    <numFmt numFmtId="185" formatCode="#,##0.0_ "/>
    <numFmt numFmtId="186" formatCode="#,##0.00_ "/>
    <numFmt numFmtId="187" formatCode="0.00_ "/>
    <numFmt numFmtId="188" formatCode="#,##0.00;&quot;△ &quot;#,##0.00"/>
    <numFmt numFmtId="189" formatCode="0.0;&quot;△ &quot;0.0"/>
    <numFmt numFmtId="190" formatCode="#,##0.0"/>
    <numFmt numFmtId="191" formatCode="0.00;[Red]0.00"/>
    <numFmt numFmtId="192" formatCode="#,##0_);\(#,##0\)"/>
    <numFmt numFmtId="193" formatCode="0.00;&quot;△ &quot;0.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6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horizontal="distributed"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  <xf numFmtId="38" fontId="2" fillId="0" borderId="0" xfId="49" applyFont="1" applyAlignment="1">
      <alignment vertical="center"/>
    </xf>
    <xf numFmtId="38" fontId="3" fillId="0" borderId="0" xfId="49" applyFont="1" applyAlignment="1">
      <alignment horizontal="distributed" vertical="center"/>
    </xf>
    <xf numFmtId="38" fontId="4" fillId="0" borderId="0" xfId="49" applyFont="1" applyAlignment="1">
      <alignment vertical="center"/>
    </xf>
    <xf numFmtId="182" fontId="4" fillId="0" borderId="0" xfId="49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82" fontId="3" fillId="0" borderId="0" xfId="0" applyNumberFormat="1" applyFont="1" applyAlignment="1">
      <alignment vertical="center"/>
    </xf>
    <xf numFmtId="182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182" fontId="3" fillId="0" borderId="0" xfId="0" applyNumberFormat="1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182" fontId="3" fillId="0" borderId="12" xfId="0" applyNumberFormat="1" applyFont="1" applyBorder="1" applyAlignment="1">
      <alignment vertical="center"/>
    </xf>
    <xf numFmtId="182" fontId="3" fillId="0" borderId="12" xfId="49" applyNumberFormat="1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38" fontId="3" fillId="0" borderId="0" xfId="49" applyFont="1" applyAlignment="1">
      <alignment vertical="center"/>
    </xf>
    <xf numFmtId="182" fontId="3" fillId="0" borderId="0" xfId="49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38" fontId="3" fillId="0" borderId="14" xfId="49" applyFont="1" applyFill="1" applyBorder="1" applyAlignment="1">
      <alignment vertical="center"/>
    </xf>
    <xf numFmtId="182" fontId="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right" vertical="center"/>
    </xf>
    <xf numFmtId="182" fontId="3" fillId="0" borderId="0" xfId="0" applyNumberFormat="1" applyFont="1" applyBorder="1" applyAlignment="1">
      <alignment vertical="center"/>
    </xf>
    <xf numFmtId="182" fontId="3" fillId="0" borderId="0" xfId="49" applyNumberFormat="1" applyFont="1" applyBorder="1" applyAlignment="1">
      <alignment horizontal="right" vertical="center"/>
    </xf>
    <xf numFmtId="49" fontId="3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vertical="center"/>
    </xf>
    <xf numFmtId="38" fontId="3" fillId="0" borderId="0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Fill="1" applyBorder="1" applyAlignment="1">
      <alignment vertical="center" wrapText="1"/>
    </xf>
    <xf numFmtId="182" fontId="45" fillId="0" borderId="12" xfId="0" applyNumberFormat="1" applyFont="1" applyBorder="1" applyAlignment="1">
      <alignment vertical="center"/>
    </xf>
    <xf numFmtId="0" fontId="45" fillId="0" borderId="0" xfId="0" applyFont="1" applyFill="1" applyAlignment="1">
      <alignment vertical="center"/>
    </xf>
    <xf numFmtId="49" fontId="45" fillId="0" borderId="0" xfId="0" applyNumberFormat="1" applyFont="1" applyBorder="1" applyAlignment="1">
      <alignment horizontal="right" vertical="center"/>
    </xf>
    <xf numFmtId="49" fontId="45" fillId="0" borderId="0" xfId="0" applyNumberFormat="1" applyFont="1" applyBorder="1" applyAlignment="1">
      <alignment vertical="center"/>
    </xf>
    <xf numFmtId="182" fontId="45" fillId="0" borderId="0" xfId="0" applyNumberFormat="1" applyFont="1" applyBorder="1" applyAlignment="1">
      <alignment vertical="center"/>
    </xf>
    <xf numFmtId="38" fontId="45" fillId="0" borderId="0" xfId="0" applyNumberFormat="1" applyFont="1" applyBorder="1" applyAlignment="1">
      <alignment vertical="center"/>
    </xf>
    <xf numFmtId="38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88" fontId="45" fillId="0" borderId="12" xfId="49" applyNumberFormat="1" applyFont="1" applyFill="1" applyBorder="1" applyAlignment="1">
      <alignment horizontal="right" vertical="center"/>
    </xf>
    <xf numFmtId="0" fontId="45" fillId="0" borderId="16" xfId="0" applyFont="1" applyBorder="1" applyAlignment="1">
      <alignment horizontal="center" vertical="center"/>
    </xf>
    <xf numFmtId="182" fontId="45" fillId="0" borderId="0" xfId="0" applyNumberFormat="1" applyFont="1" applyFill="1" applyBorder="1" applyAlignment="1">
      <alignment vertical="center"/>
    </xf>
    <xf numFmtId="38" fontId="45" fillId="0" borderId="0" xfId="49" applyFont="1" applyFill="1" applyBorder="1" applyAlignment="1">
      <alignment vertical="center"/>
    </xf>
    <xf numFmtId="182" fontId="7" fillId="0" borderId="14" xfId="49" applyNumberFormat="1" applyFont="1" applyBorder="1" applyAlignment="1">
      <alignment vertical="center"/>
    </xf>
    <xf numFmtId="182" fontId="7" fillId="0" borderId="0" xfId="49" applyNumberFormat="1" applyFont="1" applyAlignment="1">
      <alignment vertical="center"/>
    </xf>
    <xf numFmtId="185" fontId="46" fillId="0" borderId="0" xfId="49" applyNumberFormat="1" applyFont="1" applyAlignment="1">
      <alignment vertical="center"/>
    </xf>
    <xf numFmtId="182" fontId="46" fillId="0" borderId="0" xfId="49" applyNumberFormat="1" applyFont="1" applyBorder="1" applyAlignment="1">
      <alignment vertical="center"/>
    </xf>
    <xf numFmtId="186" fontId="46" fillId="0" borderId="0" xfId="49" applyNumberFormat="1" applyFont="1" applyFill="1" applyAlignment="1">
      <alignment vertical="center"/>
    </xf>
    <xf numFmtId="182" fontId="3" fillId="0" borderId="14" xfId="49" applyNumberFormat="1" applyFont="1" applyBorder="1" applyAlignment="1">
      <alignment vertical="center"/>
    </xf>
    <xf numFmtId="185" fontId="45" fillId="0" borderId="0" xfId="49" applyNumberFormat="1" applyFont="1" applyAlignment="1">
      <alignment vertical="center"/>
    </xf>
    <xf numFmtId="186" fontId="45" fillId="0" borderId="0" xfId="49" applyNumberFormat="1" applyFont="1" applyFill="1" applyAlignment="1">
      <alignment vertical="center"/>
    </xf>
    <xf numFmtId="182" fontId="3" fillId="0" borderId="0" xfId="49" applyNumberFormat="1" applyFont="1" applyFill="1" applyAlignment="1">
      <alignment vertical="center"/>
    </xf>
    <xf numFmtId="182" fontId="3" fillId="0" borderId="14" xfId="49" applyNumberFormat="1" applyFont="1" applyFill="1" applyBorder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right" vertical="center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right" vertical="center"/>
    </xf>
    <xf numFmtId="0" fontId="7" fillId="0" borderId="0" xfId="0" applyFont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1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5" width="10.625" style="3" customWidth="1"/>
    <col min="6" max="7" width="10.625" style="54" customWidth="1"/>
    <col min="8" max="8" width="9.625" style="48" customWidth="1"/>
    <col min="9" max="26" width="10.625" style="3" customWidth="1"/>
    <col min="27" max="16384" width="9.00390625" style="3" customWidth="1"/>
  </cols>
  <sheetData>
    <row r="1" spans="1:16" s="42" customFormat="1" ht="19.5" customHeight="1">
      <c r="A1" s="41" t="s">
        <v>111</v>
      </c>
      <c r="B1" s="43"/>
      <c r="C1" s="43"/>
      <c r="D1" s="43"/>
      <c r="E1" s="43"/>
      <c r="F1" s="45"/>
      <c r="G1" s="45"/>
      <c r="H1" s="69"/>
      <c r="I1" s="70"/>
      <c r="J1" s="70"/>
      <c r="K1" s="43"/>
      <c r="O1" s="43"/>
      <c r="P1" s="43"/>
    </row>
    <row r="2" spans="1:16" s="42" customFormat="1" ht="15" customHeight="1">
      <c r="A2" s="41"/>
      <c r="B2" s="43"/>
      <c r="C2" s="43"/>
      <c r="D2" s="43"/>
      <c r="E2" s="43"/>
      <c r="F2" s="45"/>
      <c r="G2" s="45"/>
      <c r="H2" s="48"/>
      <c r="I2" s="70"/>
      <c r="J2" s="70"/>
      <c r="K2" s="43"/>
      <c r="O2" s="43"/>
      <c r="P2" s="43"/>
    </row>
    <row r="3" spans="1:26" s="17" customFormat="1" ht="15" customHeight="1" thickBot="1">
      <c r="A3" s="71" t="s">
        <v>110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</row>
    <row r="4" spans="1:26" s="17" customFormat="1" ht="15" customHeight="1">
      <c r="A4" s="77" t="s">
        <v>105</v>
      </c>
      <c r="B4" s="78"/>
      <c r="C4" s="85" t="s">
        <v>101</v>
      </c>
      <c r="D4" s="85"/>
      <c r="E4" s="85"/>
      <c r="F4" s="85"/>
      <c r="G4" s="85"/>
      <c r="H4" s="85"/>
      <c r="I4" s="85"/>
      <c r="J4" s="85"/>
      <c r="K4" s="82" t="s">
        <v>102</v>
      </c>
      <c r="L4" s="83"/>
      <c r="M4" s="83"/>
      <c r="N4" s="83"/>
      <c r="O4" s="83"/>
      <c r="P4" s="83"/>
      <c r="Q4" s="83"/>
      <c r="R4" s="84"/>
      <c r="S4" s="82" t="s">
        <v>103</v>
      </c>
      <c r="T4" s="83"/>
      <c r="U4" s="83"/>
      <c r="V4" s="83"/>
      <c r="W4" s="83"/>
      <c r="X4" s="83"/>
      <c r="Y4" s="83"/>
      <c r="Z4" s="83"/>
    </row>
    <row r="5" spans="1:26" s="17" customFormat="1" ht="15" customHeight="1">
      <c r="A5" s="79"/>
      <c r="B5" s="73"/>
      <c r="C5" s="73" t="s">
        <v>98</v>
      </c>
      <c r="D5" s="73"/>
      <c r="E5" s="73"/>
      <c r="F5" s="80" t="s">
        <v>107</v>
      </c>
      <c r="G5" s="80" t="s">
        <v>8</v>
      </c>
      <c r="H5" s="72" t="s">
        <v>108</v>
      </c>
      <c r="I5" s="73" t="s">
        <v>106</v>
      </c>
      <c r="J5" s="73"/>
      <c r="K5" s="73" t="s">
        <v>98</v>
      </c>
      <c r="L5" s="73"/>
      <c r="M5" s="73"/>
      <c r="N5" s="80" t="s">
        <v>107</v>
      </c>
      <c r="O5" s="80" t="s">
        <v>8</v>
      </c>
      <c r="P5" s="72" t="s">
        <v>109</v>
      </c>
      <c r="Q5" s="73" t="s">
        <v>106</v>
      </c>
      <c r="R5" s="73"/>
      <c r="S5" s="73" t="s">
        <v>98</v>
      </c>
      <c r="T5" s="73"/>
      <c r="U5" s="73"/>
      <c r="V5" s="80" t="s">
        <v>107</v>
      </c>
      <c r="W5" s="80" t="s">
        <v>8</v>
      </c>
      <c r="X5" s="72" t="s">
        <v>109</v>
      </c>
      <c r="Y5" s="73" t="s">
        <v>106</v>
      </c>
      <c r="Z5" s="81"/>
    </row>
    <row r="6" spans="1:26" s="17" customFormat="1" ht="15" customHeight="1">
      <c r="A6" s="79"/>
      <c r="B6" s="73"/>
      <c r="C6" s="1" t="s">
        <v>11</v>
      </c>
      <c r="D6" s="1" t="s">
        <v>9</v>
      </c>
      <c r="E6" s="1" t="s">
        <v>10</v>
      </c>
      <c r="F6" s="80"/>
      <c r="G6" s="80"/>
      <c r="H6" s="72"/>
      <c r="I6" s="1" t="s">
        <v>8</v>
      </c>
      <c r="J6" s="1" t="s">
        <v>99</v>
      </c>
      <c r="K6" s="1" t="s">
        <v>11</v>
      </c>
      <c r="L6" s="1" t="s">
        <v>9</v>
      </c>
      <c r="M6" s="1" t="s">
        <v>10</v>
      </c>
      <c r="N6" s="80"/>
      <c r="O6" s="80"/>
      <c r="P6" s="72"/>
      <c r="Q6" s="1" t="s">
        <v>8</v>
      </c>
      <c r="R6" s="1" t="s">
        <v>99</v>
      </c>
      <c r="S6" s="1" t="s">
        <v>11</v>
      </c>
      <c r="T6" s="1" t="s">
        <v>9</v>
      </c>
      <c r="U6" s="1" t="s">
        <v>10</v>
      </c>
      <c r="V6" s="80"/>
      <c r="W6" s="80"/>
      <c r="X6" s="72"/>
      <c r="Y6" s="1" t="s">
        <v>8</v>
      </c>
      <c r="Z6" s="2" t="s">
        <v>99</v>
      </c>
    </row>
    <row r="7" spans="1:8" s="18" customFormat="1" ht="15" customHeight="1">
      <c r="A7" s="19"/>
      <c r="B7" s="19"/>
      <c r="C7" s="32"/>
      <c r="F7" s="45"/>
      <c r="G7" s="56"/>
      <c r="H7" s="46"/>
    </row>
    <row r="8" spans="1:26" s="31" customFormat="1" ht="15" customHeight="1">
      <c r="A8" s="75" t="s">
        <v>100</v>
      </c>
      <c r="B8" s="76"/>
      <c r="C8" s="59">
        <v>302402</v>
      </c>
      <c r="D8" s="60">
        <v>143885</v>
      </c>
      <c r="E8" s="60">
        <v>158517</v>
      </c>
      <c r="F8" s="61">
        <f>D8/E8*100</f>
        <v>90.76944428673265</v>
      </c>
      <c r="G8" s="62">
        <v>116664</v>
      </c>
      <c r="H8" s="63">
        <f>C8/G8</f>
        <v>2.592076390317493</v>
      </c>
      <c r="I8" s="60">
        <v>3264</v>
      </c>
      <c r="J8" s="60">
        <v>-4032</v>
      </c>
      <c r="K8" s="60">
        <v>304552</v>
      </c>
      <c r="L8" s="60">
        <v>144971</v>
      </c>
      <c r="M8" s="60">
        <v>159581</v>
      </c>
      <c r="N8" s="61">
        <f>L8/M8*100</f>
        <v>90.84477475388674</v>
      </c>
      <c r="O8" s="60">
        <v>121913</v>
      </c>
      <c r="P8" s="63">
        <f>K8/O8</f>
        <v>2.498109307456957</v>
      </c>
      <c r="Q8" s="60">
        <v>5249</v>
      </c>
      <c r="R8" s="60">
        <v>2150</v>
      </c>
      <c r="S8" s="60">
        <v>303316</v>
      </c>
      <c r="T8" s="60">
        <v>144522</v>
      </c>
      <c r="U8" s="60">
        <v>158794</v>
      </c>
      <c r="V8" s="61">
        <f>T8/U8*100</f>
        <v>91.01225487109085</v>
      </c>
      <c r="W8" s="60">
        <v>128716</v>
      </c>
      <c r="X8" s="63">
        <f>S8/W8</f>
        <v>2.356474719537587</v>
      </c>
      <c r="Y8" s="60">
        <f>W8-O8</f>
        <v>6803</v>
      </c>
      <c r="Z8" s="60">
        <f>S8-K8</f>
        <v>-1236</v>
      </c>
    </row>
    <row r="9" spans="1:26" s="17" customFormat="1" ht="15" customHeight="1">
      <c r="A9" s="4"/>
      <c r="B9" s="4"/>
      <c r="C9" s="64"/>
      <c r="D9" s="20"/>
      <c r="E9" s="20"/>
      <c r="F9" s="65"/>
      <c r="G9" s="51"/>
      <c r="H9" s="66"/>
      <c r="I9" s="20"/>
      <c r="J9" s="20"/>
      <c r="K9" s="30"/>
      <c r="L9" s="20"/>
      <c r="M9" s="20"/>
      <c r="N9" s="65"/>
      <c r="O9" s="20"/>
      <c r="P9" s="66"/>
      <c r="Q9" s="20"/>
      <c r="R9" s="20"/>
      <c r="V9" s="65"/>
      <c r="X9" s="66"/>
      <c r="Y9" s="30"/>
      <c r="Z9" s="30"/>
    </row>
    <row r="10" spans="1:26" s="22" customFormat="1" ht="15" customHeight="1">
      <c r="A10" s="5" t="s">
        <v>51</v>
      </c>
      <c r="B10" s="4" t="s">
        <v>38</v>
      </c>
      <c r="C10" s="64">
        <v>15831</v>
      </c>
      <c r="D10" s="20">
        <v>7338</v>
      </c>
      <c r="E10" s="20">
        <v>8493</v>
      </c>
      <c r="F10" s="65">
        <f aca="true" t="shared" si="0" ref="F10:F59">D10/E10*100</f>
        <v>86.40056517131755</v>
      </c>
      <c r="G10" s="51">
        <v>6478</v>
      </c>
      <c r="H10" s="66">
        <f aca="true" t="shared" si="1" ref="H10:H59">C10/G10</f>
        <v>2.443809817845014</v>
      </c>
      <c r="I10" s="21">
        <v>509</v>
      </c>
      <c r="J10" s="21">
        <v>801</v>
      </c>
      <c r="K10" s="67">
        <v>16311</v>
      </c>
      <c r="L10" s="20">
        <v>7455</v>
      </c>
      <c r="M10" s="20">
        <v>8856</v>
      </c>
      <c r="N10" s="65">
        <f aca="true" t="shared" si="2" ref="N10:N59">L10/M10*100</f>
        <v>84.18021680216802</v>
      </c>
      <c r="O10" s="67">
        <v>6817</v>
      </c>
      <c r="P10" s="66">
        <f aca="true" t="shared" si="3" ref="P10:P59">K10/O10</f>
        <v>2.3926947337538507</v>
      </c>
      <c r="Q10" s="21">
        <v>339</v>
      </c>
      <c r="R10" s="21">
        <v>480</v>
      </c>
      <c r="S10" s="30">
        <v>17241</v>
      </c>
      <c r="T10" s="30">
        <v>7926</v>
      </c>
      <c r="U10" s="30">
        <v>9315</v>
      </c>
      <c r="V10" s="65">
        <f aca="true" t="shared" si="4" ref="V10:V59">T10/U10*100</f>
        <v>85.08856682769726</v>
      </c>
      <c r="W10" s="30">
        <v>7385</v>
      </c>
      <c r="X10" s="66">
        <f aca="true" t="shared" si="5" ref="X10:X59">S10/W10</f>
        <v>2.3345971563981043</v>
      </c>
      <c r="Y10" s="30">
        <f aca="true" t="shared" si="6" ref="Y10:Y19">W10-O10</f>
        <v>568</v>
      </c>
      <c r="Z10" s="30">
        <f aca="true" t="shared" si="7" ref="Z10:Z19">S10-K10</f>
        <v>930</v>
      </c>
    </row>
    <row r="11" spans="1:26" s="17" customFormat="1" ht="15" customHeight="1">
      <c r="A11" s="5" t="s">
        <v>52</v>
      </c>
      <c r="B11" s="6" t="s">
        <v>33</v>
      </c>
      <c r="C11" s="64">
        <v>5113</v>
      </c>
      <c r="D11" s="20">
        <v>2422</v>
      </c>
      <c r="E11" s="20">
        <v>2691</v>
      </c>
      <c r="F11" s="65">
        <f t="shared" si="0"/>
        <v>90.00371609067261</v>
      </c>
      <c r="G11" s="51">
        <v>2400</v>
      </c>
      <c r="H11" s="66">
        <f t="shared" si="1"/>
        <v>2.1304166666666666</v>
      </c>
      <c r="I11" s="21">
        <v>329</v>
      </c>
      <c r="J11" s="21">
        <v>506</v>
      </c>
      <c r="K11" s="67">
        <v>4887</v>
      </c>
      <c r="L11" s="20">
        <v>2326</v>
      </c>
      <c r="M11" s="20">
        <v>2561</v>
      </c>
      <c r="N11" s="65">
        <f t="shared" si="2"/>
        <v>90.82389691526748</v>
      </c>
      <c r="O11" s="67">
        <v>2426</v>
      </c>
      <c r="P11" s="66">
        <f t="shared" si="3"/>
        <v>2.014427040395713</v>
      </c>
      <c r="Q11" s="21">
        <v>26</v>
      </c>
      <c r="R11" s="21">
        <v>-226</v>
      </c>
      <c r="S11" s="30">
        <v>5349</v>
      </c>
      <c r="T11" s="30">
        <v>2534</v>
      </c>
      <c r="U11" s="30">
        <v>2815</v>
      </c>
      <c r="V11" s="65">
        <f t="shared" si="4"/>
        <v>90.0177619893428</v>
      </c>
      <c r="W11" s="30">
        <v>2793</v>
      </c>
      <c r="X11" s="66">
        <f t="shared" si="5"/>
        <v>1.9151450053705692</v>
      </c>
      <c r="Y11" s="30">
        <f t="shared" si="6"/>
        <v>367</v>
      </c>
      <c r="Z11" s="30">
        <f t="shared" si="7"/>
        <v>462</v>
      </c>
    </row>
    <row r="12" spans="1:26" s="17" customFormat="1" ht="15" customHeight="1">
      <c r="A12" s="5" t="s">
        <v>53</v>
      </c>
      <c r="B12" s="7" t="s">
        <v>32</v>
      </c>
      <c r="C12" s="68">
        <v>5365</v>
      </c>
      <c r="D12" s="21">
        <v>2422</v>
      </c>
      <c r="E12" s="21">
        <v>2943</v>
      </c>
      <c r="F12" s="65">
        <f t="shared" si="0"/>
        <v>82.29697587495752</v>
      </c>
      <c r="G12" s="57">
        <v>2756</v>
      </c>
      <c r="H12" s="66">
        <f t="shared" si="1"/>
        <v>1.9466618287373005</v>
      </c>
      <c r="I12" s="21">
        <v>-61</v>
      </c>
      <c r="J12" s="21">
        <v>-175</v>
      </c>
      <c r="K12" s="67">
        <v>5644</v>
      </c>
      <c r="L12" s="21">
        <v>2674</v>
      </c>
      <c r="M12" s="21">
        <v>2970</v>
      </c>
      <c r="N12" s="65">
        <f t="shared" si="2"/>
        <v>90.03367003367003</v>
      </c>
      <c r="O12" s="21">
        <v>2891</v>
      </c>
      <c r="P12" s="66">
        <f t="shared" si="3"/>
        <v>1.9522656520235213</v>
      </c>
      <c r="Q12" s="21">
        <v>135</v>
      </c>
      <c r="R12" s="21">
        <v>279</v>
      </c>
      <c r="S12" s="67">
        <v>6679</v>
      </c>
      <c r="T12" s="67">
        <v>3116</v>
      </c>
      <c r="U12" s="67">
        <v>3563</v>
      </c>
      <c r="V12" s="65">
        <f t="shared" si="4"/>
        <v>87.45439236598372</v>
      </c>
      <c r="W12" s="67">
        <v>3482</v>
      </c>
      <c r="X12" s="66">
        <f t="shared" si="5"/>
        <v>1.9181504882251579</v>
      </c>
      <c r="Y12" s="30">
        <f t="shared" si="6"/>
        <v>591</v>
      </c>
      <c r="Z12" s="30">
        <f t="shared" si="7"/>
        <v>1035</v>
      </c>
    </row>
    <row r="13" spans="1:26" s="17" customFormat="1" ht="15" customHeight="1">
      <c r="A13" s="5" t="s">
        <v>54</v>
      </c>
      <c r="B13" s="6" t="s">
        <v>34</v>
      </c>
      <c r="C13" s="64">
        <v>7043</v>
      </c>
      <c r="D13" s="20">
        <v>3424</v>
      </c>
      <c r="E13" s="20">
        <v>3619</v>
      </c>
      <c r="F13" s="65">
        <f t="shared" si="0"/>
        <v>94.61177120751589</v>
      </c>
      <c r="G13" s="51">
        <v>3471</v>
      </c>
      <c r="H13" s="66">
        <f t="shared" si="1"/>
        <v>2.0290982425813886</v>
      </c>
      <c r="I13" s="21">
        <v>1360</v>
      </c>
      <c r="J13" s="21">
        <v>2542</v>
      </c>
      <c r="K13" s="67">
        <v>7806</v>
      </c>
      <c r="L13" s="20">
        <v>3773</v>
      </c>
      <c r="M13" s="20">
        <v>4033</v>
      </c>
      <c r="N13" s="65">
        <f t="shared" si="2"/>
        <v>93.55318621373667</v>
      </c>
      <c r="O13" s="67">
        <v>3809</v>
      </c>
      <c r="P13" s="66">
        <f t="shared" si="3"/>
        <v>2.049356786558152</v>
      </c>
      <c r="Q13" s="21">
        <v>338</v>
      </c>
      <c r="R13" s="21">
        <v>763</v>
      </c>
      <c r="S13" s="30">
        <v>8374</v>
      </c>
      <c r="T13" s="30">
        <v>4098</v>
      </c>
      <c r="U13" s="30">
        <v>4276</v>
      </c>
      <c r="V13" s="65">
        <f t="shared" si="4"/>
        <v>95.83723105706268</v>
      </c>
      <c r="W13" s="30">
        <v>4105</v>
      </c>
      <c r="X13" s="66">
        <f t="shared" si="5"/>
        <v>2.0399512789281364</v>
      </c>
      <c r="Y13" s="30">
        <f t="shared" si="6"/>
        <v>296</v>
      </c>
      <c r="Z13" s="30">
        <f t="shared" si="7"/>
        <v>568</v>
      </c>
    </row>
    <row r="14" spans="1:26" s="17" customFormat="1" ht="15" customHeight="1">
      <c r="A14" s="5" t="s">
        <v>55</v>
      </c>
      <c r="B14" s="6" t="s">
        <v>5</v>
      </c>
      <c r="C14" s="64">
        <v>5074</v>
      </c>
      <c r="D14" s="20">
        <v>2455</v>
      </c>
      <c r="E14" s="20">
        <v>2619</v>
      </c>
      <c r="F14" s="65">
        <f t="shared" si="0"/>
        <v>93.73806796487209</v>
      </c>
      <c r="G14" s="51">
        <v>2114</v>
      </c>
      <c r="H14" s="66">
        <f t="shared" si="1"/>
        <v>2.4001892147587514</v>
      </c>
      <c r="I14" s="21">
        <v>116</v>
      </c>
      <c r="J14" s="21">
        <v>192</v>
      </c>
      <c r="K14" s="67">
        <v>5294</v>
      </c>
      <c r="L14" s="20">
        <v>2564</v>
      </c>
      <c r="M14" s="20">
        <v>2730</v>
      </c>
      <c r="N14" s="65">
        <f t="shared" si="2"/>
        <v>93.91941391941391</v>
      </c>
      <c r="O14" s="67">
        <v>2298</v>
      </c>
      <c r="P14" s="66">
        <f t="shared" si="3"/>
        <v>2.3037423846823324</v>
      </c>
      <c r="Q14" s="21">
        <v>184</v>
      </c>
      <c r="R14" s="21">
        <v>220</v>
      </c>
      <c r="S14" s="30">
        <v>5273</v>
      </c>
      <c r="T14" s="30">
        <v>2530</v>
      </c>
      <c r="U14" s="30">
        <v>2743</v>
      </c>
      <c r="V14" s="65">
        <f t="shared" si="4"/>
        <v>92.23477943857091</v>
      </c>
      <c r="W14" s="30">
        <v>2414</v>
      </c>
      <c r="X14" s="66">
        <f t="shared" si="5"/>
        <v>2.184341342170671</v>
      </c>
      <c r="Y14" s="30">
        <f t="shared" si="6"/>
        <v>116</v>
      </c>
      <c r="Z14" s="30">
        <f t="shared" si="7"/>
        <v>-21</v>
      </c>
    </row>
    <row r="15" spans="1:26" s="17" customFormat="1" ht="15" customHeight="1">
      <c r="A15" s="5" t="s">
        <v>57</v>
      </c>
      <c r="B15" s="6" t="s">
        <v>31</v>
      </c>
      <c r="C15" s="68">
        <v>10206</v>
      </c>
      <c r="D15" s="21">
        <v>4698</v>
      </c>
      <c r="E15" s="20">
        <v>5508</v>
      </c>
      <c r="F15" s="65">
        <f t="shared" si="0"/>
        <v>85.29411764705883</v>
      </c>
      <c r="G15" s="51">
        <v>4887</v>
      </c>
      <c r="H15" s="66">
        <f t="shared" si="1"/>
        <v>2.088397790055249</v>
      </c>
      <c r="I15" s="21">
        <v>-856</v>
      </c>
      <c r="J15" s="21">
        <v>-2047</v>
      </c>
      <c r="K15" s="67">
        <v>10963</v>
      </c>
      <c r="L15" s="20">
        <v>5140</v>
      </c>
      <c r="M15" s="20">
        <v>5823</v>
      </c>
      <c r="N15" s="65">
        <f t="shared" si="2"/>
        <v>88.27065086725055</v>
      </c>
      <c r="O15" s="67">
        <v>5385</v>
      </c>
      <c r="P15" s="66">
        <f t="shared" si="3"/>
        <v>2.0358402971216343</v>
      </c>
      <c r="Q15" s="21">
        <v>498</v>
      </c>
      <c r="R15" s="21">
        <v>757</v>
      </c>
      <c r="S15" s="30">
        <v>11200</v>
      </c>
      <c r="T15" s="30">
        <v>5169</v>
      </c>
      <c r="U15" s="30">
        <v>6031</v>
      </c>
      <c r="V15" s="65">
        <f t="shared" si="4"/>
        <v>85.70717957221025</v>
      </c>
      <c r="W15" s="30">
        <v>5799</v>
      </c>
      <c r="X15" s="66">
        <f t="shared" si="5"/>
        <v>1.931367477151233</v>
      </c>
      <c r="Y15" s="30">
        <f t="shared" si="6"/>
        <v>414</v>
      </c>
      <c r="Z15" s="30">
        <f t="shared" si="7"/>
        <v>237</v>
      </c>
    </row>
    <row r="16" spans="1:26" s="17" customFormat="1" ht="15" customHeight="1">
      <c r="A16" s="5" t="s">
        <v>58</v>
      </c>
      <c r="B16" s="6" t="s">
        <v>36</v>
      </c>
      <c r="C16" s="64">
        <v>9520</v>
      </c>
      <c r="D16" s="20">
        <v>4579</v>
      </c>
      <c r="E16" s="20">
        <v>4941</v>
      </c>
      <c r="F16" s="65">
        <f t="shared" si="0"/>
        <v>92.67354786480469</v>
      </c>
      <c r="G16" s="51">
        <v>4016</v>
      </c>
      <c r="H16" s="66">
        <f t="shared" si="1"/>
        <v>2.3705179282868527</v>
      </c>
      <c r="I16" s="21">
        <v>-162</v>
      </c>
      <c r="J16" s="21">
        <v>-1046</v>
      </c>
      <c r="K16" s="67">
        <v>9739</v>
      </c>
      <c r="L16" s="20">
        <v>4715</v>
      </c>
      <c r="M16" s="20">
        <v>5024</v>
      </c>
      <c r="N16" s="65">
        <f t="shared" si="2"/>
        <v>93.84952229299363</v>
      </c>
      <c r="O16" s="67">
        <v>4185</v>
      </c>
      <c r="P16" s="66">
        <f t="shared" si="3"/>
        <v>2.327120669056153</v>
      </c>
      <c r="Q16" s="21">
        <v>169</v>
      </c>
      <c r="R16" s="21">
        <v>219</v>
      </c>
      <c r="S16" s="30">
        <v>10349</v>
      </c>
      <c r="T16" s="30">
        <v>5000</v>
      </c>
      <c r="U16" s="30">
        <v>5349</v>
      </c>
      <c r="V16" s="65">
        <f t="shared" si="4"/>
        <v>93.47541596560104</v>
      </c>
      <c r="W16" s="30">
        <v>4823</v>
      </c>
      <c r="X16" s="66">
        <f t="shared" si="5"/>
        <v>2.1457599004768815</v>
      </c>
      <c r="Y16" s="30">
        <f t="shared" si="6"/>
        <v>638</v>
      </c>
      <c r="Z16" s="30">
        <f t="shared" si="7"/>
        <v>610</v>
      </c>
    </row>
    <row r="17" spans="1:26" s="17" customFormat="1" ht="15" customHeight="1">
      <c r="A17" s="5" t="s">
        <v>59</v>
      </c>
      <c r="B17" s="6" t="s">
        <v>6</v>
      </c>
      <c r="C17" s="64">
        <v>6466</v>
      </c>
      <c r="D17" s="20">
        <v>3137</v>
      </c>
      <c r="E17" s="20">
        <v>3329</v>
      </c>
      <c r="F17" s="65">
        <f t="shared" si="0"/>
        <v>94.23250225292881</v>
      </c>
      <c r="G17" s="51">
        <v>2642</v>
      </c>
      <c r="H17" s="66">
        <f t="shared" si="1"/>
        <v>2.4473883421650267</v>
      </c>
      <c r="I17" s="21">
        <v>-105</v>
      </c>
      <c r="J17" s="21">
        <v>-639</v>
      </c>
      <c r="K17" s="67">
        <v>6552</v>
      </c>
      <c r="L17" s="20">
        <v>3148</v>
      </c>
      <c r="M17" s="20">
        <v>3404</v>
      </c>
      <c r="N17" s="65">
        <f t="shared" si="2"/>
        <v>92.47943595769684</v>
      </c>
      <c r="O17" s="67">
        <v>2736</v>
      </c>
      <c r="P17" s="66">
        <f t="shared" si="3"/>
        <v>2.3947368421052633</v>
      </c>
      <c r="Q17" s="21">
        <v>94</v>
      </c>
      <c r="R17" s="21">
        <v>86</v>
      </c>
      <c r="S17" s="30">
        <v>5965</v>
      </c>
      <c r="T17" s="30">
        <v>2879</v>
      </c>
      <c r="U17" s="30">
        <v>3086</v>
      </c>
      <c r="V17" s="65">
        <f t="shared" si="4"/>
        <v>93.29228775113415</v>
      </c>
      <c r="W17" s="30">
        <v>2700</v>
      </c>
      <c r="X17" s="66">
        <f t="shared" si="5"/>
        <v>2.2092592592592593</v>
      </c>
      <c r="Y17" s="30">
        <f t="shared" si="6"/>
        <v>-36</v>
      </c>
      <c r="Z17" s="30">
        <f t="shared" si="7"/>
        <v>-587</v>
      </c>
    </row>
    <row r="18" spans="1:26" s="17" customFormat="1" ht="15" customHeight="1">
      <c r="A18" s="5" t="s">
        <v>60</v>
      </c>
      <c r="B18" s="6" t="s">
        <v>3</v>
      </c>
      <c r="C18" s="64">
        <v>4466</v>
      </c>
      <c r="D18" s="20">
        <v>2257</v>
      </c>
      <c r="E18" s="20">
        <v>2209</v>
      </c>
      <c r="F18" s="65">
        <f t="shared" si="0"/>
        <v>102.17292892711633</v>
      </c>
      <c r="G18" s="51">
        <v>1770</v>
      </c>
      <c r="H18" s="66">
        <f t="shared" si="1"/>
        <v>2.5231638418079094</v>
      </c>
      <c r="I18" s="21">
        <v>51</v>
      </c>
      <c r="J18" s="21">
        <v>129</v>
      </c>
      <c r="K18" s="67">
        <v>4868</v>
      </c>
      <c r="L18" s="20">
        <v>2445</v>
      </c>
      <c r="M18" s="20">
        <v>2423</v>
      </c>
      <c r="N18" s="65">
        <f t="shared" si="2"/>
        <v>100.90796533223276</v>
      </c>
      <c r="O18" s="67">
        <v>1915</v>
      </c>
      <c r="P18" s="66">
        <f t="shared" si="3"/>
        <v>2.542036553524804</v>
      </c>
      <c r="Q18" s="21">
        <v>145</v>
      </c>
      <c r="R18" s="21">
        <v>402</v>
      </c>
      <c r="S18" s="30">
        <v>4770</v>
      </c>
      <c r="T18" s="30">
        <v>2368</v>
      </c>
      <c r="U18" s="30">
        <v>2402</v>
      </c>
      <c r="V18" s="65">
        <f t="shared" si="4"/>
        <v>98.58451290591174</v>
      </c>
      <c r="W18" s="30">
        <v>1883</v>
      </c>
      <c r="X18" s="66">
        <f t="shared" si="5"/>
        <v>2.5331917153478494</v>
      </c>
      <c r="Y18" s="30">
        <f t="shared" si="6"/>
        <v>-32</v>
      </c>
      <c r="Z18" s="30">
        <f t="shared" si="7"/>
        <v>-98</v>
      </c>
    </row>
    <row r="19" spans="1:26" s="17" customFormat="1" ht="15" customHeight="1">
      <c r="A19" s="5" t="s">
        <v>61</v>
      </c>
      <c r="B19" s="6" t="s">
        <v>35</v>
      </c>
      <c r="C19" s="64">
        <v>12986</v>
      </c>
      <c r="D19" s="20">
        <v>5849</v>
      </c>
      <c r="E19" s="20">
        <v>7137</v>
      </c>
      <c r="F19" s="65">
        <f t="shared" si="0"/>
        <v>81.95320162533277</v>
      </c>
      <c r="G19" s="51">
        <v>6186</v>
      </c>
      <c r="H19" s="66">
        <f t="shared" si="1"/>
        <v>2.099256385386356</v>
      </c>
      <c r="I19" s="21">
        <v>529</v>
      </c>
      <c r="J19" s="21">
        <v>1189</v>
      </c>
      <c r="K19" s="67">
        <v>13953</v>
      </c>
      <c r="L19" s="20">
        <v>6375</v>
      </c>
      <c r="M19" s="20">
        <v>7578</v>
      </c>
      <c r="N19" s="65">
        <f t="shared" si="2"/>
        <v>84.12509897070467</v>
      </c>
      <c r="O19" s="67">
        <v>6744</v>
      </c>
      <c r="P19" s="66">
        <f t="shared" si="3"/>
        <v>2.068950177935943</v>
      </c>
      <c r="Q19" s="21">
        <v>558</v>
      </c>
      <c r="R19" s="21">
        <v>967</v>
      </c>
      <c r="S19" s="30">
        <v>13780</v>
      </c>
      <c r="T19" s="30">
        <v>6233</v>
      </c>
      <c r="U19" s="30">
        <v>7547</v>
      </c>
      <c r="V19" s="65">
        <f t="shared" si="4"/>
        <v>82.58910825493574</v>
      </c>
      <c r="W19" s="30">
        <v>6791</v>
      </c>
      <c r="X19" s="66">
        <f t="shared" si="5"/>
        <v>2.029156236194964</v>
      </c>
      <c r="Y19" s="30">
        <f t="shared" si="6"/>
        <v>47</v>
      </c>
      <c r="Z19" s="30">
        <f t="shared" si="7"/>
        <v>-173</v>
      </c>
    </row>
    <row r="20" spans="1:26" s="17" customFormat="1" ht="15" customHeight="1">
      <c r="A20" s="5" t="s">
        <v>56</v>
      </c>
      <c r="B20" s="6"/>
      <c r="C20" s="64"/>
      <c r="D20" s="20"/>
      <c r="E20" s="20"/>
      <c r="F20" s="65"/>
      <c r="G20" s="51"/>
      <c r="H20" s="66"/>
      <c r="I20" s="21"/>
      <c r="J20" s="21"/>
      <c r="K20" s="67"/>
      <c r="L20" s="20"/>
      <c r="M20" s="20"/>
      <c r="N20" s="65"/>
      <c r="O20" s="67"/>
      <c r="P20" s="66"/>
      <c r="Q20" s="21"/>
      <c r="R20" s="21"/>
      <c r="S20" s="30"/>
      <c r="T20" s="30"/>
      <c r="U20" s="30"/>
      <c r="V20" s="65"/>
      <c r="W20" s="30"/>
      <c r="X20" s="66"/>
      <c r="Y20" s="30"/>
      <c r="Z20" s="30"/>
    </row>
    <row r="21" spans="1:26" s="17" customFormat="1" ht="15" customHeight="1">
      <c r="A21" s="5" t="s">
        <v>62</v>
      </c>
      <c r="B21" s="6" t="s">
        <v>40</v>
      </c>
      <c r="C21" s="64">
        <v>12896</v>
      </c>
      <c r="D21" s="20">
        <v>6454</v>
      </c>
      <c r="E21" s="20">
        <v>6442</v>
      </c>
      <c r="F21" s="65">
        <f t="shared" si="0"/>
        <v>100.1862775535548</v>
      </c>
      <c r="G21" s="51">
        <v>5238</v>
      </c>
      <c r="H21" s="66">
        <f t="shared" si="1"/>
        <v>2.46200840015273</v>
      </c>
      <c r="I21" s="21">
        <v>-263</v>
      </c>
      <c r="J21" s="21">
        <v>-1019</v>
      </c>
      <c r="K21" s="67">
        <v>12690</v>
      </c>
      <c r="L21" s="20">
        <v>6300</v>
      </c>
      <c r="M21" s="20">
        <v>6390</v>
      </c>
      <c r="N21" s="65">
        <f t="shared" si="2"/>
        <v>98.59154929577466</v>
      </c>
      <c r="O21" s="67">
        <v>5427</v>
      </c>
      <c r="P21" s="66">
        <f t="shared" si="3"/>
        <v>2.3383084577114426</v>
      </c>
      <c r="Q21" s="21">
        <v>189</v>
      </c>
      <c r="R21" s="21">
        <v>-206</v>
      </c>
      <c r="S21" s="30">
        <v>12199</v>
      </c>
      <c r="T21" s="30">
        <v>6143</v>
      </c>
      <c r="U21" s="30">
        <v>6056</v>
      </c>
      <c r="V21" s="65">
        <f t="shared" si="4"/>
        <v>101.43659180977542</v>
      </c>
      <c r="W21" s="30">
        <v>5359</v>
      </c>
      <c r="X21" s="66">
        <f t="shared" si="5"/>
        <v>2.2763575293898115</v>
      </c>
      <c r="Y21" s="30">
        <f aca="true" t="shared" si="8" ref="Y21:Y30">W21-O21</f>
        <v>-68</v>
      </c>
      <c r="Z21" s="30">
        <f aca="true" t="shared" si="9" ref="Z21:Z30">S21-K21</f>
        <v>-491</v>
      </c>
    </row>
    <row r="22" spans="1:26" s="17" customFormat="1" ht="15" customHeight="1">
      <c r="A22" s="5" t="s">
        <v>63</v>
      </c>
      <c r="B22" s="6" t="s">
        <v>42</v>
      </c>
      <c r="C22" s="64">
        <v>10056</v>
      </c>
      <c r="D22" s="20">
        <v>5349</v>
      </c>
      <c r="E22" s="20">
        <v>4707</v>
      </c>
      <c r="F22" s="65">
        <f t="shared" si="0"/>
        <v>113.63926067558954</v>
      </c>
      <c r="G22" s="51">
        <v>4850</v>
      </c>
      <c r="H22" s="66">
        <f t="shared" si="1"/>
        <v>2.07340206185567</v>
      </c>
      <c r="I22" s="21">
        <v>-97</v>
      </c>
      <c r="J22" s="21">
        <v>-667</v>
      </c>
      <c r="K22" s="67">
        <v>10164</v>
      </c>
      <c r="L22" s="20">
        <v>5364</v>
      </c>
      <c r="M22" s="20">
        <v>4800</v>
      </c>
      <c r="N22" s="65">
        <f t="shared" si="2"/>
        <v>111.75</v>
      </c>
      <c r="O22" s="67">
        <v>4997</v>
      </c>
      <c r="P22" s="66">
        <f t="shared" si="3"/>
        <v>2.034020412247348</v>
      </c>
      <c r="Q22" s="21">
        <v>147</v>
      </c>
      <c r="R22" s="21">
        <v>108</v>
      </c>
      <c r="S22" s="30">
        <v>10223</v>
      </c>
      <c r="T22" s="30">
        <v>5324</v>
      </c>
      <c r="U22" s="30">
        <v>4899</v>
      </c>
      <c r="V22" s="65">
        <f t="shared" si="4"/>
        <v>108.67523984486628</v>
      </c>
      <c r="W22" s="30">
        <v>5246</v>
      </c>
      <c r="X22" s="66">
        <f t="shared" si="5"/>
        <v>1.9487228364468165</v>
      </c>
      <c r="Y22" s="30">
        <f t="shared" si="8"/>
        <v>249</v>
      </c>
      <c r="Z22" s="30">
        <f t="shared" si="9"/>
        <v>59</v>
      </c>
    </row>
    <row r="23" spans="1:26" s="17" customFormat="1" ht="15" customHeight="1">
      <c r="A23" s="5" t="s">
        <v>64</v>
      </c>
      <c r="B23" s="6" t="s">
        <v>4</v>
      </c>
      <c r="C23" s="64">
        <v>16691</v>
      </c>
      <c r="D23" s="20">
        <v>7736</v>
      </c>
      <c r="E23" s="20">
        <v>8955</v>
      </c>
      <c r="F23" s="65">
        <f t="shared" si="0"/>
        <v>86.38749302065885</v>
      </c>
      <c r="G23" s="51">
        <v>6617</v>
      </c>
      <c r="H23" s="66">
        <f t="shared" si="1"/>
        <v>2.522442194347892</v>
      </c>
      <c r="I23" s="21">
        <v>268</v>
      </c>
      <c r="J23" s="21">
        <v>197</v>
      </c>
      <c r="K23" s="67">
        <v>16952</v>
      </c>
      <c r="L23" s="20">
        <v>7822</v>
      </c>
      <c r="M23" s="20">
        <v>9130</v>
      </c>
      <c r="N23" s="65">
        <f t="shared" si="2"/>
        <v>85.6736035049288</v>
      </c>
      <c r="O23" s="67">
        <v>6765</v>
      </c>
      <c r="P23" s="66">
        <f t="shared" si="3"/>
        <v>2.505838876570584</v>
      </c>
      <c r="Q23" s="21">
        <v>148</v>
      </c>
      <c r="R23" s="21">
        <v>261</v>
      </c>
      <c r="S23" s="30">
        <v>16453</v>
      </c>
      <c r="T23" s="30">
        <v>7699</v>
      </c>
      <c r="U23" s="30">
        <v>8754</v>
      </c>
      <c r="V23" s="65">
        <f t="shared" si="4"/>
        <v>87.94836646104638</v>
      </c>
      <c r="W23" s="30">
        <v>6856</v>
      </c>
      <c r="X23" s="66">
        <f t="shared" si="5"/>
        <v>2.3997957992998833</v>
      </c>
      <c r="Y23" s="30">
        <f t="shared" si="8"/>
        <v>91</v>
      </c>
      <c r="Z23" s="30">
        <f t="shared" si="9"/>
        <v>-499</v>
      </c>
    </row>
    <row r="24" spans="1:26" s="17" customFormat="1" ht="15" customHeight="1">
      <c r="A24" s="5" t="s">
        <v>65</v>
      </c>
      <c r="B24" s="6" t="s">
        <v>39</v>
      </c>
      <c r="C24" s="64">
        <v>14671</v>
      </c>
      <c r="D24" s="20">
        <v>7203</v>
      </c>
      <c r="E24" s="20">
        <v>7468</v>
      </c>
      <c r="F24" s="65">
        <f t="shared" si="0"/>
        <v>96.45152651312266</v>
      </c>
      <c r="G24" s="51">
        <v>6778</v>
      </c>
      <c r="H24" s="66">
        <f t="shared" si="1"/>
        <v>2.164502803186781</v>
      </c>
      <c r="I24" s="21">
        <v>171</v>
      </c>
      <c r="J24" s="21">
        <v>-199</v>
      </c>
      <c r="K24" s="67">
        <v>15030</v>
      </c>
      <c r="L24" s="20">
        <v>7315</v>
      </c>
      <c r="M24" s="20">
        <v>7715</v>
      </c>
      <c r="N24" s="65">
        <f t="shared" si="2"/>
        <v>94.81529488010369</v>
      </c>
      <c r="O24" s="67">
        <v>7193</v>
      </c>
      <c r="P24" s="66">
        <f t="shared" si="3"/>
        <v>2.089531488947588</v>
      </c>
      <c r="Q24" s="21">
        <v>415</v>
      </c>
      <c r="R24" s="21">
        <v>359</v>
      </c>
      <c r="S24" s="30">
        <v>15135</v>
      </c>
      <c r="T24" s="30">
        <v>7429</v>
      </c>
      <c r="U24" s="30">
        <v>7706</v>
      </c>
      <c r="V24" s="65">
        <f t="shared" si="4"/>
        <v>96.40539839086426</v>
      </c>
      <c r="W24" s="30">
        <v>7628</v>
      </c>
      <c r="X24" s="66">
        <f t="shared" si="5"/>
        <v>1.9841373885684321</v>
      </c>
      <c r="Y24" s="30">
        <f t="shared" si="8"/>
        <v>435</v>
      </c>
      <c r="Z24" s="30">
        <f t="shared" si="9"/>
        <v>105</v>
      </c>
    </row>
    <row r="25" spans="1:26" s="17" customFormat="1" ht="15" customHeight="1">
      <c r="A25" s="5" t="s">
        <v>66</v>
      </c>
      <c r="B25" s="6" t="s">
        <v>43</v>
      </c>
      <c r="C25" s="64">
        <v>6639</v>
      </c>
      <c r="D25" s="20">
        <v>3251</v>
      </c>
      <c r="E25" s="20">
        <v>3388</v>
      </c>
      <c r="F25" s="65">
        <f t="shared" si="0"/>
        <v>95.95631641086186</v>
      </c>
      <c r="G25" s="51">
        <v>2440</v>
      </c>
      <c r="H25" s="66">
        <f t="shared" si="1"/>
        <v>2.7209016393442624</v>
      </c>
      <c r="I25" s="21">
        <v>179</v>
      </c>
      <c r="J25" s="21">
        <v>104</v>
      </c>
      <c r="K25" s="67">
        <v>6761</v>
      </c>
      <c r="L25" s="20">
        <v>3318</v>
      </c>
      <c r="M25" s="20">
        <v>3443</v>
      </c>
      <c r="N25" s="65">
        <f t="shared" si="2"/>
        <v>96.36944525123438</v>
      </c>
      <c r="O25" s="67">
        <v>2589</v>
      </c>
      <c r="P25" s="66">
        <f t="shared" si="3"/>
        <v>2.6114329857087677</v>
      </c>
      <c r="Q25" s="21">
        <v>149</v>
      </c>
      <c r="R25" s="21">
        <v>122</v>
      </c>
      <c r="S25" s="30">
        <v>6912</v>
      </c>
      <c r="T25" s="30">
        <v>3360</v>
      </c>
      <c r="U25" s="30">
        <v>3552</v>
      </c>
      <c r="V25" s="65">
        <f t="shared" si="4"/>
        <v>94.5945945945946</v>
      </c>
      <c r="W25" s="30">
        <v>2883</v>
      </c>
      <c r="X25" s="66">
        <f t="shared" si="5"/>
        <v>2.3975026014568157</v>
      </c>
      <c r="Y25" s="30">
        <f t="shared" si="8"/>
        <v>294</v>
      </c>
      <c r="Z25" s="30">
        <f t="shared" si="9"/>
        <v>151</v>
      </c>
    </row>
    <row r="26" spans="1:26" s="17" customFormat="1" ht="15" customHeight="1">
      <c r="A26" s="5" t="s">
        <v>67</v>
      </c>
      <c r="B26" s="6" t="s">
        <v>1</v>
      </c>
      <c r="C26" s="64">
        <v>15895</v>
      </c>
      <c r="D26" s="20">
        <v>7831</v>
      </c>
      <c r="E26" s="20">
        <v>8064</v>
      </c>
      <c r="F26" s="65">
        <f t="shared" si="0"/>
        <v>97.11061507936508</v>
      </c>
      <c r="G26" s="51">
        <v>6227</v>
      </c>
      <c r="H26" s="66">
        <f t="shared" si="1"/>
        <v>2.5525935442428134</v>
      </c>
      <c r="I26" s="21">
        <v>139</v>
      </c>
      <c r="J26" s="21">
        <v>-130</v>
      </c>
      <c r="K26" s="67">
        <v>16009</v>
      </c>
      <c r="L26" s="20">
        <v>7931</v>
      </c>
      <c r="M26" s="20">
        <v>8078</v>
      </c>
      <c r="N26" s="65">
        <f t="shared" si="2"/>
        <v>98.18024263431543</v>
      </c>
      <c r="O26" s="67">
        <v>6538</v>
      </c>
      <c r="P26" s="66">
        <f t="shared" si="3"/>
        <v>2.448608137044968</v>
      </c>
      <c r="Q26" s="21">
        <v>311</v>
      </c>
      <c r="R26" s="21">
        <v>114</v>
      </c>
      <c r="S26" s="30">
        <v>16140</v>
      </c>
      <c r="T26" s="30">
        <v>7995</v>
      </c>
      <c r="U26" s="30">
        <v>8145</v>
      </c>
      <c r="V26" s="65">
        <f t="shared" si="4"/>
        <v>98.15837937384899</v>
      </c>
      <c r="W26" s="30">
        <v>7010</v>
      </c>
      <c r="X26" s="66">
        <f t="shared" si="5"/>
        <v>2.302425106990014</v>
      </c>
      <c r="Y26" s="30">
        <f t="shared" si="8"/>
        <v>472</v>
      </c>
      <c r="Z26" s="30">
        <f t="shared" si="9"/>
        <v>131</v>
      </c>
    </row>
    <row r="27" spans="1:26" s="17" customFormat="1" ht="15" customHeight="1">
      <c r="A27" s="5" t="s">
        <v>68</v>
      </c>
      <c r="B27" s="6" t="s">
        <v>41</v>
      </c>
      <c r="C27" s="64">
        <v>10523</v>
      </c>
      <c r="D27" s="20">
        <v>5351</v>
      </c>
      <c r="E27" s="20">
        <v>5172</v>
      </c>
      <c r="F27" s="65">
        <f t="shared" si="0"/>
        <v>103.46094354215003</v>
      </c>
      <c r="G27" s="51">
        <v>3451</v>
      </c>
      <c r="H27" s="66">
        <f t="shared" si="1"/>
        <v>3.0492610837438425</v>
      </c>
      <c r="I27" s="21">
        <v>121</v>
      </c>
      <c r="J27" s="21">
        <v>284</v>
      </c>
      <c r="K27" s="67">
        <v>10438</v>
      </c>
      <c r="L27" s="20">
        <v>5332</v>
      </c>
      <c r="M27" s="20">
        <v>5106</v>
      </c>
      <c r="N27" s="65">
        <f t="shared" si="2"/>
        <v>104.42616529573053</v>
      </c>
      <c r="O27" s="67">
        <v>3566</v>
      </c>
      <c r="P27" s="66">
        <f t="shared" si="3"/>
        <v>2.9270891755468313</v>
      </c>
      <c r="Q27" s="21">
        <v>115</v>
      </c>
      <c r="R27" s="21">
        <v>-85</v>
      </c>
      <c r="S27" s="30">
        <v>10253</v>
      </c>
      <c r="T27" s="30">
        <v>5238</v>
      </c>
      <c r="U27" s="30">
        <v>5015</v>
      </c>
      <c r="V27" s="65">
        <f t="shared" si="4"/>
        <v>104.44666001994018</v>
      </c>
      <c r="W27" s="30">
        <v>3798</v>
      </c>
      <c r="X27" s="66">
        <f t="shared" si="5"/>
        <v>2.6995787256450763</v>
      </c>
      <c r="Y27" s="30">
        <f t="shared" si="8"/>
        <v>232</v>
      </c>
      <c r="Z27" s="30">
        <f t="shared" si="9"/>
        <v>-185</v>
      </c>
    </row>
    <row r="28" spans="1:26" s="17" customFormat="1" ht="15" customHeight="1">
      <c r="A28" s="5" t="s">
        <v>69</v>
      </c>
      <c r="B28" s="6" t="s">
        <v>2</v>
      </c>
      <c r="C28" s="64">
        <v>10007</v>
      </c>
      <c r="D28" s="20">
        <v>4589</v>
      </c>
      <c r="E28" s="20">
        <v>5418</v>
      </c>
      <c r="F28" s="65">
        <f t="shared" si="0"/>
        <v>84.69915097822074</v>
      </c>
      <c r="G28" s="51">
        <v>3490</v>
      </c>
      <c r="H28" s="66">
        <f t="shared" si="1"/>
        <v>2.8673352435530086</v>
      </c>
      <c r="I28" s="21">
        <v>2</v>
      </c>
      <c r="J28" s="21">
        <v>-460</v>
      </c>
      <c r="K28" s="67">
        <v>9760</v>
      </c>
      <c r="L28" s="20">
        <v>4393</v>
      </c>
      <c r="M28" s="20">
        <v>5367</v>
      </c>
      <c r="N28" s="65">
        <f t="shared" si="2"/>
        <v>81.85205887833054</v>
      </c>
      <c r="O28" s="67">
        <v>3550</v>
      </c>
      <c r="P28" s="66">
        <f t="shared" si="3"/>
        <v>2.749295774647887</v>
      </c>
      <c r="Q28" s="21">
        <v>60</v>
      </c>
      <c r="R28" s="21">
        <v>-247</v>
      </c>
      <c r="S28" s="30">
        <v>9386</v>
      </c>
      <c r="T28" s="30">
        <v>4229</v>
      </c>
      <c r="U28" s="30">
        <v>5157</v>
      </c>
      <c r="V28" s="65">
        <f t="shared" si="4"/>
        <v>82.00504169090557</v>
      </c>
      <c r="W28" s="30">
        <v>3799</v>
      </c>
      <c r="X28" s="66">
        <f t="shared" si="5"/>
        <v>2.4706501710976574</v>
      </c>
      <c r="Y28" s="30">
        <f t="shared" si="8"/>
        <v>249</v>
      </c>
      <c r="Z28" s="30">
        <f t="shared" si="9"/>
        <v>-374</v>
      </c>
    </row>
    <row r="29" spans="1:26" s="17" customFormat="1" ht="15" customHeight="1">
      <c r="A29" s="5" t="s">
        <v>70</v>
      </c>
      <c r="B29" s="4" t="s">
        <v>44</v>
      </c>
      <c r="C29" s="64">
        <v>3078</v>
      </c>
      <c r="D29" s="20">
        <v>1417</v>
      </c>
      <c r="E29" s="20">
        <v>1661</v>
      </c>
      <c r="F29" s="65">
        <f t="shared" si="0"/>
        <v>85.31005418422637</v>
      </c>
      <c r="G29" s="51">
        <v>974</v>
      </c>
      <c r="H29" s="66">
        <f t="shared" si="1"/>
        <v>3.1601642710472277</v>
      </c>
      <c r="I29" s="21">
        <v>19</v>
      </c>
      <c r="J29" s="21">
        <v>-143</v>
      </c>
      <c r="K29" s="67">
        <v>2958</v>
      </c>
      <c r="L29" s="20">
        <v>1360</v>
      </c>
      <c r="M29" s="20">
        <v>1598</v>
      </c>
      <c r="N29" s="65">
        <f t="shared" si="2"/>
        <v>85.1063829787234</v>
      </c>
      <c r="O29" s="67">
        <v>977</v>
      </c>
      <c r="P29" s="66">
        <f t="shared" si="3"/>
        <v>3.0276356192425795</v>
      </c>
      <c r="Q29" s="21">
        <v>3</v>
      </c>
      <c r="R29" s="21">
        <v>-120</v>
      </c>
      <c r="S29" s="30">
        <v>2945</v>
      </c>
      <c r="T29" s="30">
        <v>1340</v>
      </c>
      <c r="U29" s="30">
        <v>1605</v>
      </c>
      <c r="V29" s="65">
        <f t="shared" si="4"/>
        <v>83.48909657320873</v>
      </c>
      <c r="W29" s="30">
        <v>1015</v>
      </c>
      <c r="X29" s="66">
        <f t="shared" si="5"/>
        <v>2.9014778325123154</v>
      </c>
      <c r="Y29" s="30">
        <f t="shared" si="8"/>
        <v>38</v>
      </c>
      <c r="Z29" s="30">
        <f t="shared" si="9"/>
        <v>-13</v>
      </c>
    </row>
    <row r="30" spans="1:26" s="17" customFormat="1" ht="15" customHeight="1">
      <c r="A30" s="5" t="s">
        <v>71</v>
      </c>
      <c r="B30" s="6" t="s">
        <v>50</v>
      </c>
      <c r="C30" s="64">
        <v>2301</v>
      </c>
      <c r="D30" s="20">
        <v>1096</v>
      </c>
      <c r="E30" s="20">
        <v>1205</v>
      </c>
      <c r="F30" s="65">
        <f t="shared" si="0"/>
        <v>90.95435684647303</v>
      </c>
      <c r="G30" s="51">
        <v>712</v>
      </c>
      <c r="H30" s="66">
        <f t="shared" si="1"/>
        <v>3.231741573033708</v>
      </c>
      <c r="I30" s="21">
        <v>-4</v>
      </c>
      <c r="J30" s="21">
        <v>-215</v>
      </c>
      <c r="K30" s="67">
        <v>2060</v>
      </c>
      <c r="L30" s="20">
        <v>1011</v>
      </c>
      <c r="M30" s="20">
        <v>1049</v>
      </c>
      <c r="N30" s="65">
        <f t="shared" si="2"/>
        <v>96.37750238322211</v>
      </c>
      <c r="O30" s="67">
        <v>698</v>
      </c>
      <c r="P30" s="66">
        <f t="shared" si="3"/>
        <v>2.951289398280802</v>
      </c>
      <c r="Q30" s="21">
        <v>-14</v>
      </c>
      <c r="R30" s="21">
        <v>-241</v>
      </c>
      <c r="S30" s="30">
        <v>1876</v>
      </c>
      <c r="T30" s="30">
        <v>930</v>
      </c>
      <c r="U30" s="30">
        <v>946</v>
      </c>
      <c r="V30" s="65">
        <f t="shared" si="4"/>
        <v>98.30866807610994</v>
      </c>
      <c r="W30" s="30">
        <v>707</v>
      </c>
      <c r="X30" s="66">
        <f t="shared" si="5"/>
        <v>2.6534653465346536</v>
      </c>
      <c r="Y30" s="30">
        <f t="shared" si="8"/>
        <v>9</v>
      </c>
      <c r="Z30" s="30">
        <f t="shared" si="9"/>
        <v>-184</v>
      </c>
    </row>
    <row r="31" spans="1:26" s="17" customFormat="1" ht="15" customHeight="1">
      <c r="A31" s="5" t="s">
        <v>56</v>
      </c>
      <c r="B31" s="6"/>
      <c r="C31" s="64"/>
      <c r="D31" s="20"/>
      <c r="E31" s="20"/>
      <c r="F31" s="65"/>
      <c r="G31" s="51"/>
      <c r="H31" s="66"/>
      <c r="I31" s="21"/>
      <c r="J31" s="21"/>
      <c r="K31" s="67"/>
      <c r="L31" s="20"/>
      <c r="M31" s="20"/>
      <c r="N31" s="65"/>
      <c r="O31" s="67"/>
      <c r="P31" s="66"/>
      <c r="Q31" s="21"/>
      <c r="R31" s="21"/>
      <c r="S31" s="30"/>
      <c r="T31" s="30"/>
      <c r="U31" s="30"/>
      <c r="V31" s="65"/>
      <c r="W31" s="30"/>
      <c r="X31" s="66"/>
      <c r="Y31" s="30"/>
      <c r="Z31" s="30"/>
    </row>
    <row r="32" spans="1:26" s="17" customFormat="1" ht="15" customHeight="1">
      <c r="A32" s="5" t="s">
        <v>72</v>
      </c>
      <c r="B32" s="6" t="s">
        <v>47</v>
      </c>
      <c r="C32" s="64">
        <v>6097</v>
      </c>
      <c r="D32" s="20">
        <v>2866</v>
      </c>
      <c r="E32" s="20">
        <v>3231</v>
      </c>
      <c r="F32" s="65">
        <f t="shared" si="0"/>
        <v>88.70318786753327</v>
      </c>
      <c r="G32" s="51">
        <v>2011</v>
      </c>
      <c r="H32" s="66">
        <f t="shared" si="1"/>
        <v>3.0318249627051217</v>
      </c>
      <c r="I32" s="21">
        <v>46</v>
      </c>
      <c r="J32" s="21">
        <v>-110</v>
      </c>
      <c r="K32" s="67">
        <v>5967</v>
      </c>
      <c r="L32" s="20">
        <v>2786</v>
      </c>
      <c r="M32" s="20">
        <v>3181</v>
      </c>
      <c r="N32" s="65">
        <f t="shared" si="2"/>
        <v>87.58252121974222</v>
      </c>
      <c r="O32" s="67">
        <v>2078</v>
      </c>
      <c r="P32" s="66">
        <f t="shared" si="3"/>
        <v>2.8715110683349376</v>
      </c>
      <c r="Q32" s="21">
        <v>67</v>
      </c>
      <c r="R32" s="21">
        <v>-130</v>
      </c>
      <c r="S32" s="30">
        <v>5700</v>
      </c>
      <c r="T32" s="30">
        <v>2726</v>
      </c>
      <c r="U32" s="30">
        <v>2974</v>
      </c>
      <c r="V32" s="65">
        <f t="shared" si="4"/>
        <v>91.66106254203093</v>
      </c>
      <c r="W32" s="30">
        <v>2096</v>
      </c>
      <c r="X32" s="66">
        <f t="shared" si="5"/>
        <v>2.719465648854962</v>
      </c>
      <c r="Y32" s="30">
        <f aca="true" t="shared" si="10" ref="Y32:Y41">W32-O32</f>
        <v>18</v>
      </c>
      <c r="Z32" s="30">
        <f aca="true" t="shared" si="11" ref="Z32:Z41">S32-K32</f>
        <v>-267</v>
      </c>
    </row>
    <row r="33" spans="1:26" s="17" customFormat="1" ht="15" customHeight="1">
      <c r="A33" s="5" t="s">
        <v>73</v>
      </c>
      <c r="B33" s="6" t="s">
        <v>45</v>
      </c>
      <c r="C33" s="64">
        <v>12347</v>
      </c>
      <c r="D33" s="20">
        <v>5819</v>
      </c>
      <c r="E33" s="20">
        <v>6528</v>
      </c>
      <c r="F33" s="65">
        <f t="shared" si="0"/>
        <v>89.1390931372549</v>
      </c>
      <c r="G33" s="51">
        <v>4215</v>
      </c>
      <c r="H33" s="66">
        <f t="shared" si="1"/>
        <v>2.9293001186239622</v>
      </c>
      <c r="I33" s="21">
        <v>-16</v>
      </c>
      <c r="J33" s="21">
        <v>-635</v>
      </c>
      <c r="K33" s="67">
        <v>12642</v>
      </c>
      <c r="L33" s="20">
        <v>5960</v>
      </c>
      <c r="M33" s="20">
        <v>6682</v>
      </c>
      <c r="N33" s="65">
        <f t="shared" si="2"/>
        <v>89.19485184076625</v>
      </c>
      <c r="O33" s="67">
        <v>4418</v>
      </c>
      <c r="P33" s="66">
        <f t="shared" si="3"/>
        <v>2.8614757808963334</v>
      </c>
      <c r="Q33" s="21">
        <v>203</v>
      </c>
      <c r="R33" s="21">
        <v>295</v>
      </c>
      <c r="S33" s="30">
        <v>12701</v>
      </c>
      <c r="T33" s="30">
        <v>6030</v>
      </c>
      <c r="U33" s="30">
        <v>6671</v>
      </c>
      <c r="V33" s="65">
        <f t="shared" si="4"/>
        <v>90.3912456903013</v>
      </c>
      <c r="W33" s="30">
        <v>4759</v>
      </c>
      <c r="X33" s="66">
        <f t="shared" si="5"/>
        <v>2.6688379911746165</v>
      </c>
      <c r="Y33" s="30">
        <f t="shared" si="10"/>
        <v>341</v>
      </c>
      <c r="Z33" s="30">
        <f t="shared" si="11"/>
        <v>59</v>
      </c>
    </row>
    <row r="34" spans="1:26" s="17" customFormat="1" ht="15" customHeight="1">
      <c r="A34" s="5" t="s">
        <v>74</v>
      </c>
      <c r="B34" s="6" t="s">
        <v>46</v>
      </c>
      <c r="C34" s="64">
        <v>8210</v>
      </c>
      <c r="D34" s="20">
        <v>3860</v>
      </c>
      <c r="E34" s="20">
        <v>4350</v>
      </c>
      <c r="F34" s="65">
        <f t="shared" si="0"/>
        <v>88.73563218390804</v>
      </c>
      <c r="G34" s="51">
        <v>2849</v>
      </c>
      <c r="H34" s="66">
        <f t="shared" si="1"/>
        <v>2.8817128817128816</v>
      </c>
      <c r="I34" s="21">
        <v>148</v>
      </c>
      <c r="J34" s="21">
        <v>55</v>
      </c>
      <c r="K34" s="67">
        <v>7961</v>
      </c>
      <c r="L34" s="20">
        <v>3726</v>
      </c>
      <c r="M34" s="20">
        <v>4235</v>
      </c>
      <c r="N34" s="65">
        <f t="shared" si="2"/>
        <v>87.98110979929162</v>
      </c>
      <c r="O34" s="67">
        <v>2906</v>
      </c>
      <c r="P34" s="66">
        <f t="shared" si="3"/>
        <v>2.739504473503097</v>
      </c>
      <c r="Q34" s="21">
        <v>57</v>
      </c>
      <c r="R34" s="21">
        <v>-249</v>
      </c>
      <c r="S34" s="30">
        <v>7591</v>
      </c>
      <c r="T34" s="30">
        <v>3541</v>
      </c>
      <c r="U34" s="30">
        <v>4050</v>
      </c>
      <c r="V34" s="65">
        <f t="shared" si="4"/>
        <v>87.4320987654321</v>
      </c>
      <c r="W34" s="30">
        <v>2954</v>
      </c>
      <c r="X34" s="66">
        <f t="shared" si="5"/>
        <v>2.569735951252539</v>
      </c>
      <c r="Y34" s="30">
        <f t="shared" si="10"/>
        <v>48</v>
      </c>
      <c r="Z34" s="30">
        <f t="shared" si="11"/>
        <v>-370</v>
      </c>
    </row>
    <row r="35" spans="1:26" s="17" customFormat="1" ht="15" customHeight="1">
      <c r="A35" s="5" t="s">
        <v>75</v>
      </c>
      <c r="B35" s="6" t="s">
        <v>48</v>
      </c>
      <c r="C35" s="64">
        <v>7328</v>
      </c>
      <c r="D35" s="20">
        <v>3390</v>
      </c>
      <c r="E35" s="20">
        <v>3938</v>
      </c>
      <c r="F35" s="65">
        <f t="shared" si="0"/>
        <v>86.08430675469782</v>
      </c>
      <c r="G35" s="51">
        <v>2478</v>
      </c>
      <c r="H35" s="66">
        <f t="shared" si="1"/>
        <v>2.957223567393059</v>
      </c>
      <c r="I35" s="21">
        <v>17</v>
      </c>
      <c r="J35" s="21">
        <v>-289</v>
      </c>
      <c r="K35" s="67">
        <v>7248</v>
      </c>
      <c r="L35" s="20">
        <v>3376</v>
      </c>
      <c r="M35" s="20">
        <v>3872</v>
      </c>
      <c r="N35" s="65">
        <f t="shared" si="2"/>
        <v>87.19008264462809</v>
      </c>
      <c r="O35" s="67">
        <v>2571</v>
      </c>
      <c r="P35" s="66">
        <f t="shared" si="3"/>
        <v>2.819136522753792</v>
      </c>
      <c r="Q35" s="21">
        <v>93</v>
      </c>
      <c r="R35" s="21">
        <v>-80</v>
      </c>
      <c r="S35" s="30">
        <v>7340</v>
      </c>
      <c r="T35" s="30">
        <v>3445</v>
      </c>
      <c r="U35" s="30">
        <v>3895</v>
      </c>
      <c r="V35" s="65">
        <f t="shared" si="4"/>
        <v>88.44672657252889</v>
      </c>
      <c r="W35" s="30">
        <v>2751</v>
      </c>
      <c r="X35" s="66">
        <f t="shared" si="5"/>
        <v>2.668120683387859</v>
      </c>
      <c r="Y35" s="30">
        <f t="shared" si="10"/>
        <v>180</v>
      </c>
      <c r="Z35" s="30">
        <f t="shared" si="11"/>
        <v>92</v>
      </c>
    </row>
    <row r="36" spans="1:26" s="17" customFormat="1" ht="15" customHeight="1">
      <c r="A36" s="5" t="s">
        <v>76</v>
      </c>
      <c r="B36" s="6" t="s">
        <v>49</v>
      </c>
      <c r="C36" s="64">
        <v>1948</v>
      </c>
      <c r="D36" s="20">
        <v>921</v>
      </c>
      <c r="E36" s="20">
        <v>1027</v>
      </c>
      <c r="F36" s="65">
        <f t="shared" si="0"/>
        <v>89.67867575462513</v>
      </c>
      <c r="G36" s="51">
        <v>598</v>
      </c>
      <c r="H36" s="66">
        <f t="shared" si="1"/>
        <v>3.25752508361204</v>
      </c>
      <c r="I36" s="21">
        <v>-15</v>
      </c>
      <c r="J36" s="21">
        <v>-171</v>
      </c>
      <c r="K36" s="67">
        <v>1736</v>
      </c>
      <c r="L36" s="20">
        <v>818</v>
      </c>
      <c r="M36" s="20">
        <v>918</v>
      </c>
      <c r="N36" s="65">
        <f t="shared" si="2"/>
        <v>89.10675381263616</v>
      </c>
      <c r="O36" s="67">
        <v>568</v>
      </c>
      <c r="P36" s="66">
        <f t="shared" si="3"/>
        <v>3.056338028169014</v>
      </c>
      <c r="Q36" s="21">
        <v>-30</v>
      </c>
      <c r="R36" s="21">
        <v>-212</v>
      </c>
      <c r="S36" s="30">
        <v>1566</v>
      </c>
      <c r="T36" s="30">
        <v>744</v>
      </c>
      <c r="U36" s="30">
        <v>822</v>
      </c>
      <c r="V36" s="65">
        <f t="shared" si="4"/>
        <v>90.51094890510949</v>
      </c>
      <c r="W36" s="30">
        <v>546</v>
      </c>
      <c r="X36" s="66">
        <f t="shared" si="5"/>
        <v>2.868131868131868</v>
      </c>
      <c r="Y36" s="30">
        <f t="shared" si="10"/>
        <v>-22</v>
      </c>
      <c r="Z36" s="30">
        <f t="shared" si="11"/>
        <v>-170</v>
      </c>
    </row>
    <row r="37" spans="1:26" s="17" customFormat="1" ht="15" customHeight="1">
      <c r="A37" s="5" t="s">
        <v>77</v>
      </c>
      <c r="B37" s="6" t="s">
        <v>0</v>
      </c>
      <c r="C37" s="64">
        <v>3818</v>
      </c>
      <c r="D37" s="20">
        <v>1679</v>
      </c>
      <c r="E37" s="20">
        <v>2139</v>
      </c>
      <c r="F37" s="65">
        <f t="shared" si="0"/>
        <v>78.49462365591397</v>
      </c>
      <c r="G37" s="51">
        <v>1697</v>
      </c>
      <c r="H37" s="66">
        <f t="shared" si="1"/>
        <v>2.2498526812021216</v>
      </c>
      <c r="I37" s="23" t="s">
        <v>7</v>
      </c>
      <c r="J37" s="21">
        <v>-342</v>
      </c>
      <c r="K37" s="67">
        <v>3087</v>
      </c>
      <c r="L37" s="20">
        <v>1355</v>
      </c>
      <c r="M37" s="20">
        <v>1732</v>
      </c>
      <c r="N37" s="65">
        <f t="shared" si="2"/>
        <v>78.23325635103926</v>
      </c>
      <c r="O37" s="67">
        <v>1467</v>
      </c>
      <c r="P37" s="66">
        <f t="shared" si="3"/>
        <v>2.104294478527607</v>
      </c>
      <c r="Q37" s="21">
        <v>-230</v>
      </c>
      <c r="R37" s="21">
        <v>-731</v>
      </c>
      <c r="S37" s="30">
        <v>2303</v>
      </c>
      <c r="T37" s="30">
        <v>1007</v>
      </c>
      <c r="U37" s="30">
        <v>1296</v>
      </c>
      <c r="V37" s="65">
        <f t="shared" si="4"/>
        <v>77.7006172839506</v>
      </c>
      <c r="W37" s="30">
        <v>1224</v>
      </c>
      <c r="X37" s="66">
        <f t="shared" si="5"/>
        <v>1.8815359477124183</v>
      </c>
      <c r="Y37" s="30">
        <f t="shared" si="10"/>
        <v>-243</v>
      </c>
      <c r="Z37" s="30">
        <f t="shared" si="11"/>
        <v>-784</v>
      </c>
    </row>
    <row r="38" spans="1:26" s="17" customFormat="1" ht="15" customHeight="1">
      <c r="A38" s="5" t="s">
        <v>78</v>
      </c>
      <c r="B38" s="6" t="s">
        <v>37</v>
      </c>
      <c r="C38" s="64">
        <v>11918</v>
      </c>
      <c r="D38" s="20">
        <v>5517</v>
      </c>
      <c r="E38" s="20">
        <v>6401</v>
      </c>
      <c r="F38" s="65">
        <f t="shared" si="0"/>
        <v>86.18965786595845</v>
      </c>
      <c r="G38" s="51">
        <v>4847</v>
      </c>
      <c r="H38" s="66">
        <f t="shared" si="1"/>
        <v>2.4588405199092223</v>
      </c>
      <c r="I38" s="21">
        <v>61</v>
      </c>
      <c r="J38" s="21">
        <v>-491</v>
      </c>
      <c r="K38" s="67">
        <v>12162</v>
      </c>
      <c r="L38" s="20">
        <v>5675</v>
      </c>
      <c r="M38" s="20">
        <v>6487</v>
      </c>
      <c r="N38" s="65">
        <f t="shared" si="2"/>
        <v>87.48265762293819</v>
      </c>
      <c r="O38" s="67">
        <v>5146</v>
      </c>
      <c r="P38" s="66">
        <f t="shared" si="3"/>
        <v>2.363389040031092</v>
      </c>
      <c r="Q38" s="21">
        <v>299</v>
      </c>
      <c r="R38" s="21">
        <v>244</v>
      </c>
      <c r="S38" s="30">
        <v>11873</v>
      </c>
      <c r="T38" s="30">
        <v>5546</v>
      </c>
      <c r="U38" s="30">
        <v>6327</v>
      </c>
      <c r="V38" s="65">
        <f t="shared" si="4"/>
        <v>87.65607712976134</v>
      </c>
      <c r="W38" s="30">
        <v>5286</v>
      </c>
      <c r="X38" s="66">
        <f t="shared" si="5"/>
        <v>2.2461218312523648</v>
      </c>
      <c r="Y38" s="30">
        <f t="shared" si="10"/>
        <v>140</v>
      </c>
      <c r="Z38" s="30">
        <f t="shared" si="11"/>
        <v>-289</v>
      </c>
    </row>
    <row r="39" spans="1:26" s="17" customFormat="1" ht="15" customHeight="1">
      <c r="A39" s="8" t="s">
        <v>79</v>
      </c>
      <c r="B39" s="9" t="s">
        <v>16</v>
      </c>
      <c r="C39" s="68">
        <v>1948</v>
      </c>
      <c r="D39" s="21">
        <v>925</v>
      </c>
      <c r="E39" s="21">
        <v>1023</v>
      </c>
      <c r="F39" s="65">
        <f t="shared" si="0"/>
        <v>90.42033235581623</v>
      </c>
      <c r="G39" s="57">
        <v>569</v>
      </c>
      <c r="H39" s="66">
        <f t="shared" si="1"/>
        <v>3.4235500878734624</v>
      </c>
      <c r="I39" s="21">
        <v>30</v>
      </c>
      <c r="J39" s="21">
        <v>-64</v>
      </c>
      <c r="K39" s="67">
        <v>1870</v>
      </c>
      <c r="L39" s="24">
        <v>879</v>
      </c>
      <c r="M39" s="24">
        <v>991</v>
      </c>
      <c r="N39" s="65">
        <f t="shared" si="2"/>
        <v>88.69828456104945</v>
      </c>
      <c r="O39" s="67">
        <v>583</v>
      </c>
      <c r="P39" s="66">
        <f t="shared" si="3"/>
        <v>3.207547169811321</v>
      </c>
      <c r="Q39" s="21">
        <v>14</v>
      </c>
      <c r="R39" s="21">
        <v>-78</v>
      </c>
      <c r="S39" s="67">
        <v>1744</v>
      </c>
      <c r="T39" s="67">
        <v>826</v>
      </c>
      <c r="U39" s="67">
        <v>918</v>
      </c>
      <c r="V39" s="65">
        <f t="shared" si="4"/>
        <v>89.97821350762527</v>
      </c>
      <c r="W39" s="67">
        <v>613</v>
      </c>
      <c r="X39" s="66">
        <f t="shared" si="5"/>
        <v>2.8450244698205545</v>
      </c>
      <c r="Y39" s="30">
        <f t="shared" si="10"/>
        <v>30</v>
      </c>
      <c r="Z39" s="30">
        <f t="shared" si="11"/>
        <v>-126</v>
      </c>
    </row>
    <row r="40" spans="1:26" s="17" customFormat="1" ht="15" customHeight="1">
      <c r="A40" s="8" t="s">
        <v>80</v>
      </c>
      <c r="B40" s="9" t="s">
        <v>13</v>
      </c>
      <c r="C40" s="68">
        <v>2562</v>
      </c>
      <c r="D40" s="21">
        <v>1208</v>
      </c>
      <c r="E40" s="21">
        <v>1354</v>
      </c>
      <c r="F40" s="65">
        <f t="shared" si="0"/>
        <v>89.21713441654357</v>
      </c>
      <c r="G40" s="57">
        <v>678</v>
      </c>
      <c r="H40" s="66">
        <f t="shared" si="1"/>
        <v>3.7787610619469025</v>
      </c>
      <c r="I40" s="21">
        <v>62</v>
      </c>
      <c r="J40" s="21">
        <v>-28</v>
      </c>
      <c r="K40" s="67">
        <v>2369</v>
      </c>
      <c r="L40" s="21">
        <v>1087</v>
      </c>
      <c r="M40" s="21">
        <v>1282</v>
      </c>
      <c r="N40" s="65">
        <f t="shared" si="2"/>
        <v>84.78939157566303</v>
      </c>
      <c r="O40" s="67">
        <v>757</v>
      </c>
      <c r="P40" s="66">
        <f t="shared" si="3"/>
        <v>3.129458388375165</v>
      </c>
      <c r="Q40" s="21">
        <v>79</v>
      </c>
      <c r="R40" s="21">
        <v>-193</v>
      </c>
      <c r="S40" s="67">
        <v>2502</v>
      </c>
      <c r="T40" s="67">
        <v>1154</v>
      </c>
      <c r="U40" s="67">
        <v>1348</v>
      </c>
      <c r="V40" s="65">
        <f t="shared" si="4"/>
        <v>85.60830860534125</v>
      </c>
      <c r="W40" s="67">
        <v>880</v>
      </c>
      <c r="X40" s="66">
        <f t="shared" si="5"/>
        <v>2.8431818181818183</v>
      </c>
      <c r="Y40" s="30">
        <f t="shared" si="10"/>
        <v>123</v>
      </c>
      <c r="Z40" s="30">
        <f t="shared" si="11"/>
        <v>133</v>
      </c>
    </row>
    <row r="41" spans="1:26" s="17" customFormat="1" ht="15" customHeight="1">
      <c r="A41" s="8" t="s">
        <v>81</v>
      </c>
      <c r="B41" s="9" t="s">
        <v>18</v>
      </c>
      <c r="C41" s="68">
        <v>6067</v>
      </c>
      <c r="D41" s="21">
        <v>2785</v>
      </c>
      <c r="E41" s="21">
        <v>3282</v>
      </c>
      <c r="F41" s="65">
        <f t="shared" si="0"/>
        <v>84.85679463741621</v>
      </c>
      <c r="G41" s="57">
        <v>2038</v>
      </c>
      <c r="H41" s="66">
        <f t="shared" si="1"/>
        <v>2.97693817468106</v>
      </c>
      <c r="I41" s="21">
        <v>-8</v>
      </c>
      <c r="J41" s="21">
        <v>-319</v>
      </c>
      <c r="K41" s="67">
        <v>5976</v>
      </c>
      <c r="L41" s="21">
        <v>2771</v>
      </c>
      <c r="M41" s="21">
        <v>3205</v>
      </c>
      <c r="N41" s="65">
        <f t="shared" si="2"/>
        <v>86.45865834633385</v>
      </c>
      <c r="O41" s="67">
        <v>2110</v>
      </c>
      <c r="P41" s="66">
        <f t="shared" si="3"/>
        <v>2.8322274881516587</v>
      </c>
      <c r="Q41" s="21">
        <v>72</v>
      </c>
      <c r="R41" s="21">
        <v>-91</v>
      </c>
      <c r="S41" s="67">
        <v>6019</v>
      </c>
      <c r="T41" s="67">
        <v>2792</v>
      </c>
      <c r="U41" s="67">
        <v>3227</v>
      </c>
      <c r="V41" s="65">
        <f t="shared" si="4"/>
        <v>86.5199876045863</v>
      </c>
      <c r="W41" s="67">
        <v>2306</v>
      </c>
      <c r="X41" s="66">
        <f t="shared" si="5"/>
        <v>2.6101474414570687</v>
      </c>
      <c r="Y41" s="30">
        <f t="shared" si="10"/>
        <v>196</v>
      </c>
      <c r="Z41" s="30">
        <f t="shared" si="11"/>
        <v>43</v>
      </c>
    </row>
    <row r="42" spans="1:26" s="17" customFormat="1" ht="15" customHeight="1">
      <c r="A42" s="8"/>
      <c r="B42" s="9"/>
      <c r="C42" s="68"/>
      <c r="D42" s="21"/>
      <c r="E42" s="21"/>
      <c r="F42" s="65"/>
      <c r="G42" s="57"/>
      <c r="H42" s="66"/>
      <c r="I42" s="21"/>
      <c r="J42" s="21"/>
      <c r="K42" s="67"/>
      <c r="L42" s="21"/>
      <c r="M42" s="21"/>
      <c r="N42" s="65"/>
      <c r="O42" s="67"/>
      <c r="P42" s="66"/>
      <c r="Q42" s="21"/>
      <c r="R42" s="21"/>
      <c r="S42" s="67"/>
      <c r="T42" s="67"/>
      <c r="U42" s="67"/>
      <c r="V42" s="65"/>
      <c r="W42" s="67"/>
      <c r="X42" s="66"/>
      <c r="Y42" s="30"/>
      <c r="Z42" s="30"/>
    </row>
    <row r="43" spans="1:26" s="17" customFormat="1" ht="15" customHeight="1">
      <c r="A43" s="8" t="s">
        <v>82</v>
      </c>
      <c r="B43" s="9" t="s">
        <v>14</v>
      </c>
      <c r="C43" s="33">
        <v>2233</v>
      </c>
      <c r="D43" s="24">
        <v>1066</v>
      </c>
      <c r="E43" s="24">
        <v>1167</v>
      </c>
      <c r="F43" s="65">
        <f t="shared" si="0"/>
        <v>91.34532990574121</v>
      </c>
      <c r="G43" s="58">
        <v>614</v>
      </c>
      <c r="H43" s="66">
        <f t="shared" si="1"/>
        <v>3.6368078175895766</v>
      </c>
      <c r="I43" s="21">
        <v>20</v>
      </c>
      <c r="J43" s="21">
        <v>-42</v>
      </c>
      <c r="K43" s="67">
        <v>2096</v>
      </c>
      <c r="L43" s="21">
        <v>986</v>
      </c>
      <c r="M43" s="21">
        <v>1110</v>
      </c>
      <c r="N43" s="65">
        <f t="shared" si="2"/>
        <v>88.82882882882883</v>
      </c>
      <c r="O43" s="67">
        <v>610</v>
      </c>
      <c r="P43" s="66">
        <f t="shared" si="3"/>
        <v>3.4360655737704917</v>
      </c>
      <c r="Q43" s="21">
        <v>-4</v>
      </c>
      <c r="R43" s="21">
        <v>-137</v>
      </c>
      <c r="S43" s="67">
        <v>1885</v>
      </c>
      <c r="T43" s="67">
        <v>890</v>
      </c>
      <c r="U43" s="67">
        <v>995</v>
      </c>
      <c r="V43" s="65">
        <f t="shared" si="4"/>
        <v>89.44723618090453</v>
      </c>
      <c r="W43" s="67">
        <v>630</v>
      </c>
      <c r="X43" s="66">
        <f t="shared" si="5"/>
        <v>2.992063492063492</v>
      </c>
      <c r="Y43" s="30">
        <f aca="true" t="shared" si="12" ref="Y43:Y52">W43-O43</f>
        <v>20</v>
      </c>
      <c r="Z43" s="30">
        <f aca="true" t="shared" si="13" ref="Z43:Z52">S43-K43</f>
        <v>-211</v>
      </c>
    </row>
    <row r="44" spans="1:26" s="17" customFormat="1" ht="15" customHeight="1">
      <c r="A44" s="8" t="s">
        <v>83</v>
      </c>
      <c r="B44" s="9" t="s">
        <v>17</v>
      </c>
      <c r="C44" s="68">
        <v>2649</v>
      </c>
      <c r="D44" s="21">
        <v>1280</v>
      </c>
      <c r="E44" s="21">
        <v>1369</v>
      </c>
      <c r="F44" s="65">
        <f t="shared" si="0"/>
        <v>93.49890430971513</v>
      </c>
      <c r="G44" s="57">
        <v>736</v>
      </c>
      <c r="H44" s="66">
        <f t="shared" si="1"/>
        <v>3.599184782608696</v>
      </c>
      <c r="I44" s="21">
        <v>28</v>
      </c>
      <c r="J44" s="21">
        <v>-94</v>
      </c>
      <c r="K44" s="67">
        <v>2763</v>
      </c>
      <c r="L44" s="21">
        <v>1358</v>
      </c>
      <c r="M44" s="21">
        <v>1405</v>
      </c>
      <c r="N44" s="65">
        <f t="shared" si="2"/>
        <v>96.65480427046263</v>
      </c>
      <c r="O44" s="67">
        <v>753</v>
      </c>
      <c r="P44" s="66">
        <f t="shared" si="3"/>
        <v>3.6693227091633465</v>
      </c>
      <c r="Q44" s="21">
        <v>17</v>
      </c>
      <c r="R44" s="21">
        <v>114</v>
      </c>
      <c r="S44" s="67">
        <v>2499</v>
      </c>
      <c r="T44" s="67">
        <v>1247</v>
      </c>
      <c r="U44" s="67">
        <v>1252</v>
      </c>
      <c r="V44" s="65">
        <f t="shared" si="4"/>
        <v>99.60063897763578</v>
      </c>
      <c r="W44" s="67">
        <v>731</v>
      </c>
      <c r="X44" s="66">
        <f t="shared" si="5"/>
        <v>3.4186046511627906</v>
      </c>
      <c r="Y44" s="30">
        <f t="shared" si="12"/>
        <v>-22</v>
      </c>
      <c r="Z44" s="30">
        <f t="shared" si="13"/>
        <v>-264</v>
      </c>
    </row>
    <row r="45" spans="1:26" s="17" customFormat="1" ht="15" customHeight="1">
      <c r="A45" s="8" t="s">
        <v>84</v>
      </c>
      <c r="B45" s="9" t="s">
        <v>15</v>
      </c>
      <c r="C45" s="68">
        <v>2253</v>
      </c>
      <c r="D45" s="21">
        <v>1051</v>
      </c>
      <c r="E45" s="21">
        <v>1202</v>
      </c>
      <c r="F45" s="65">
        <f t="shared" si="0"/>
        <v>87.43760399334442</v>
      </c>
      <c r="G45" s="57">
        <v>698</v>
      </c>
      <c r="H45" s="66">
        <f t="shared" si="1"/>
        <v>3.2277936962750715</v>
      </c>
      <c r="I45" s="21">
        <v>29</v>
      </c>
      <c r="J45" s="21">
        <v>-46</v>
      </c>
      <c r="K45" s="67">
        <v>2203</v>
      </c>
      <c r="L45" s="21">
        <v>1028</v>
      </c>
      <c r="M45" s="21">
        <v>1175</v>
      </c>
      <c r="N45" s="65">
        <f t="shared" si="2"/>
        <v>87.48936170212765</v>
      </c>
      <c r="O45" s="67">
        <v>692</v>
      </c>
      <c r="P45" s="66">
        <f t="shared" si="3"/>
        <v>3.183526011560694</v>
      </c>
      <c r="Q45" s="21">
        <v>-6</v>
      </c>
      <c r="R45" s="21">
        <v>-50</v>
      </c>
      <c r="S45" s="67">
        <v>1962</v>
      </c>
      <c r="T45" s="67">
        <v>910</v>
      </c>
      <c r="U45" s="67">
        <v>1052</v>
      </c>
      <c r="V45" s="65">
        <f t="shared" si="4"/>
        <v>86.50190114068441</v>
      </c>
      <c r="W45" s="67">
        <v>642</v>
      </c>
      <c r="X45" s="66">
        <f t="shared" si="5"/>
        <v>3.05607476635514</v>
      </c>
      <c r="Y45" s="30">
        <f t="shared" si="12"/>
        <v>-50</v>
      </c>
      <c r="Z45" s="30">
        <f t="shared" si="13"/>
        <v>-241</v>
      </c>
    </row>
    <row r="46" spans="1:26" s="17" customFormat="1" ht="15" customHeight="1">
      <c r="A46" s="8" t="s">
        <v>85</v>
      </c>
      <c r="B46" s="9" t="s">
        <v>12</v>
      </c>
      <c r="C46" s="33">
        <v>2194</v>
      </c>
      <c r="D46" s="24">
        <v>1011</v>
      </c>
      <c r="E46" s="24">
        <v>1183</v>
      </c>
      <c r="F46" s="65">
        <f t="shared" si="0"/>
        <v>85.46069315300085</v>
      </c>
      <c r="G46" s="58">
        <v>645</v>
      </c>
      <c r="H46" s="66">
        <f t="shared" si="1"/>
        <v>3.4015503875968993</v>
      </c>
      <c r="I46" s="21">
        <v>3</v>
      </c>
      <c r="J46" s="21">
        <v>-165</v>
      </c>
      <c r="K46" s="67">
        <v>1990</v>
      </c>
      <c r="L46" s="21">
        <v>915</v>
      </c>
      <c r="M46" s="21">
        <v>1075</v>
      </c>
      <c r="N46" s="65">
        <f t="shared" si="2"/>
        <v>85.11627906976744</v>
      </c>
      <c r="O46" s="67">
        <v>625</v>
      </c>
      <c r="P46" s="66">
        <f t="shared" si="3"/>
        <v>3.184</v>
      </c>
      <c r="Q46" s="21">
        <v>-20</v>
      </c>
      <c r="R46" s="21">
        <v>-204</v>
      </c>
      <c r="S46" s="67">
        <v>1752</v>
      </c>
      <c r="T46" s="67">
        <v>809</v>
      </c>
      <c r="U46" s="67">
        <v>943</v>
      </c>
      <c r="V46" s="65">
        <f t="shared" si="4"/>
        <v>85.79003181336161</v>
      </c>
      <c r="W46" s="67">
        <v>626</v>
      </c>
      <c r="X46" s="66">
        <f t="shared" si="5"/>
        <v>2.7987220447284344</v>
      </c>
      <c r="Y46" s="30">
        <f t="shared" si="12"/>
        <v>1</v>
      </c>
      <c r="Z46" s="30">
        <f t="shared" si="13"/>
        <v>-238</v>
      </c>
    </row>
    <row r="47" spans="1:26" s="17" customFormat="1" ht="15" customHeight="1">
      <c r="A47" s="8" t="s">
        <v>86</v>
      </c>
      <c r="B47" s="9" t="s">
        <v>19</v>
      </c>
      <c r="C47" s="33">
        <v>2543</v>
      </c>
      <c r="D47" s="24">
        <v>1162</v>
      </c>
      <c r="E47" s="24">
        <v>1381</v>
      </c>
      <c r="F47" s="65">
        <f t="shared" si="0"/>
        <v>84.14192614047792</v>
      </c>
      <c r="G47" s="58">
        <v>748</v>
      </c>
      <c r="H47" s="66">
        <f t="shared" si="1"/>
        <v>3.3997326203208558</v>
      </c>
      <c r="I47" s="21">
        <v>101</v>
      </c>
      <c r="J47" s="21">
        <v>203</v>
      </c>
      <c r="K47" s="67">
        <v>2584</v>
      </c>
      <c r="L47" s="21">
        <v>1170</v>
      </c>
      <c r="M47" s="21">
        <v>1414</v>
      </c>
      <c r="N47" s="65">
        <f t="shared" si="2"/>
        <v>82.74398868458275</v>
      </c>
      <c r="O47" s="67">
        <v>845</v>
      </c>
      <c r="P47" s="66">
        <f t="shared" si="3"/>
        <v>3.0579881656804733</v>
      </c>
      <c r="Q47" s="21">
        <v>97</v>
      </c>
      <c r="R47" s="21">
        <v>41</v>
      </c>
      <c r="S47" s="67">
        <v>2527</v>
      </c>
      <c r="T47" s="67">
        <v>1130</v>
      </c>
      <c r="U47" s="67">
        <v>1397</v>
      </c>
      <c r="V47" s="65">
        <f t="shared" si="4"/>
        <v>80.88761632068719</v>
      </c>
      <c r="W47" s="67">
        <v>927</v>
      </c>
      <c r="X47" s="66">
        <f t="shared" si="5"/>
        <v>2.725997842502697</v>
      </c>
      <c r="Y47" s="30">
        <f t="shared" si="12"/>
        <v>82</v>
      </c>
      <c r="Z47" s="30">
        <f t="shared" si="13"/>
        <v>-57</v>
      </c>
    </row>
    <row r="48" spans="1:26" s="17" customFormat="1" ht="15" customHeight="1">
      <c r="A48" s="8" t="s">
        <v>87</v>
      </c>
      <c r="B48" s="9" t="s">
        <v>22</v>
      </c>
      <c r="C48" s="33">
        <v>8480</v>
      </c>
      <c r="D48" s="24">
        <v>3992</v>
      </c>
      <c r="E48" s="24">
        <v>4488</v>
      </c>
      <c r="F48" s="65">
        <f t="shared" si="0"/>
        <v>88.94830659536542</v>
      </c>
      <c r="G48" s="58">
        <v>2744</v>
      </c>
      <c r="H48" s="66">
        <f t="shared" si="1"/>
        <v>3.0903790087463556</v>
      </c>
      <c r="I48" s="21">
        <v>212</v>
      </c>
      <c r="J48" s="21">
        <v>107</v>
      </c>
      <c r="K48" s="67">
        <v>8410</v>
      </c>
      <c r="L48" s="21">
        <v>3961</v>
      </c>
      <c r="M48" s="21">
        <v>4449</v>
      </c>
      <c r="N48" s="65">
        <f t="shared" si="2"/>
        <v>89.03124297594965</v>
      </c>
      <c r="O48" s="67">
        <v>2912</v>
      </c>
      <c r="P48" s="66">
        <f t="shared" si="3"/>
        <v>2.8880494505494507</v>
      </c>
      <c r="Q48" s="21">
        <v>168</v>
      </c>
      <c r="R48" s="21">
        <v>-70</v>
      </c>
      <c r="S48" s="67">
        <v>8491</v>
      </c>
      <c r="T48" s="67">
        <v>3983</v>
      </c>
      <c r="U48" s="67">
        <v>4508</v>
      </c>
      <c r="V48" s="65">
        <f t="shared" si="4"/>
        <v>88.35403726708074</v>
      </c>
      <c r="W48" s="67">
        <v>3194</v>
      </c>
      <c r="X48" s="66">
        <f t="shared" si="5"/>
        <v>2.658422041327489</v>
      </c>
      <c r="Y48" s="30">
        <f t="shared" si="12"/>
        <v>282</v>
      </c>
      <c r="Z48" s="30">
        <f t="shared" si="13"/>
        <v>81</v>
      </c>
    </row>
    <row r="49" spans="1:26" s="17" customFormat="1" ht="15" customHeight="1">
      <c r="A49" s="8" t="s">
        <v>88</v>
      </c>
      <c r="B49" s="9" t="s">
        <v>21</v>
      </c>
      <c r="C49" s="33">
        <v>4016</v>
      </c>
      <c r="D49" s="24">
        <v>1892</v>
      </c>
      <c r="E49" s="24">
        <v>2124</v>
      </c>
      <c r="F49" s="65">
        <f t="shared" si="0"/>
        <v>89.07721280602637</v>
      </c>
      <c r="G49" s="58">
        <v>1216</v>
      </c>
      <c r="H49" s="66">
        <f t="shared" si="1"/>
        <v>3.3026315789473686</v>
      </c>
      <c r="I49" s="21">
        <v>-9</v>
      </c>
      <c r="J49" s="21">
        <v>-164</v>
      </c>
      <c r="K49" s="67">
        <v>4009</v>
      </c>
      <c r="L49" s="21">
        <v>1888</v>
      </c>
      <c r="M49" s="21">
        <v>2121</v>
      </c>
      <c r="N49" s="65">
        <f t="shared" si="2"/>
        <v>89.01461574728901</v>
      </c>
      <c r="O49" s="67">
        <v>1317</v>
      </c>
      <c r="P49" s="66">
        <f t="shared" si="3"/>
        <v>3.044039483675019</v>
      </c>
      <c r="Q49" s="21">
        <v>101</v>
      </c>
      <c r="R49" s="21">
        <v>-7</v>
      </c>
      <c r="S49" s="67">
        <v>3901</v>
      </c>
      <c r="T49" s="67">
        <v>1828</v>
      </c>
      <c r="U49" s="67">
        <v>2073</v>
      </c>
      <c r="V49" s="65">
        <f t="shared" si="4"/>
        <v>88.18137964302942</v>
      </c>
      <c r="W49" s="67">
        <v>1420</v>
      </c>
      <c r="X49" s="66">
        <f t="shared" si="5"/>
        <v>2.7471830985915493</v>
      </c>
      <c r="Y49" s="30">
        <f t="shared" si="12"/>
        <v>103</v>
      </c>
      <c r="Z49" s="30">
        <f t="shared" si="13"/>
        <v>-108</v>
      </c>
    </row>
    <row r="50" spans="1:26" s="17" customFormat="1" ht="15" customHeight="1">
      <c r="A50" s="8" t="s">
        <v>89</v>
      </c>
      <c r="B50" s="9" t="s">
        <v>20</v>
      </c>
      <c r="C50" s="33">
        <v>2337</v>
      </c>
      <c r="D50" s="24">
        <v>1092</v>
      </c>
      <c r="E50" s="24">
        <v>1245</v>
      </c>
      <c r="F50" s="65">
        <f t="shared" si="0"/>
        <v>87.71084337349397</v>
      </c>
      <c r="G50" s="58">
        <v>748</v>
      </c>
      <c r="H50" s="66">
        <f t="shared" si="1"/>
        <v>3.124331550802139</v>
      </c>
      <c r="I50" s="21">
        <v>40</v>
      </c>
      <c r="J50" s="21">
        <v>-68</v>
      </c>
      <c r="K50" s="67">
        <v>2141</v>
      </c>
      <c r="L50" s="21">
        <v>998</v>
      </c>
      <c r="M50" s="21">
        <v>1143</v>
      </c>
      <c r="N50" s="65">
        <f t="shared" si="2"/>
        <v>87.31408573928259</v>
      </c>
      <c r="O50" s="67">
        <v>713</v>
      </c>
      <c r="P50" s="66">
        <f t="shared" si="3"/>
        <v>3.002805049088359</v>
      </c>
      <c r="Q50" s="21">
        <v>-35</v>
      </c>
      <c r="R50" s="21">
        <v>-196</v>
      </c>
      <c r="S50" s="67">
        <v>2096</v>
      </c>
      <c r="T50" s="67">
        <v>944</v>
      </c>
      <c r="U50" s="67">
        <v>1152</v>
      </c>
      <c r="V50" s="65">
        <f t="shared" si="4"/>
        <v>81.94444444444444</v>
      </c>
      <c r="W50" s="67">
        <v>724</v>
      </c>
      <c r="X50" s="66">
        <f t="shared" si="5"/>
        <v>2.8950276243093924</v>
      </c>
      <c r="Y50" s="30">
        <f t="shared" si="12"/>
        <v>11</v>
      </c>
      <c r="Z50" s="30">
        <f t="shared" si="13"/>
        <v>-45</v>
      </c>
    </row>
    <row r="51" spans="1:26" s="17" customFormat="1" ht="15" customHeight="1">
      <c r="A51" s="8" t="s">
        <v>90</v>
      </c>
      <c r="B51" s="9" t="s">
        <v>25</v>
      </c>
      <c r="C51" s="33">
        <v>4870</v>
      </c>
      <c r="D51" s="24">
        <v>2283</v>
      </c>
      <c r="E51" s="24">
        <v>2587</v>
      </c>
      <c r="F51" s="65">
        <f t="shared" si="0"/>
        <v>88.24893699265559</v>
      </c>
      <c r="G51" s="58">
        <v>1605</v>
      </c>
      <c r="H51" s="66">
        <f t="shared" si="1"/>
        <v>3.034267912772586</v>
      </c>
      <c r="I51" s="21">
        <v>-1</v>
      </c>
      <c r="J51" s="21">
        <v>-237</v>
      </c>
      <c r="K51" s="67">
        <v>4667</v>
      </c>
      <c r="L51" s="21">
        <v>2201</v>
      </c>
      <c r="M51" s="21">
        <v>2466</v>
      </c>
      <c r="N51" s="65">
        <f t="shared" si="2"/>
        <v>89.25385239253852</v>
      </c>
      <c r="O51" s="67">
        <v>1568</v>
      </c>
      <c r="P51" s="66">
        <f t="shared" si="3"/>
        <v>2.97640306122449</v>
      </c>
      <c r="Q51" s="21">
        <v>-37</v>
      </c>
      <c r="R51" s="21">
        <v>-203</v>
      </c>
      <c r="S51" s="67">
        <v>4431</v>
      </c>
      <c r="T51" s="67">
        <v>2104</v>
      </c>
      <c r="U51" s="67">
        <v>2327</v>
      </c>
      <c r="V51" s="65">
        <f t="shared" si="4"/>
        <v>90.4168457241083</v>
      </c>
      <c r="W51" s="67">
        <v>1590</v>
      </c>
      <c r="X51" s="66">
        <f t="shared" si="5"/>
        <v>2.7867924528301886</v>
      </c>
      <c r="Y51" s="30">
        <f t="shared" si="12"/>
        <v>22</v>
      </c>
      <c r="Z51" s="30">
        <f t="shared" si="13"/>
        <v>-236</v>
      </c>
    </row>
    <row r="52" spans="1:26" s="17" customFormat="1" ht="15" customHeight="1">
      <c r="A52" s="8" t="s">
        <v>91</v>
      </c>
      <c r="B52" s="9" t="s">
        <v>23</v>
      </c>
      <c r="C52" s="33">
        <v>941</v>
      </c>
      <c r="D52" s="24">
        <v>431</v>
      </c>
      <c r="E52" s="24">
        <v>510</v>
      </c>
      <c r="F52" s="65">
        <f t="shared" si="0"/>
        <v>84.50980392156863</v>
      </c>
      <c r="G52" s="58">
        <v>283</v>
      </c>
      <c r="H52" s="66">
        <f t="shared" si="1"/>
        <v>3.325088339222615</v>
      </c>
      <c r="I52" s="21">
        <v>-1</v>
      </c>
      <c r="J52" s="21">
        <v>-93</v>
      </c>
      <c r="K52" s="67">
        <v>895</v>
      </c>
      <c r="L52" s="21">
        <v>411</v>
      </c>
      <c r="M52" s="21">
        <v>484</v>
      </c>
      <c r="N52" s="65">
        <f t="shared" si="2"/>
        <v>84.91735537190083</v>
      </c>
      <c r="O52" s="67">
        <v>276</v>
      </c>
      <c r="P52" s="66">
        <f t="shared" si="3"/>
        <v>3.2427536231884058</v>
      </c>
      <c r="Q52" s="21">
        <v>-7</v>
      </c>
      <c r="R52" s="21">
        <v>-46</v>
      </c>
      <c r="S52" s="67">
        <v>810</v>
      </c>
      <c r="T52" s="67">
        <v>367</v>
      </c>
      <c r="U52" s="67">
        <v>443</v>
      </c>
      <c r="V52" s="65">
        <f t="shared" si="4"/>
        <v>82.84424379232506</v>
      </c>
      <c r="W52" s="67">
        <v>266</v>
      </c>
      <c r="X52" s="66">
        <f t="shared" si="5"/>
        <v>3.045112781954887</v>
      </c>
      <c r="Y52" s="30">
        <f t="shared" si="12"/>
        <v>-10</v>
      </c>
      <c r="Z52" s="30">
        <f t="shared" si="13"/>
        <v>-85</v>
      </c>
    </row>
    <row r="53" spans="1:26" s="17" customFormat="1" ht="15" customHeight="1">
      <c r="A53" s="8"/>
      <c r="B53" s="9"/>
      <c r="C53" s="33"/>
      <c r="D53" s="24"/>
      <c r="E53" s="24"/>
      <c r="F53" s="65"/>
      <c r="G53" s="58"/>
      <c r="H53" s="66"/>
      <c r="I53" s="21"/>
      <c r="J53" s="21"/>
      <c r="K53" s="67"/>
      <c r="L53" s="21"/>
      <c r="M53" s="21"/>
      <c r="N53" s="65"/>
      <c r="O53" s="67"/>
      <c r="P53" s="66"/>
      <c r="Q53" s="21"/>
      <c r="R53" s="21"/>
      <c r="S53" s="67"/>
      <c r="T53" s="67"/>
      <c r="U53" s="67"/>
      <c r="V53" s="65"/>
      <c r="W53" s="67"/>
      <c r="X53" s="66"/>
      <c r="Y53" s="30"/>
      <c r="Z53" s="30"/>
    </row>
    <row r="54" spans="1:26" s="17" customFormat="1" ht="15" customHeight="1">
      <c r="A54" s="8" t="s">
        <v>92</v>
      </c>
      <c r="B54" s="9" t="s">
        <v>24</v>
      </c>
      <c r="C54" s="33">
        <v>3470</v>
      </c>
      <c r="D54" s="24">
        <v>1658</v>
      </c>
      <c r="E54" s="24">
        <v>1812</v>
      </c>
      <c r="F54" s="65">
        <f t="shared" si="0"/>
        <v>91.50110375275938</v>
      </c>
      <c r="G54" s="58">
        <v>1027</v>
      </c>
      <c r="H54" s="66">
        <f t="shared" si="1"/>
        <v>3.3787731256085687</v>
      </c>
      <c r="I54" s="21">
        <v>-11</v>
      </c>
      <c r="J54" s="21">
        <v>-302</v>
      </c>
      <c r="K54" s="67">
        <v>3124</v>
      </c>
      <c r="L54" s="21">
        <v>1491</v>
      </c>
      <c r="M54" s="21">
        <v>1633</v>
      </c>
      <c r="N54" s="65">
        <f t="shared" si="2"/>
        <v>91.30434782608695</v>
      </c>
      <c r="O54" s="67">
        <v>992</v>
      </c>
      <c r="P54" s="66">
        <f t="shared" si="3"/>
        <v>3.149193548387097</v>
      </c>
      <c r="Q54" s="21">
        <v>-35</v>
      </c>
      <c r="R54" s="21">
        <v>-346</v>
      </c>
      <c r="S54" s="67">
        <v>2775</v>
      </c>
      <c r="T54" s="67">
        <v>1316</v>
      </c>
      <c r="U54" s="67">
        <v>1459</v>
      </c>
      <c r="V54" s="65">
        <f t="shared" si="4"/>
        <v>90.19876627827279</v>
      </c>
      <c r="W54" s="67">
        <v>982</v>
      </c>
      <c r="X54" s="66">
        <f t="shared" si="5"/>
        <v>2.825865580448065</v>
      </c>
      <c r="Y54" s="30">
        <f aca="true" t="shared" si="14" ref="Y54:Y59">W54-O54</f>
        <v>-10</v>
      </c>
      <c r="Z54" s="30">
        <f aca="true" t="shared" si="15" ref="Z54:Z59">S54-K54</f>
        <v>-349</v>
      </c>
    </row>
    <row r="55" spans="1:26" s="17" customFormat="1" ht="15" customHeight="1">
      <c r="A55" s="8" t="s">
        <v>93</v>
      </c>
      <c r="B55" s="9" t="s">
        <v>26</v>
      </c>
      <c r="C55" s="33">
        <v>2942</v>
      </c>
      <c r="D55" s="24">
        <v>1359</v>
      </c>
      <c r="E55" s="24">
        <v>1583</v>
      </c>
      <c r="F55" s="65">
        <f t="shared" si="0"/>
        <v>85.84965255843335</v>
      </c>
      <c r="G55" s="58">
        <v>928</v>
      </c>
      <c r="H55" s="66">
        <f t="shared" si="1"/>
        <v>3.1702586206896552</v>
      </c>
      <c r="I55" s="21">
        <v>26</v>
      </c>
      <c r="J55" s="21">
        <v>-57</v>
      </c>
      <c r="K55" s="67">
        <v>2849</v>
      </c>
      <c r="L55" s="21">
        <v>1317</v>
      </c>
      <c r="M55" s="21">
        <v>1532</v>
      </c>
      <c r="N55" s="65">
        <f t="shared" si="2"/>
        <v>85.96605744125327</v>
      </c>
      <c r="O55" s="67">
        <v>932</v>
      </c>
      <c r="P55" s="66">
        <f t="shared" si="3"/>
        <v>3.0568669527896994</v>
      </c>
      <c r="Q55" s="21">
        <v>4</v>
      </c>
      <c r="R55" s="21">
        <v>-93</v>
      </c>
      <c r="S55" s="67">
        <v>2627</v>
      </c>
      <c r="T55" s="67">
        <v>1223</v>
      </c>
      <c r="U55" s="67">
        <v>1404</v>
      </c>
      <c r="V55" s="65">
        <f t="shared" si="4"/>
        <v>87.10826210826211</v>
      </c>
      <c r="W55" s="67">
        <v>934</v>
      </c>
      <c r="X55" s="66">
        <f t="shared" si="5"/>
        <v>2.8126338329764455</v>
      </c>
      <c r="Y55" s="30">
        <f t="shared" si="14"/>
        <v>2</v>
      </c>
      <c r="Z55" s="30">
        <f t="shared" si="15"/>
        <v>-222</v>
      </c>
    </row>
    <row r="56" spans="1:26" s="17" customFormat="1" ht="15" customHeight="1">
      <c r="A56" s="8" t="s">
        <v>94</v>
      </c>
      <c r="B56" s="9" t="s">
        <v>27</v>
      </c>
      <c r="C56" s="33">
        <v>644</v>
      </c>
      <c r="D56" s="24">
        <v>297</v>
      </c>
      <c r="E56" s="24">
        <v>347</v>
      </c>
      <c r="F56" s="65">
        <f t="shared" si="0"/>
        <v>85.5907780979827</v>
      </c>
      <c r="G56" s="58">
        <v>191</v>
      </c>
      <c r="H56" s="66">
        <f t="shared" si="1"/>
        <v>3.3717277486910993</v>
      </c>
      <c r="I56" s="21">
        <v>-17</v>
      </c>
      <c r="J56" s="21">
        <v>-102</v>
      </c>
      <c r="K56" s="67">
        <v>586</v>
      </c>
      <c r="L56" s="21">
        <v>268</v>
      </c>
      <c r="M56" s="21">
        <v>318</v>
      </c>
      <c r="N56" s="65">
        <f t="shared" si="2"/>
        <v>84.27672955974843</v>
      </c>
      <c r="O56" s="67">
        <v>184</v>
      </c>
      <c r="P56" s="66">
        <f t="shared" si="3"/>
        <v>3.1847826086956523</v>
      </c>
      <c r="Q56" s="21">
        <v>-7</v>
      </c>
      <c r="R56" s="21">
        <v>-58</v>
      </c>
      <c r="S56" s="67">
        <v>492</v>
      </c>
      <c r="T56" s="67">
        <v>219</v>
      </c>
      <c r="U56" s="67">
        <v>273</v>
      </c>
      <c r="V56" s="65">
        <f t="shared" si="4"/>
        <v>80.21978021978022</v>
      </c>
      <c r="W56" s="67">
        <v>177</v>
      </c>
      <c r="X56" s="66">
        <f t="shared" si="5"/>
        <v>2.7796610169491527</v>
      </c>
      <c r="Y56" s="30">
        <f t="shared" si="14"/>
        <v>-7</v>
      </c>
      <c r="Z56" s="30">
        <f t="shared" si="15"/>
        <v>-94</v>
      </c>
    </row>
    <row r="57" spans="1:26" s="17" customFormat="1" ht="15" customHeight="1">
      <c r="A57" s="8" t="s">
        <v>95</v>
      </c>
      <c r="B57" s="9" t="s">
        <v>30</v>
      </c>
      <c r="C57" s="33">
        <v>4118</v>
      </c>
      <c r="D57" s="24">
        <v>1938</v>
      </c>
      <c r="E57" s="24">
        <v>2180</v>
      </c>
      <c r="F57" s="65">
        <f t="shared" si="0"/>
        <v>88.89908256880734</v>
      </c>
      <c r="G57" s="58">
        <v>1272</v>
      </c>
      <c r="H57" s="66">
        <f t="shared" si="1"/>
        <v>3.2374213836477987</v>
      </c>
      <c r="I57" s="21">
        <v>81</v>
      </c>
      <c r="J57" s="21">
        <v>118</v>
      </c>
      <c r="K57" s="67">
        <v>4515</v>
      </c>
      <c r="L57" s="21">
        <v>2133</v>
      </c>
      <c r="M57" s="21">
        <v>2382</v>
      </c>
      <c r="N57" s="65">
        <f t="shared" si="2"/>
        <v>89.54659949622166</v>
      </c>
      <c r="O57" s="67">
        <v>1411</v>
      </c>
      <c r="P57" s="66">
        <f t="shared" si="3"/>
        <v>3.1998582565556344</v>
      </c>
      <c r="Q57" s="21">
        <v>139</v>
      </c>
      <c r="R57" s="21">
        <v>397</v>
      </c>
      <c r="S57" s="67">
        <v>4714</v>
      </c>
      <c r="T57" s="67">
        <v>2253</v>
      </c>
      <c r="U57" s="67">
        <v>2461</v>
      </c>
      <c r="V57" s="65">
        <f t="shared" si="4"/>
        <v>91.54815115806582</v>
      </c>
      <c r="W57" s="67">
        <v>1540</v>
      </c>
      <c r="X57" s="66">
        <f t="shared" si="5"/>
        <v>3.0610389610389612</v>
      </c>
      <c r="Y57" s="30">
        <f t="shared" si="14"/>
        <v>129</v>
      </c>
      <c r="Z57" s="30">
        <f t="shared" si="15"/>
        <v>199</v>
      </c>
    </row>
    <row r="58" spans="1:26" s="17" customFormat="1" ht="15" customHeight="1">
      <c r="A58" s="8" t="s">
        <v>96</v>
      </c>
      <c r="B58" s="9" t="s">
        <v>28</v>
      </c>
      <c r="C58" s="33">
        <v>5631</v>
      </c>
      <c r="D58" s="24">
        <v>2701</v>
      </c>
      <c r="E58" s="24">
        <v>2930</v>
      </c>
      <c r="F58" s="65">
        <f t="shared" si="0"/>
        <v>92.18430034129693</v>
      </c>
      <c r="G58" s="58">
        <v>1865</v>
      </c>
      <c r="H58" s="66">
        <f t="shared" si="1"/>
        <v>3.0193029490616623</v>
      </c>
      <c r="I58" s="21">
        <v>93</v>
      </c>
      <c r="J58" s="21">
        <v>-36</v>
      </c>
      <c r="K58" s="67">
        <v>5662</v>
      </c>
      <c r="L58" s="21">
        <v>2713</v>
      </c>
      <c r="M58" s="21">
        <v>2949</v>
      </c>
      <c r="N58" s="65">
        <f t="shared" si="2"/>
        <v>91.99728721600543</v>
      </c>
      <c r="O58" s="67">
        <v>1966</v>
      </c>
      <c r="P58" s="66">
        <f t="shared" si="3"/>
        <v>2.8799593082400814</v>
      </c>
      <c r="Q58" s="21">
        <v>101</v>
      </c>
      <c r="R58" s="21">
        <v>31</v>
      </c>
      <c r="S58" s="67">
        <v>6000</v>
      </c>
      <c r="T58" s="67">
        <v>2861</v>
      </c>
      <c r="U58" s="67">
        <v>3139</v>
      </c>
      <c r="V58" s="65">
        <f t="shared" si="4"/>
        <v>91.14367633004142</v>
      </c>
      <c r="W58" s="67">
        <v>2219</v>
      </c>
      <c r="X58" s="66">
        <f t="shared" si="5"/>
        <v>2.70392068499324</v>
      </c>
      <c r="Y58" s="30">
        <f t="shared" si="14"/>
        <v>253</v>
      </c>
      <c r="Z58" s="30">
        <f t="shared" si="15"/>
        <v>338</v>
      </c>
    </row>
    <row r="59" spans="1:26" s="17" customFormat="1" ht="15" customHeight="1">
      <c r="A59" s="8" t="s">
        <v>97</v>
      </c>
      <c r="B59" s="9" t="s">
        <v>29</v>
      </c>
      <c r="C59" s="33">
        <v>6011</v>
      </c>
      <c r="D59" s="24">
        <v>2844</v>
      </c>
      <c r="E59" s="24">
        <v>3167</v>
      </c>
      <c r="F59" s="65">
        <f t="shared" si="0"/>
        <v>89.80107357120303</v>
      </c>
      <c r="G59" s="58">
        <v>1867</v>
      </c>
      <c r="H59" s="66">
        <f t="shared" si="1"/>
        <v>3.219603642206749</v>
      </c>
      <c r="I59" s="21">
        <v>100</v>
      </c>
      <c r="J59" s="21">
        <v>136</v>
      </c>
      <c r="K59" s="67">
        <v>6201</v>
      </c>
      <c r="L59" s="21">
        <v>2939</v>
      </c>
      <c r="M59" s="21">
        <v>3262</v>
      </c>
      <c r="N59" s="65">
        <f t="shared" si="2"/>
        <v>90.09809932556713</v>
      </c>
      <c r="O59" s="67">
        <v>2007</v>
      </c>
      <c r="P59" s="66">
        <f t="shared" si="3"/>
        <v>3.0896860986547083</v>
      </c>
      <c r="Q59" s="21">
        <v>140</v>
      </c>
      <c r="R59" s="21">
        <v>190</v>
      </c>
      <c r="S59" s="67">
        <v>6513</v>
      </c>
      <c r="T59" s="67">
        <v>3087</v>
      </c>
      <c r="U59" s="67">
        <v>3426</v>
      </c>
      <c r="V59" s="65">
        <f t="shared" si="4"/>
        <v>90.10507880910683</v>
      </c>
      <c r="W59" s="67">
        <v>2223</v>
      </c>
      <c r="X59" s="66">
        <f t="shared" si="5"/>
        <v>2.9298245614035086</v>
      </c>
      <c r="Y59" s="30">
        <f t="shared" si="14"/>
        <v>216</v>
      </c>
      <c r="Z59" s="30">
        <f t="shared" si="15"/>
        <v>312</v>
      </c>
    </row>
    <row r="60" spans="1:26" s="17" customFormat="1" ht="15" customHeight="1" thickBot="1">
      <c r="A60" s="10"/>
      <c r="B60" s="11"/>
      <c r="C60" s="34"/>
      <c r="D60" s="25"/>
      <c r="E60" s="25"/>
      <c r="F60" s="47"/>
      <c r="G60" s="47"/>
      <c r="H60" s="55"/>
      <c r="I60" s="25"/>
      <c r="J60" s="25"/>
      <c r="K60" s="26"/>
      <c r="L60" s="25"/>
      <c r="M60" s="25"/>
      <c r="N60" s="25"/>
      <c r="O60" s="25"/>
      <c r="P60" s="25"/>
      <c r="Q60" s="25"/>
      <c r="R60" s="25"/>
      <c r="S60" s="27"/>
      <c r="T60" s="27"/>
      <c r="U60" s="27"/>
      <c r="V60" s="27"/>
      <c r="W60" s="27"/>
      <c r="X60" s="27"/>
      <c r="Y60" s="27"/>
      <c r="Z60" s="27"/>
    </row>
    <row r="61" spans="1:26" s="17" customFormat="1" ht="15" customHeight="1">
      <c r="A61" s="74" t="s">
        <v>104</v>
      </c>
      <c r="B61" s="74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</row>
    <row r="62" spans="1:26" s="17" customFormat="1" ht="15" customHeight="1">
      <c r="A62" s="35"/>
      <c r="B62" s="35"/>
      <c r="C62" s="35"/>
      <c r="D62" s="35"/>
      <c r="E62" s="35"/>
      <c r="F62" s="49"/>
      <c r="G62" s="49"/>
      <c r="H62" s="48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</row>
    <row r="63" spans="1:26" s="19" customFormat="1" ht="15" customHeight="1">
      <c r="A63" s="39" t="s">
        <v>112</v>
      </c>
      <c r="B63" s="39"/>
      <c r="C63" s="39"/>
      <c r="D63" s="39"/>
      <c r="E63" s="39"/>
      <c r="F63" s="50"/>
      <c r="G63" s="50"/>
      <c r="H63" s="48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</row>
    <row r="64" spans="1:18" s="19" customFormat="1" ht="15" customHeight="1">
      <c r="A64" s="35"/>
      <c r="B64" s="12"/>
      <c r="C64" s="36"/>
      <c r="D64" s="36"/>
      <c r="E64" s="36"/>
      <c r="F64" s="51"/>
      <c r="G64" s="51"/>
      <c r="H64" s="48"/>
      <c r="I64" s="36"/>
      <c r="J64" s="36"/>
      <c r="K64" s="37"/>
      <c r="L64" s="36"/>
      <c r="M64" s="36"/>
      <c r="N64" s="36"/>
      <c r="O64" s="36"/>
      <c r="P64" s="36"/>
      <c r="Q64" s="36"/>
      <c r="R64" s="36"/>
    </row>
    <row r="65" spans="1:18" s="19" customFormat="1" ht="15" customHeight="1">
      <c r="A65" s="35"/>
      <c r="B65" s="12"/>
      <c r="C65" s="36"/>
      <c r="D65" s="36"/>
      <c r="E65" s="36"/>
      <c r="F65" s="51"/>
      <c r="G65" s="51"/>
      <c r="H65" s="48"/>
      <c r="I65" s="36"/>
      <c r="J65" s="36"/>
      <c r="K65" s="37"/>
      <c r="L65" s="36"/>
      <c r="M65" s="36"/>
      <c r="N65" s="36"/>
      <c r="O65" s="36"/>
      <c r="P65" s="36"/>
      <c r="Q65" s="36"/>
      <c r="R65" s="36"/>
    </row>
    <row r="66" spans="1:18" s="19" customFormat="1" ht="15" customHeight="1">
      <c r="A66" s="38"/>
      <c r="B66" s="39"/>
      <c r="F66" s="44"/>
      <c r="G66" s="44"/>
      <c r="H66" s="48"/>
      <c r="K66" s="37"/>
      <c r="L66" s="36"/>
      <c r="M66" s="36"/>
      <c r="N66" s="36"/>
      <c r="O66" s="36"/>
      <c r="P66" s="36"/>
      <c r="Q66" s="36"/>
      <c r="R66" s="36"/>
    </row>
    <row r="67" spans="1:18" s="19" customFormat="1" ht="15" customHeight="1">
      <c r="A67" s="35"/>
      <c r="B67" s="12"/>
      <c r="F67" s="44"/>
      <c r="G67" s="44"/>
      <c r="H67" s="48"/>
      <c r="K67" s="37"/>
      <c r="L67" s="36"/>
      <c r="M67" s="36"/>
      <c r="N67" s="36"/>
      <c r="O67" s="36"/>
      <c r="P67" s="36"/>
      <c r="Q67" s="36"/>
      <c r="R67" s="36"/>
    </row>
    <row r="68" spans="1:18" s="19" customFormat="1" ht="15" customHeight="1">
      <c r="A68" s="35"/>
      <c r="B68" s="12"/>
      <c r="D68" s="36"/>
      <c r="E68" s="40"/>
      <c r="F68" s="52"/>
      <c r="G68" s="44"/>
      <c r="H68" s="48"/>
      <c r="I68" s="40"/>
      <c r="J68" s="40"/>
      <c r="K68" s="37"/>
      <c r="L68" s="36"/>
      <c r="M68" s="36"/>
      <c r="N68" s="36"/>
      <c r="O68" s="36"/>
      <c r="P68" s="36"/>
      <c r="Q68" s="36"/>
      <c r="R68" s="36"/>
    </row>
    <row r="69" spans="2:24" s="29" customFormat="1" ht="15" customHeight="1">
      <c r="B69" s="14"/>
      <c r="C69" s="17"/>
      <c r="D69" s="20"/>
      <c r="E69" s="28"/>
      <c r="F69" s="53"/>
      <c r="G69" s="54"/>
      <c r="H69" s="48"/>
      <c r="I69" s="28"/>
      <c r="J69" s="28"/>
      <c r="Q69" s="30"/>
      <c r="R69" s="30"/>
      <c r="S69" s="17"/>
      <c r="T69" s="17"/>
      <c r="U69" s="17"/>
      <c r="V69" s="17"/>
      <c r="W69" s="17"/>
      <c r="X69" s="17"/>
    </row>
    <row r="70" spans="2:24" s="13" customFormat="1" ht="15.75" customHeight="1">
      <c r="B70" s="14"/>
      <c r="C70" s="3"/>
      <c r="D70" s="3"/>
      <c r="E70" s="3"/>
      <c r="F70" s="54"/>
      <c r="G70" s="54"/>
      <c r="H70" s="48"/>
      <c r="I70" s="3"/>
      <c r="J70" s="3"/>
      <c r="K70" s="15"/>
      <c r="L70" s="15"/>
      <c r="M70" s="15"/>
      <c r="N70" s="15"/>
      <c r="O70" s="15"/>
      <c r="P70" s="15"/>
      <c r="Q70" s="16"/>
      <c r="R70" s="16"/>
      <c r="S70" s="3"/>
      <c r="T70" s="3"/>
      <c r="U70" s="3"/>
      <c r="V70" s="3"/>
      <c r="W70" s="3"/>
      <c r="X70" s="3"/>
    </row>
    <row r="71" spans="2:24" s="13" customFormat="1" ht="15.75" customHeight="1">
      <c r="B71" s="14"/>
      <c r="C71" s="3"/>
      <c r="D71" s="3"/>
      <c r="E71" s="3"/>
      <c r="F71" s="54"/>
      <c r="G71" s="54"/>
      <c r="H71" s="48"/>
      <c r="I71" s="3"/>
      <c r="J71" s="3"/>
      <c r="K71" s="15"/>
      <c r="L71" s="15"/>
      <c r="M71" s="15"/>
      <c r="N71" s="15"/>
      <c r="O71" s="15"/>
      <c r="P71" s="15"/>
      <c r="Q71" s="16"/>
      <c r="R71" s="16"/>
      <c r="S71" s="3"/>
      <c r="T71" s="3"/>
      <c r="U71" s="3"/>
      <c r="V71" s="3"/>
      <c r="W71" s="3"/>
      <c r="X71" s="3"/>
    </row>
    <row r="79" spans="19:24" ht="12.75">
      <c r="S79" s="13"/>
      <c r="T79" s="13"/>
      <c r="U79" s="13"/>
      <c r="V79" s="13"/>
      <c r="W79" s="13"/>
      <c r="X79" s="13"/>
    </row>
    <row r="80" spans="19:24" ht="12.75">
      <c r="S80" s="13"/>
      <c r="T80" s="13"/>
      <c r="U80" s="13"/>
      <c r="V80" s="13"/>
      <c r="W80" s="13"/>
      <c r="X80" s="13"/>
    </row>
    <row r="81" spans="19:24" ht="12.75">
      <c r="S81" s="13"/>
      <c r="T81" s="13"/>
      <c r="U81" s="13"/>
      <c r="V81" s="13"/>
      <c r="W81" s="13"/>
      <c r="X81" s="13"/>
    </row>
  </sheetData>
  <sheetProtection/>
  <mergeCells count="22">
    <mergeCell ref="C4:J4"/>
    <mergeCell ref="G5:G6"/>
    <mergeCell ref="V5:V6"/>
    <mergeCell ref="W5:W6"/>
    <mergeCell ref="X5:X6"/>
    <mergeCell ref="Y5:Z5"/>
    <mergeCell ref="S4:Z4"/>
    <mergeCell ref="K4:R4"/>
    <mergeCell ref="K5:M5"/>
    <mergeCell ref="N5:N6"/>
    <mergeCell ref="O5:O6"/>
    <mergeCell ref="P5:P6"/>
    <mergeCell ref="A3:Z3"/>
    <mergeCell ref="H5:H6"/>
    <mergeCell ref="I5:J5"/>
    <mergeCell ref="A61:Z61"/>
    <mergeCell ref="A8:B8"/>
    <mergeCell ref="Q5:R5"/>
    <mergeCell ref="S5:U5"/>
    <mergeCell ref="A4:B6"/>
    <mergeCell ref="C5:E5"/>
    <mergeCell ref="F5:F6"/>
  </mergeCells>
  <printOptions/>
  <pageMargins left="0.7874015748031497" right="0.7874015748031497" top="0.7874015748031497" bottom="0.7874015748031497" header="0.7874015748031497" footer="0.7874015748031497"/>
  <pageSetup fitToWidth="0" fitToHeight="1" horizontalDpi="600" verticalDpi="600" orientation="landscape" paperSize="9" scale="54" r:id="rId1"/>
  <ignoredErrors>
    <ignoredError sqref="A10:A41 A54:A56 A43:A52 A57:A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C18237</cp:lastModifiedBy>
  <cp:lastPrinted>2022-05-12T11:20:07Z</cp:lastPrinted>
  <dcterms:created xsi:type="dcterms:W3CDTF">2001-06-08T07:39:49Z</dcterms:created>
  <dcterms:modified xsi:type="dcterms:W3CDTF">2022-06-23T11:39:04Z</dcterms:modified>
  <cp:category/>
  <cp:version/>
  <cp:contentType/>
  <cp:contentStatus/>
</cp:coreProperties>
</file>