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10" yWindow="65476" windowWidth="7520" windowHeight="8600" activeTab="0"/>
  </bookViews>
  <sheets>
    <sheet name="第1表(その1)事業所数" sheetId="1" r:id="rId1"/>
    <sheet name="第1表(その2)従業者数" sheetId="2" r:id="rId2"/>
    <sheet name="第1表(その3)現金給与総額" sheetId="3" r:id="rId3"/>
    <sheet name="第1表(その4)製造品出荷額等" sheetId="4" r:id="rId4"/>
    <sheet name="第1表(その5)原材料使用額等" sheetId="5" r:id="rId5"/>
    <sheet name="第1表(その6)付加価値額" sheetId="6" r:id="rId6"/>
  </sheets>
  <definedNames>
    <definedName name="_xlnm.Print_Area" localSheetId="0">'第1表(その1)事業所数'!$A$1:$L$50</definedName>
    <definedName name="_xlnm.Print_Area" localSheetId="1">'第1表(その2)従業者数'!$A$1:$L$50</definedName>
    <definedName name="_xlnm.Print_Area" localSheetId="2">'第1表(その3)現金給与総額'!$A$1:$L$50</definedName>
    <definedName name="_xlnm.Print_Area" localSheetId="3">'第1表(その4)製造品出荷額等'!$A$1:$L$50</definedName>
    <definedName name="_xlnm.Print_Area" localSheetId="4">'第1表(その5)原材料使用額等'!$A$1:$L$50</definedName>
    <definedName name="_xlnm.Print_Area" localSheetId="5">'第1表(その6)付加価値額'!$A$1:$L$50</definedName>
  </definedNames>
  <calcPr fullCalcOnLoad="1"/>
</workbook>
</file>

<file path=xl/sharedStrings.xml><?xml version="1.0" encoding="utf-8"?>
<sst xmlns="http://schemas.openxmlformats.org/spreadsheetml/2006/main" count="541" uniqueCount="59">
  <si>
    <t>（単位：％）</t>
  </si>
  <si>
    <t>実      数</t>
  </si>
  <si>
    <t>構  成  比</t>
  </si>
  <si>
    <t>食料品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</si>
  <si>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</si>
  <si>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</si>
  <si>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</si>
  <si>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</si>
  <si>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</si>
  <si>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</si>
  <si>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</si>
  <si>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</si>
  <si>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</si>
  <si>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</si>
  <si>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</si>
  <si>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</si>
  <si>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電気機械</t>
  </si>
  <si>
    <t>輸送機械</t>
  </si>
  <si>
    <t>その他</t>
  </si>
  <si>
    <t>（単位：人・％）</t>
  </si>
  <si>
    <t>（単位：万円・％）</t>
  </si>
  <si>
    <t>電子・デバイス</t>
  </si>
  <si>
    <t>09</t>
  </si>
  <si>
    <t>11</t>
  </si>
  <si>
    <t>13</t>
  </si>
  <si>
    <t>従  業  者  規  模</t>
  </si>
  <si>
    <t>飲料・飼料</t>
  </si>
  <si>
    <t>印刷</t>
  </si>
  <si>
    <t>なめし革</t>
  </si>
  <si>
    <t>はん用機械</t>
  </si>
  <si>
    <t>生産用機械</t>
  </si>
  <si>
    <t>業務用機械</t>
  </si>
  <si>
    <t>情報通信機械</t>
  </si>
  <si>
    <t>X</t>
  </si>
  <si>
    <t>-</t>
  </si>
  <si>
    <t>4～9人</t>
  </si>
  <si>
    <t>10～19人</t>
  </si>
  <si>
    <t>20～29人</t>
  </si>
  <si>
    <t>30～49人</t>
  </si>
  <si>
    <t>50～99人</t>
  </si>
  <si>
    <t>100～299人</t>
  </si>
  <si>
    <t>総数</t>
  </si>
  <si>
    <t>小計</t>
  </si>
  <si>
    <t>300人以上</t>
  </si>
  <si>
    <t>（従業者規模）</t>
  </si>
  <si>
    <t>（産業中分類）</t>
  </si>
  <si>
    <t>産  業  中  分  類</t>
  </si>
  <si>
    <t>前  回  比</t>
  </si>
  <si>
    <t>第１表（その１）　産業中分類別・従業者規模別事業所数の推移</t>
  </si>
  <si>
    <t>第１表（その２）　産業中分類別・従業者規模別従業者数の推移</t>
  </si>
  <si>
    <t>第１表（その３）　産業中分類別・従業者規模別現金給与総額の推移</t>
  </si>
  <si>
    <t>第１表（その４）　産業中分類別・従業者規模別製造品出荷額等の推移</t>
  </si>
  <si>
    <t>第１表（その５）　産業中分類別・従業者規模別原材料使用額等の推移</t>
  </si>
  <si>
    <t>平成２９年</t>
  </si>
  <si>
    <t>平成２６年</t>
  </si>
  <si>
    <t>平成３０年</t>
  </si>
  <si>
    <t>令    和    元    年</t>
  </si>
  <si>
    <t>Ｘ</t>
  </si>
  <si>
    <t>第１表（その６）　産業中分類別・従業者規模別付加価値額の推移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</si>
</sst>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;&quot;△ &quot;#,##0"/>
    <numFmt numFmtId="179" formatCode="_ * #,##0_ ;_ * &quot;△&quot;\ #,##0_ ;_ * &quot;–&quot;_ ;_ @_ "/>
    <numFmt numFmtId="180" formatCode="_ * #,##0.0_ ;_ * \-#,##0.0_ ;_ * &quot;-&quot;_ ;_ @_ "/>
    <numFmt numFmtId="181" formatCode="#,##0.00;&quot;△ &quot;#,##0.00"/>
    <numFmt numFmtId="182" formatCode="0;&quot;△ &quot;0"/>
    <numFmt numFmtId="183" formatCode="0.0;&quot;△ &quot;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_ ;[Red]\-#,##0\ "/>
    <numFmt numFmtId="190" formatCode="0.0_);[Red]\(0.0\)"/>
    <numFmt numFmtId="191" formatCode="_ * #,##0.0_ ;_ * \-#,##0.0_ ;_ * &quot;-&quot;?_ ;_ @_ "/>
    <numFmt numFmtId="192" formatCode="&quot;¥&quot;#,##0_);[Red]\(&quot;¥&quot;#,##0\)"/>
    <numFmt numFmtId="193" formatCode="#,##0_);[Red]\(#,##0\)"/>
  </numFmts>
  <fonts count="47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0.5"/>
      <color indexed="10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41" fontId="5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Border="1" applyAlignment="1">
      <alignment horizontal="distributed"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3" xfId="0" applyNumberFormat="1" applyFont="1" applyBorder="1" applyAlignment="1">
      <alignment/>
    </xf>
    <xf numFmtId="177" fontId="5" fillId="0" borderId="0" xfId="49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8" fontId="1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17" xfId="49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9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3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82" fontId="12" fillId="0" borderId="0" xfId="49" applyNumberFormat="1" applyFont="1" applyFill="1" applyBorder="1" applyAlignment="1">
      <alignment/>
    </xf>
    <xf numFmtId="41" fontId="12" fillId="0" borderId="0" xfId="49" applyNumberFormat="1" applyFont="1" applyBorder="1" applyAlignment="1">
      <alignment vertical="center"/>
    </xf>
    <xf numFmtId="41" fontId="12" fillId="0" borderId="0" xfId="49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182" fontId="12" fillId="0" borderId="0" xfId="49" applyNumberFormat="1" applyFont="1" applyBorder="1" applyAlignment="1">
      <alignment/>
    </xf>
    <xf numFmtId="41" fontId="12" fillId="0" borderId="19" xfId="4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8" fontId="12" fillId="0" borderId="0" xfId="49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7" fontId="12" fillId="0" borderId="0" xfId="0" applyNumberFormat="1" applyFont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178" fontId="12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distributed" vertical="center"/>
    </xf>
    <xf numFmtId="193" fontId="12" fillId="0" borderId="0" xfId="49" applyNumberFormat="1" applyFont="1" applyBorder="1" applyAlignment="1">
      <alignment/>
    </xf>
    <xf numFmtId="193" fontId="12" fillId="0" borderId="0" xfId="0" applyNumberFormat="1" applyFont="1" applyAlignment="1">
      <alignment/>
    </xf>
    <xf numFmtId="193" fontId="12" fillId="0" borderId="0" xfId="0" applyNumberFormat="1" applyFont="1" applyAlignment="1">
      <alignment horizontal="right"/>
    </xf>
    <xf numFmtId="193" fontId="12" fillId="0" borderId="0" xfId="49" applyNumberFormat="1" applyFont="1" applyBorder="1" applyAlignment="1">
      <alignment horizontal="right" vertical="center"/>
    </xf>
    <xf numFmtId="193" fontId="12" fillId="0" borderId="0" xfId="0" applyNumberFormat="1" applyFont="1" applyAlignment="1">
      <alignment/>
    </xf>
    <xf numFmtId="193" fontId="12" fillId="0" borderId="0" xfId="0" applyNumberFormat="1" applyFont="1" applyFill="1" applyAlignment="1">
      <alignment/>
    </xf>
    <xf numFmtId="193" fontId="12" fillId="0" borderId="0" xfId="49" applyNumberFormat="1" applyFont="1" applyBorder="1" applyAlignment="1">
      <alignment horizontal="right"/>
    </xf>
    <xf numFmtId="190" fontId="12" fillId="0" borderId="0" xfId="0" applyNumberFormat="1" applyFont="1" applyAlignment="1">
      <alignment horizontal="right"/>
    </xf>
    <xf numFmtId="190" fontId="12" fillId="0" borderId="0" xfId="0" applyNumberFormat="1" applyFont="1" applyFill="1" applyAlignment="1">
      <alignment horizontal="right"/>
    </xf>
    <xf numFmtId="190" fontId="12" fillId="0" borderId="0" xfId="49" applyNumberFormat="1" applyFont="1" applyBorder="1" applyAlignment="1">
      <alignment vertical="center"/>
    </xf>
    <xf numFmtId="190" fontId="12" fillId="0" borderId="0" xfId="0" applyNumberFormat="1" applyFont="1" applyAlignment="1">
      <alignment/>
    </xf>
    <xf numFmtId="183" fontId="12" fillId="0" borderId="0" xfId="0" applyNumberFormat="1" applyFont="1" applyFill="1" applyAlignment="1">
      <alignment horizontal="right"/>
    </xf>
    <xf numFmtId="183" fontId="12" fillId="0" borderId="0" xfId="49" applyNumberFormat="1" applyFont="1" applyBorder="1" applyAlignment="1">
      <alignment vertical="center"/>
    </xf>
    <xf numFmtId="183" fontId="12" fillId="0" borderId="0" xfId="49" applyNumberFormat="1" applyFont="1" applyFill="1" applyBorder="1" applyAlignment="1">
      <alignment horizontal="right"/>
    </xf>
    <xf numFmtId="183" fontId="12" fillId="0" borderId="0" xfId="0" applyNumberFormat="1" applyFont="1" applyAlignment="1">
      <alignment/>
    </xf>
    <xf numFmtId="183" fontId="12" fillId="0" borderId="0" xfId="0" applyNumberFormat="1" applyFont="1" applyAlignment="1">
      <alignment horizontal="right"/>
    </xf>
    <xf numFmtId="41" fontId="12" fillId="0" borderId="19" xfId="49" applyNumberFormat="1" applyFont="1" applyBorder="1" applyAlignment="1">
      <alignment horizontal="right" vertical="center"/>
    </xf>
    <xf numFmtId="183" fontId="12" fillId="0" borderId="0" xfId="49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3.625" style="1" customWidth="1"/>
    <col min="3" max="3" width="3.00390625" style="1" customWidth="1"/>
    <col min="4" max="4" width="4.0039062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6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0</v>
      </c>
    </row>
    <row r="4" spans="1:12" s="2" customFormat="1" ht="22.5" customHeight="1">
      <c r="A4" s="138" t="s">
        <v>46</v>
      </c>
      <c r="B4" s="139"/>
      <c r="C4" s="139"/>
      <c r="D4" s="139"/>
      <c r="E4" s="139"/>
      <c r="F4" s="140"/>
      <c r="G4" s="130" t="s">
        <v>54</v>
      </c>
      <c r="H4" s="130" t="s">
        <v>53</v>
      </c>
      <c r="I4" s="128" t="s">
        <v>55</v>
      </c>
      <c r="J4" s="9" t="s">
        <v>56</v>
      </c>
      <c r="K4" s="10"/>
      <c r="L4" s="10"/>
    </row>
    <row r="5" spans="1:12" s="2" customFormat="1" ht="22.5" customHeight="1">
      <c r="A5" s="141" t="s">
        <v>25</v>
      </c>
      <c r="B5" s="142"/>
      <c r="C5" s="142"/>
      <c r="D5" s="142"/>
      <c r="E5" s="142"/>
      <c r="F5" s="143"/>
      <c r="G5" s="131"/>
      <c r="H5" s="132"/>
      <c r="I5" s="129"/>
      <c r="J5" s="11" t="s">
        <v>1</v>
      </c>
      <c r="K5" s="11" t="s">
        <v>2</v>
      </c>
      <c r="L5" s="11" t="s">
        <v>47</v>
      </c>
    </row>
    <row r="6" spans="1:54" ht="11.25" customHeight="1">
      <c r="A6" s="14"/>
      <c r="B6" s="14"/>
      <c r="C6" s="14"/>
      <c r="D6" s="14"/>
      <c r="E6" s="14"/>
      <c r="F6" s="3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3"/>
      <c r="AI6" s="17"/>
      <c r="AJ6" s="17"/>
      <c r="AK6" s="17"/>
      <c r="AM6" s="17"/>
      <c r="AO6" s="17"/>
      <c r="AP6" s="17">
        <v>5</v>
      </c>
      <c r="AQ6" s="17">
        <v>4</v>
      </c>
      <c r="AR6" s="1">
        <v>44</v>
      </c>
      <c r="AS6" s="15">
        <v>7</v>
      </c>
      <c r="AT6" s="17"/>
      <c r="AU6" s="1">
        <v>49</v>
      </c>
      <c r="AV6" s="1">
        <v>2</v>
      </c>
      <c r="AW6" s="1">
        <v>1</v>
      </c>
      <c r="AX6" s="3">
        <v>8</v>
      </c>
      <c r="AY6" s="62" t="s">
        <v>34</v>
      </c>
      <c r="BA6" s="1">
        <v>8</v>
      </c>
      <c r="BB6" s="3">
        <v>21</v>
      </c>
    </row>
    <row r="7" spans="1:54" ht="16.5" customHeight="1">
      <c r="A7" s="26"/>
      <c r="B7" s="135" t="s">
        <v>41</v>
      </c>
      <c r="C7" s="135"/>
      <c r="D7" s="135"/>
      <c r="E7" s="135"/>
      <c r="F7" s="34"/>
      <c r="G7" s="76">
        <v>408</v>
      </c>
      <c r="H7" s="76">
        <v>382</v>
      </c>
      <c r="I7" s="76">
        <v>370</v>
      </c>
      <c r="J7" s="76">
        <v>361</v>
      </c>
      <c r="K7" s="77">
        <v>100</v>
      </c>
      <c r="L7" s="78">
        <f>(J7-I7)/I7*100</f>
        <v>-2.4324324324324325</v>
      </c>
      <c r="M7" s="24"/>
      <c r="AP7" s="1">
        <v>408</v>
      </c>
      <c r="AQ7" s="1">
        <v>408</v>
      </c>
      <c r="AR7" s="1">
        <v>408</v>
      </c>
      <c r="AS7" s="1">
        <v>408</v>
      </c>
      <c r="AT7" s="1">
        <v>408</v>
      </c>
      <c r="AU7" s="1">
        <v>408</v>
      </c>
      <c r="AV7" s="1">
        <v>408</v>
      </c>
      <c r="AW7" s="1">
        <v>408</v>
      </c>
      <c r="AX7" s="1">
        <v>408</v>
      </c>
      <c r="AY7" s="1">
        <v>408</v>
      </c>
      <c r="AZ7" s="1">
        <v>408</v>
      </c>
      <c r="BA7" s="1">
        <v>408</v>
      </c>
      <c r="BB7" s="1">
        <v>408</v>
      </c>
    </row>
    <row r="8" spans="1:13" ht="16.5" customHeight="1">
      <c r="A8" s="26"/>
      <c r="B8" s="102"/>
      <c r="C8" s="102"/>
      <c r="D8" s="102"/>
      <c r="E8" s="102"/>
      <c r="F8" s="34"/>
      <c r="G8" s="76"/>
      <c r="H8" s="76"/>
      <c r="I8" s="76"/>
      <c r="J8" s="76"/>
      <c r="K8" s="77"/>
      <c r="L8" s="78"/>
      <c r="M8" s="24"/>
    </row>
    <row r="9" spans="1:21" s="106" customFormat="1" ht="17.25" customHeight="1">
      <c r="A9" s="136" t="s">
        <v>45</v>
      </c>
      <c r="B9" s="136"/>
      <c r="C9" s="136"/>
      <c r="D9" s="136"/>
      <c r="E9" s="136"/>
      <c r="F9" s="107"/>
      <c r="G9" s="91"/>
      <c r="H9" s="83"/>
      <c r="I9" s="83"/>
      <c r="J9" s="76"/>
      <c r="K9" s="83"/>
      <c r="L9" s="78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5" t="s">
        <v>3</v>
      </c>
      <c r="C10" s="135"/>
      <c r="D10" s="135"/>
      <c r="E10" s="137"/>
      <c r="F10" s="35"/>
      <c r="G10" s="76">
        <v>66</v>
      </c>
      <c r="H10" s="76">
        <v>62</v>
      </c>
      <c r="I10" s="76">
        <v>59</v>
      </c>
      <c r="J10" s="108">
        <v>59</v>
      </c>
      <c r="K10" s="77">
        <f>J10/$J$7*100</f>
        <v>16.343490304709142</v>
      </c>
      <c r="L10" s="78">
        <f aca="true" t="shared" si="0" ref="L10:L37">(J10-I10)/I10*100</f>
        <v>0</v>
      </c>
      <c r="M10" s="24"/>
    </row>
    <row r="11" spans="1:13" ht="16.5" customHeight="1">
      <c r="A11" s="29">
        <v>10</v>
      </c>
      <c r="B11" s="135" t="s">
        <v>26</v>
      </c>
      <c r="C11" s="135"/>
      <c r="D11" s="135"/>
      <c r="E11" s="137"/>
      <c r="F11" s="35"/>
      <c r="G11" s="76">
        <v>15</v>
      </c>
      <c r="H11" s="76">
        <v>15</v>
      </c>
      <c r="I11" s="76">
        <v>15</v>
      </c>
      <c r="J11" s="112">
        <v>15</v>
      </c>
      <c r="K11" s="77">
        <f aca="true" t="shared" si="1" ref="K11:K49">J11/$J$7*100</f>
        <v>4.1551246537396125</v>
      </c>
      <c r="L11" s="78">
        <f t="shared" si="0"/>
        <v>0</v>
      </c>
      <c r="M11" s="24"/>
    </row>
    <row r="12" spans="1:13" ht="16.5" customHeight="1">
      <c r="A12" s="28" t="s">
        <v>23</v>
      </c>
      <c r="B12" s="135" t="s">
        <v>4</v>
      </c>
      <c r="C12" s="135"/>
      <c r="D12" s="135"/>
      <c r="E12" s="137"/>
      <c r="F12" s="35"/>
      <c r="G12" s="76">
        <v>29</v>
      </c>
      <c r="H12" s="76">
        <v>23</v>
      </c>
      <c r="I12" s="76">
        <v>24</v>
      </c>
      <c r="J12" s="112">
        <v>23</v>
      </c>
      <c r="K12" s="77">
        <f t="shared" si="1"/>
        <v>6.3711911357340725</v>
      </c>
      <c r="L12" s="78">
        <f t="shared" si="0"/>
        <v>-4.166666666666666</v>
      </c>
      <c r="M12" s="24"/>
    </row>
    <row r="13" spans="1:13" ht="16.5" customHeight="1">
      <c r="A13" s="29">
        <v>12</v>
      </c>
      <c r="B13" s="135" t="s">
        <v>5</v>
      </c>
      <c r="C13" s="135"/>
      <c r="D13" s="135"/>
      <c r="E13" s="137"/>
      <c r="F13" s="35"/>
      <c r="G13" s="76">
        <v>12</v>
      </c>
      <c r="H13" s="76">
        <v>13</v>
      </c>
      <c r="I13" s="76">
        <v>12</v>
      </c>
      <c r="J13" s="112">
        <v>11</v>
      </c>
      <c r="K13" s="77">
        <f t="shared" si="1"/>
        <v>3.0470914127423825</v>
      </c>
      <c r="L13" s="78">
        <f t="shared" si="0"/>
        <v>-8.333333333333332</v>
      </c>
      <c r="M13" s="24"/>
    </row>
    <row r="14" spans="1:13" ht="16.5" customHeight="1">
      <c r="A14" s="28" t="s">
        <v>24</v>
      </c>
      <c r="B14" s="135" t="s">
        <v>6</v>
      </c>
      <c r="C14" s="135"/>
      <c r="D14" s="135"/>
      <c r="E14" s="137"/>
      <c r="F14" s="35"/>
      <c r="G14" s="76">
        <v>28</v>
      </c>
      <c r="H14" s="76">
        <v>26</v>
      </c>
      <c r="I14" s="76">
        <v>26</v>
      </c>
      <c r="J14" s="112">
        <v>27</v>
      </c>
      <c r="K14" s="77">
        <f t="shared" si="1"/>
        <v>7.479224376731302</v>
      </c>
      <c r="L14" s="78">
        <f t="shared" si="0"/>
        <v>3.8461538461538463</v>
      </c>
      <c r="M14" s="55"/>
    </row>
    <row r="15" spans="1:13" ht="16.5" customHeight="1">
      <c r="A15" s="29">
        <v>14</v>
      </c>
      <c r="B15" s="135" t="s">
        <v>7</v>
      </c>
      <c r="C15" s="135"/>
      <c r="D15" s="135"/>
      <c r="E15" s="137"/>
      <c r="F15" s="35"/>
      <c r="G15" s="76">
        <v>11</v>
      </c>
      <c r="H15" s="76">
        <v>10</v>
      </c>
      <c r="I15" s="76">
        <v>10</v>
      </c>
      <c r="J15" s="112">
        <v>11</v>
      </c>
      <c r="K15" s="77">
        <f t="shared" si="1"/>
        <v>3.0470914127423825</v>
      </c>
      <c r="L15" s="78">
        <f t="shared" si="0"/>
        <v>10</v>
      </c>
      <c r="M15" s="55"/>
    </row>
    <row r="16" spans="1:13" ht="11.25" customHeight="1">
      <c r="A16" s="30"/>
      <c r="B16" s="103"/>
      <c r="C16" s="103"/>
      <c r="D16" s="103"/>
      <c r="E16" s="36"/>
      <c r="F16" s="32"/>
      <c r="G16" s="79"/>
      <c r="H16" s="76"/>
      <c r="I16" s="76"/>
      <c r="J16" s="112"/>
      <c r="K16" s="77"/>
      <c r="L16" s="78"/>
      <c r="M16" s="55"/>
    </row>
    <row r="17" spans="1:13" ht="16.5" customHeight="1">
      <c r="A17" s="30">
        <v>15</v>
      </c>
      <c r="B17" s="135" t="s">
        <v>27</v>
      </c>
      <c r="C17" s="135"/>
      <c r="D17" s="135"/>
      <c r="E17" s="137"/>
      <c r="F17" s="35"/>
      <c r="G17" s="76">
        <v>37</v>
      </c>
      <c r="H17" s="76">
        <v>31</v>
      </c>
      <c r="I17" s="76">
        <v>27</v>
      </c>
      <c r="J17" s="112">
        <v>24</v>
      </c>
      <c r="K17" s="77">
        <f t="shared" si="1"/>
        <v>6.64819944598338</v>
      </c>
      <c r="L17" s="78">
        <f t="shared" si="0"/>
        <v>-11.11111111111111</v>
      </c>
      <c r="M17" s="55"/>
    </row>
    <row r="18" spans="1:13" ht="16.5" customHeight="1">
      <c r="A18" s="57">
        <v>16</v>
      </c>
      <c r="B18" s="133" t="s">
        <v>8</v>
      </c>
      <c r="C18" s="133"/>
      <c r="D18" s="133"/>
      <c r="E18" s="134"/>
      <c r="F18" s="56"/>
      <c r="G18" s="76">
        <v>7</v>
      </c>
      <c r="H18" s="76">
        <v>7</v>
      </c>
      <c r="I18" s="76">
        <v>8</v>
      </c>
      <c r="J18" s="112">
        <v>8</v>
      </c>
      <c r="K18" s="77">
        <f t="shared" si="1"/>
        <v>2.21606648199446</v>
      </c>
      <c r="L18" s="78">
        <f t="shared" si="0"/>
        <v>0</v>
      </c>
      <c r="M18" s="55"/>
    </row>
    <row r="19" spans="1:16" ht="16.5" customHeight="1">
      <c r="A19" s="57">
        <v>17</v>
      </c>
      <c r="B19" s="133" t="s">
        <v>9</v>
      </c>
      <c r="C19" s="133"/>
      <c r="D19" s="133"/>
      <c r="E19" s="134"/>
      <c r="F19" s="56"/>
      <c r="G19" s="76">
        <v>1</v>
      </c>
      <c r="H19" s="76">
        <v>1</v>
      </c>
      <c r="I19" s="80">
        <v>1</v>
      </c>
      <c r="J19" s="112">
        <v>1</v>
      </c>
      <c r="K19" s="77">
        <f t="shared" si="1"/>
        <v>0.2770083102493075</v>
      </c>
      <c r="L19" s="78">
        <f t="shared" si="0"/>
        <v>0</v>
      </c>
      <c r="M19" s="55"/>
      <c r="N19" s="16"/>
      <c r="O19" s="16"/>
      <c r="P19" s="16"/>
    </row>
    <row r="20" spans="1:16" ht="16.5" customHeight="1">
      <c r="A20" s="57">
        <v>18</v>
      </c>
      <c r="B20" s="133" t="s">
        <v>10</v>
      </c>
      <c r="C20" s="133"/>
      <c r="D20" s="133"/>
      <c r="E20" s="134"/>
      <c r="F20" s="56"/>
      <c r="G20" s="80">
        <v>18</v>
      </c>
      <c r="H20" s="80">
        <v>18</v>
      </c>
      <c r="I20" s="80">
        <v>16</v>
      </c>
      <c r="J20" s="113">
        <v>15</v>
      </c>
      <c r="K20" s="77">
        <f t="shared" si="1"/>
        <v>4.1551246537396125</v>
      </c>
      <c r="L20" s="78">
        <f t="shared" si="0"/>
        <v>-6.25</v>
      </c>
      <c r="M20" s="55"/>
      <c r="N20" s="16"/>
      <c r="O20" s="16"/>
      <c r="P20" s="16"/>
    </row>
    <row r="21" spans="1:13" ht="16.5" customHeight="1">
      <c r="A21" s="57">
        <v>19</v>
      </c>
      <c r="B21" s="133" t="s">
        <v>11</v>
      </c>
      <c r="C21" s="133"/>
      <c r="D21" s="133"/>
      <c r="E21" s="134"/>
      <c r="F21" s="56"/>
      <c r="G21" s="80">
        <v>14</v>
      </c>
      <c r="H21" s="80">
        <v>14</v>
      </c>
      <c r="I21" s="80">
        <v>12</v>
      </c>
      <c r="J21" s="113">
        <v>12</v>
      </c>
      <c r="K21" s="77">
        <f t="shared" si="1"/>
        <v>3.32409972299169</v>
      </c>
      <c r="L21" s="78">
        <f t="shared" si="0"/>
        <v>0</v>
      </c>
      <c r="M21" s="55"/>
    </row>
    <row r="22" spans="1:13" ht="16.5" customHeight="1">
      <c r="A22" s="57">
        <v>20</v>
      </c>
      <c r="B22" s="133" t="s">
        <v>28</v>
      </c>
      <c r="C22" s="133"/>
      <c r="D22" s="133"/>
      <c r="E22" s="134"/>
      <c r="F22" s="56"/>
      <c r="G22" s="80">
        <v>2</v>
      </c>
      <c r="H22" s="80">
        <v>1</v>
      </c>
      <c r="I22" s="80">
        <v>1</v>
      </c>
      <c r="J22" s="113">
        <v>1</v>
      </c>
      <c r="K22" s="77">
        <f t="shared" si="1"/>
        <v>0.2770083102493075</v>
      </c>
      <c r="L22" s="78">
        <f t="shared" si="0"/>
        <v>0</v>
      </c>
      <c r="M22" s="55"/>
    </row>
    <row r="23" spans="1:13" ht="11.25" customHeight="1">
      <c r="A23" s="57"/>
      <c r="B23" s="104"/>
      <c r="C23" s="104"/>
      <c r="D23" s="104"/>
      <c r="E23" s="104"/>
      <c r="F23" s="56"/>
      <c r="G23" s="80"/>
      <c r="H23" s="80"/>
      <c r="I23" s="80"/>
      <c r="J23" s="113"/>
      <c r="K23" s="77"/>
      <c r="L23" s="78"/>
      <c r="M23" s="55"/>
    </row>
    <row r="24" spans="1:13" ht="16.5" customHeight="1">
      <c r="A24" s="57">
        <v>21</v>
      </c>
      <c r="B24" s="133" t="s">
        <v>12</v>
      </c>
      <c r="C24" s="133"/>
      <c r="D24" s="133"/>
      <c r="E24" s="134"/>
      <c r="F24" s="56"/>
      <c r="G24" s="80">
        <v>19</v>
      </c>
      <c r="H24" s="80">
        <v>18</v>
      </c>
      <c r="I24" s="80">
        <v>18</v>
      </c>
      <c r="J24" s="113">
        <v>17</v>
      </c>
      <c r="K24" s="77">
        <f t="shared" si="1"/>
        <v>4.7091412742382275</v>
      </c>
      <c r="L24" s="78">
        <f t="shared" si="0"/>
        <v>-5.555555555555555</v>
      </c>
      <c r="M24" s="55"/>
    </row>
    <row r="25" spans="1:13" ht="16.5" customHeight="1">
      <c r="A25" s="57">
        <v>22</v>
      </c>
      <c r="B25" s="133" t="s">
        <v>13</v>
      </c>
      <c r="C25" s="133"/>
      <c r="D25" s="133"/>
      <c r="E25" s="134"/>
      <c r="F25" s="56"/>
      <c r="G25" s="80">
        <v>5</v>
      </c>
      <c r="H25" s="80">
        <v>6</v>
      </c>
      <c r="I25" s="80">
        <v>7</v>
      </c>
      <c r="J25" s="113">
        <v>7</v>
      </c>
      <c r="K25" s="77">
        <f t="shared" si="1"/>
        <v>1.9390581717451523</v>
      </c>
      <c r="L25" s="78">
        <f t="shared" si="0"/>
        <v>0</v>
      </c>
      <c r="M25" s="55"/>
    </row>
    <row r="26" spans="1:13" ht="16.5" customHeight="1">
      <c r="A26" s="57">
        <v>23</v>
      </c>
      <c r="B26" s="133" t="s">
        <v>14</v>
      </c>
      <c r="C26" s="133"/>
      <c r="D26" s="133"/>
      <c r="E26" s="134"/>
      <c r="F26" s="56"/>
      <c r="G26" s="80">
        <v>4</v>
      </c>
      <c r="H26" s="80">
        <v>4</v>
      </c>
      <c r="I26" s="80">
        <v>4</v>
      </c>
      <c r="J26" s="113">
        <v>4</v>
      </c>
      <c r="K26" s="77">
        <f t="shared" si="1"/>
        <v>1.10803324099723</v>
      </c>
      <c r="L26" s="78">
        <f t="shared" si="0"/>
        <v>0</v>
      </c>
      <c r="M26" s="55"/>
    </row>
    <row r="27" spans="1:13" ht="16.5" customHeight="1">
      <c r="A27" s="57">
        <v>24</v>
      </c>
      <c r="B27" s="133" t="s">
        <v>15</v>
      </c>
      <c r="C27" s="133"/>
      <c r="D27" s="133"/>
      <c r="E27" s="134"/>
      <c r="F27" s="56"/>
      <c r="G27" s="80">
        <v>44</v>
      </c>
      <c r="H27" s="80">
        <v>42</v>
      </c>
      <c r="I27" s="80">
        <v>43</v>
      </c>
      <c r="J27" s="113">
        <v>43</v>
      </c>
      <c r="K27" s="77">
        <f t="shared" si="1"/>
        <v>11.911357340720222</v>
      </c>
      <c r="L27" s="78">
        <f t="shared" si="0"/>
        <v>0</v>
      </c>
      <c r="M27" s="55"/>
    </row>
    <row r="28" spans="1:13" ht="16.5" customHeight="1">
      <c r="A28" s="57">
        <v>25</v>
      </c>
      <c r="B28" s="133" t="s">
        <v>29</v>
      </c>
      <c r="C28" s="133"/>
      <c r="D28" s="133"/>
      <c r="E28" s="134"/>
      <c r="F28" s="56"/>
      <c r="G28" s="80">
        <v>7</v>
      </c>
      <c r="H28" s="80">
        <v>6</v>
      </c>
      <c r="I28" s="80">
        <v>7</v>
      </c>
      <c r="J28" s="113">
        <v>6</v>
      </c>
      <c r="K28" s="77">
        <f t="shared" si="1"/>
        <v>1.662049861495845</v>
      </c>
      <c r="L28" s="78">
        <f t="shared" si="0"/>
        <v>-14.285714285714285</v>
      </c>
      <c r="M28" s="55"/>
    </row>
    <row r="29" spans="1:13" ht="11.25" customHeight="1">
      <c r="A29" s="57"/>
      <c r="B29" s="104"/>
      <c r="C29" s="104"/>
      <c r="D29" s="104"/>
      <c r="E29" s="104"/>
      <c r="F29" s="56"/>
      <c r="G29" s="80"/>
      <c r="H29" s="80"/>
      <c r="I29" s="80"/>
      <c r="J29" s="113"/>
      <c r="K29" s="77"/>
      <c r="L29" s="78"/>
      <c r="M29" s="55"/>
    </row>
    <row r="30" spans="1:13" ht="16.5" customHeight="1">
      <c r="A30" s="57">
        <v>26</v>
      </c>
      <c r="B30" s="133" t="s">
        <v>30</v>
      </c>
      <c r="C30" s="133"/>
      <c r="D30" s="133"/>
      <c r="E30" s="134"/>
      <c r="F30" s="56"/>
      <c r="G30" s="80">
        <v>49</v>
      </c>
      <c r="H30" s="80">
        <v>48</v>
      </c>
      <c r="I30" s="80">
        <v>45</v>
      </c>
      <c r="J30" s="113">
        <v>42</v>
      </c>
      <c r="K30" s="77">
        <f t="shared" si="1"/>
        <v>11.634349030470915</v>
      </c>
      <c r="L30" s="78">
        <f t="shared" si="0"/>
        <v>-6.666666666666667</v>
      </c>
      <c r="M30" s="55"/>
    </row>
    <row r="31" spans="1:13" ht="16.5" customHeight="1">
      <c r="A31" s="57">
        <v>27</v>
      </c>
      <c r="B31" s="133" t="s">
        <v>31</v>
      </c>
      <c r="C31" s="133"/>
      <c r="D31" s="133"/>
      <c r="E31" s="134"/>
      <c r="F31" s="56"/>
      <c r="G31" s="80">
        <v>2</v>
      </c>
      <c r="H31" s="80">
        <v>2</v>
      </c>
      <c r="I31" s="80">
        <v>2</v>
      </c>
      <c r="J31" s="113">
        <v>2</v>
      </c>
      <c r="K31" s="77">
        <f t="shared" si="1"/>
        <v>0.554016620498615</v>
      </c>
      <c r="L31" s="78">
        <f t="shared" si="0"/>
        <v>0</v>
      </c>
      <c r="M31" s="55"/>
    </row>
    <row r="32" spans="1:13" ht="16.5" customHeight="1">
      <c r="A32" s="57">
        <v>28</v>
      </c>
      <c r="B32" s="133" t="s">
        <v>21</v>
      </c>
      <c r="C32" s="133"/>
      <c r="D32" s="133"/>
      <c r="E32" s="133"/>
      <c r="F32" s="56"/>
      <c r="G32" s="80">
        <v>1</v>
      </c>
      <c r="H32" s="81">
        <v>1</v>
      </c>
      <c r="I32" s="80">
        <v>1</v>
      </c>
      <c r="J32" s="113">
        <v>1</v>
      </c>
      <c r="K32" s="77">
        <f t="shared" si="1"/>
        <v>0.2770083102493075</v>
      </c>
      <c r="L32" s="78">
        <f t="shared" si="0"/>
        <v>0</v>
      </c>
      <c r="M32" s="21"/>
    </row>
    <row r="33" spans="1:13" ht="16.5" customHeight="1">
      <c r="A33" s="57">
        <v>29</v>
      </c>
      <c r="B33" s="133" t="s">
        <v>16</v>
      </c>
      <c r="C33" s="133"/>
      <c r="D33" s="133"/>
      <c r="E33" s="134"/>
      <c r="F33" s="58"/>
      <c r="G33" s="76">
        <v>8</v>
      </c>
      <c r="H33" s="81">
        <v>7</v>
      </c>
      <c r="I33" s="82">
        <v>5</v>
      </c>
      <c r="J33" s="113">
        <v>6</v>
      </c>
      <c r="K33" s="77">
        <f t="shared" si="1"/>
        <v>1.662049861495845</v>
      </c>
      <c r="L33" s="78">
        <f t="shared" si="0"/>
        <v>20</v>
      </c>
      <c r="M33" s="55"/>
    </row>
    <row r="34" spans="1:13" ht="16.5" customHeight="1">
      <c r="A34" s="57">
        <v>30</v>
      </c>
      <c r="B34" s="133" t="s">
        <v>32</v>
      </c>
      <c r="C34" s="133"/>
      <c r="D34" s="133"/>
      <c r="E34" s="133"/>
      <c r="F34" s="56"/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55"/>
    </row>
    <row r="35" spans="1:13" ht="11.25" customHeight="1">
      <c r="A35" s="57"/>
      <c r="B35" s="104"/>
      <c r="C35" s="104"/>
      <c r="D35" s="104"/>
      <c r="E35" s="104"/>
      <c r="F35" s="56"/>
      <c r="G35" s="76"/>
      <c r="H35" s="76"/>
      <c r="I35" s="76"/>
      <c r="J35" s="114"/>
      <c r="K35" s="77"/>
      <c r="L35" s="78"/>
      <c r="M35" s="55"/>
    </row>
    <row r="36" spans="1:13" ht="16.5" customHeight="1">
      <c r="A36" s="57">
        <v>31</v>
      </c>
      <c r="B36" s="133" t="s">
        <v>17</v>
      </c>
      <c r="C36" s="133"/>
      <c r="D36" s="133"/>
      <c r="E36" s="133"/>
      <c r="F36" s="56"/>
      <c r="G36" s="76">
        <v>8</v>
      </c>
      <c r="H36" s="76">
        <v>8</v>
      </c>
      <c r="I36" s="76">
        <v>8</v>
      </c>
      <c r="J36" s="112">
        <v>8</v>
      </c>
      <c r="K36" s="77">
        <f t="shared" si="1"/>
        <v>2.21606648199446</v>
      </c>
      <c r="L36" s="78">
        <f t="shared" si="0"/>
        <v>0</v>
      </c>
      <c r="M36" s="55"/>
    </row>
    <row r="37" spans="1:13" ht="21" customHeight="1">
      <c r="A37" s="57">
        <v>32</v>
      </c>
      <c r="B37" s="133" t="s">
        <v>18</v>
      </c>
      <c r="C37" s="133"/>
      <c r="D37" s="133"/>
      <c r="E37" s="133"/>
      <c r="F37" s="56"/>
      <c r="G37" s="76">
        <v>21</v>
      </c>
      <c r="H37" s="76">
        <v>19</v>
      </c>
      <c r="I37" s="76">
        <v>19</v>
      </c>
      <c r="J37" s="112">
        <v>18</v>
      </c>
      <c r="K37" s="77">
        <f t="shared" si="1"/>
        <v>4.986149584487535</v>
      </c>
      <c r="L37" s="78">
        <f t="shared" si="0"/>
        <v>-5.263157894736842</v>
      </c>
      <c r="M37" s="24"/>
    </row>
    <row r="38" spans="1:13" ht="16.5" customHeight="1">
      <c r="A38" s="26"/>
      <c r="B38" s="102"/>
      <c r="C38" s="102"/>
      <c r="D38" s="102"/>
      <c r="E38" s="102"/>
      <c r="F38" s="34"/>
      <c r="G38" s="76"/>
      <c r="H38" s="76"/>
      <c r="I38" s="76"/>
      <c r="J38" s="76"/>
      <c r="K38" s="77"/>
      <c r="L38" s="78"/>
      <c r="M38" s="24"/>
    </row>
    <row r="39" spans="1:21" s="106" customFormat="1" ht="17.25" customHeight="1">
      <c r="A39" s="136" t="s">
        <v>44</v>
      </c>
      <c r="B39" s="136"/>
      <c r="C39" s="136"/>
      <c r="D39" s="136"/>
      <c r="E39" s="136"/>
      <c r="F39" s="105"/>
      <c r="G39" s="91"/>
      <c r="H39" s="83"/>
      <c r="I39" s="83"/>
      <c r="J39" s="76"/>
      <c r="K39" s="77"/>
      <c r="L39" s="78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5" t="s">
        <v>42</v>
      </c>
      <c r="C40" s="135"/>
      <c r="D40" s="135"/>
      <c r="E40" s="135"/>
      <c r="F40" s="35"/>
      <c r="G40" s="76">
        <v>338</v>
      </c>
      <c r="H40" s="76">
        <v>312</v>
      </c>
      <c r="I40" s="76">
        <v>301</v>
      </c>
      <c r="J40" s="108">
        <f>SUM(J41:J43)</f>
        <v>286</v>
      </c>
      <c r="K40" s="77">
        <f t="shared" si="1"/>
        <v>79.22437673130193</v>
      </c>
      <c r="L40" s="78">
        <f aca="true" t="shared" si="2" ref="L40:L49">(J40-I40)/I40*100</f>
        <v>-4.983388704318937</v>
      </c>
      <c r="M40" s="24"/>
    </row>
    <row r="41" spans="1:13" ht="16.5" customHeight="1">
      <c r="A41" s="27"/>
      <c r="B41" s="135" t="s">
        <v>35</v>
      </c>
      <c r="C41" s="135"/>
      <c r="D41" s="135"/>
      <c r="E41" s="135"/>
      <c r="F41" s="35"/>
      <c r="G41" s="76">
        <v>183</v>
      </c>
      <c r="H41" s="76">
        <v>160</v>
      </c>
      <c r="I41" s="76">
        <v>146</v>
      </c>
      <c r="J41" s="109">
        <v>139</v>
      </c>
      <c r="K41" s="77">
        <f t="shared" si="1"/>
        <v>38.504155124653735</v>
      </c>
      <c r="L41" s="78">
        <f t="shared" si="2"/>
        <v>-4.794520547945205</v>
      </c>
      <c r="M41" s="24"/>
    </row>
    <row r="42" spans="1:13" ht="16.5" customHeight="1">
      <c r="A42" s="27"/>
      <c r="B42" s="135" t="s">
        <v>36</v>
      </c>
      <c r="C42" s="135"/>
      <c r="D42" s="135"/>
      <c r="E42" s="135"/>
      <c r="F42" s="35"/>
      <c r="G42" s="76">
        <v>107</v>
      </c>
      <c r="H42" s="76">
        <v>101</v>
      </c>
      <c r="I42" s="76">
        <v>104</v>
      </c>
      <c r="J42" s="109">
        <v>101</v>
      </c>
      <c r="K42" s="77">
        <f t="shared" si="1"/>
        <v>27.977839335180054</v>
      </c>
      <c r="L42" s="78">
        <f t="shared" si="2"/>
        <v>-2.8846153846153846</v>
      </c>
      <c r="M42" s="24"/>
    </row>
    <row r="43" spans="1:13" ht="16.5" customHeight="1">
      <c r="A43" s="27"/>
      <c r="B43" s="135" t="s">
        <v>37</v>
      </c>
      <c r="C43" s="135"/>
      <c r="D43" s="135"/>
      <c r="E43" s="135"/>
      <c r="F43" s="35"/>
      <c r="G43" s="76">
        <v>48</v>
      </c>
      <c r="H43" s="76">
        <v>51</v>
      </c>
      <c r="I43" s="76">
        <v>51</v>
      </c>
      <c r="J43" s="109">
        <v>46</v>
      </c>
      <c r="K43" s="77">
        <f t="shared" si="1"/>
        <v>12.742382271468145</v>
      </c>
      <c r="L43" s="78">
        <f t="shared" si="2"/>
        <v>-9.803921568627452</v>
      </c>
      <c r="M43" s="24"/>
    </row>
    <row r="44" spans="1:13" ht="11.25" customHeight="1">
      <c r="A44" s="27"/>
      <c r="B44" s="102"/>
      <c r="C44" s="102"/>
      <c r="D44" s="102"/>
      <c r="E44" s="102"/>
      <c r="F44" s="35"/>
      <c r="G44" s="76"/>
      <c r="H44" s="76"/>
      <c r="I44" s="76"/>
      <c r="J44" s="109"/>
      <c r="K44" s="77"/>
      <c r="L44" s="78"/>
      <c r="M44" s="24"/>
    </row>
    <row r="45" spans="1:14" ht="16.5" customHeight="1">
      <c r="A45" s="27"/>
      <c r="B45" s="135" t="s">
        <v>42</v>
      </c>
      <c r="C45" s="135"/>
      <c r="D45" s="135"/>
      <c r="E45" s="135"/>
      <c r="F45" s="35"/>
      <c r="G45" s="76">
        <v>70</v>
      </c>
      <c r="H45" s="76">
        <v>70</v>
      </c>
      <c r="I45" s="76">
        <v>69</v>
      </c>
      <c r="J45" s="109">
        <f>SUM(J46:J49)</f>
        <v>75</v>
      </c>
      <c r="K45" s="77">
        <f t="shared" si="1"/>
        <v>20.77562326869806</v>
      </c>
      <c r="L45" s="78">
        <f t="shared" si="2"/>
        <v>8.695652173913043</v>
      </c>
      <c r="M45" s="24"/>
      <c r="N45" s="63"/>
    </row>
    <row r="46" spans="1:13" ht="16.5" customHeight="1">
      <c r="A46" s="27"/>
      <c r="B46" s="135" t="s">
        <v>38</v>
      </c>
      <c r="C46" s="135"/>
      <c r="D46" s="135"/>
      <c r="E46" s="135"/>
      <c r="F46" s="35"/>
      <c r="G46" s="76">
        <v>28</v>
      </c>
      <c r="H46" s="76">
        <v>27</v>
      </c>
      <c r="I46" s="76">
        <v>26</v>
      </c>
      <c r="J46" s="109">
        <v>30</v>
      </c>
      <c r="K46" s="77">
        <f t="shared" si="1"/>
        <v>8.310249307479225</v>
      </c>
      <c r="L46" s="78">
        <f t="shared" si="2"/>
        <v>15.384615384615385</v>
      </c>
      <c r="M46" s="24"/>
    </row>
    <row r="47" spans="1:13" ht="16.5" customHeight="1">
      <c r="A47" s="27"/>
      <c r="B47" s="135" t="s">
        <v>39</v>
      </c>
      <c r="C47" s="135"/>
      <c r="D47" s="135"/>
      <c r="E47" s="135"/>
      <c r="F47" s="35"/>
      <c r="G47" s="76">
        <v>23</v>
      </c>
      <c r="H47" s="76">
        <v>23</v>
      </c>
      <c r="I47" s="76">
        <v>23</v>
      </c>
      <c r="J47" s="109">
        <v>24</v>
      </c>
      <c r="K47" s="77">
        <f t="shared" si="1"/>
        <v>6.64819944598338</v>
      </c>
      <c r="L47" s="78">
        <f t="shared" si="2"/>
        <v>4.3478260869565215</v>
      </c>
      <c r="M47" s="24"/>
    </row>
    <row r="48" spans="1:13" ht="16.5" customHeight="1">
      <c r="A48" s="27"/>
      <c r="B48" s="135" t="s">
        <v>40</v>
      </c>
      <c r="C48" s="135"/>
      <c r="D48" s="135"/>
      <c r="E48" s="135"/>
      <c r="F48" s="35"/>
      <c r="G48" s="76">
        <v>14</v>
      </c>
      <c r="H48" s="76">
        <v>15</v>
      </c>
      <c r="I48" s="76">
        <v>15</v>
      </c>
      <c r="J48" s="109">
        <v>15</v>
      </c>
      <c r="K48" s="77">
        <f t="shared" si="1"/>
        <v>4.1551246537396125</v>
      </c>
      <c r="L48" s="78">
        <f t="shared" si="2"/>
        <v>0</v>
      </c>
      <c r="M48" s="24"/>
    </row>
    <row r="49" spans="1:13" ht="16.5" customHeight="1">
      <c r="A49" s="27"/>
      <c r="B49" s="135" t="s">
        <v>43</v>
      </c>
      <c r="C49" s="135"/>
      <c r="D49" s="135"/>
      <c r="E49" s="135"/>
      <c r="F49" s="35"/>
      <c r="G49" s="76">
        <v>5</v>
      </c>
      <c r="H49" s="76">
        <v>5</v>
      </c>
      <c r="I49" s="76">
        <v>5</v>
      </c>
      <c r="J49" s="109">
        <v>6</v>
      </c>
      <c r="K49" s="77">
        <f t="shared" si="1"/>
        <v>1.662049861495845</v>
      </c>
      <c r="L49" s="78">
        <f t="shared" si="2"/>
        <v>20</v>
      </c>
      <c r="M49" s="24"/>
    </row>
    <row r="50" spans="1:12" ht="11.25" customHeight="1">
      <c r="A50" s="60"/>
      <c r="B50" s="60"/>
      <c r="C50" s="60"/>
      <c r="D50" s="60"/>
      <c r="E50" s="59"/>
      <c r="F50" s="61"/>
      <c r="G50" s="4"/>
      <c r="H50" s="4"/>
      <c r="I50" s="13"/>
      <c r="J50" s="13"/>
      <c r="K50" s="4"/>
      <c r="L50" s="4"/>
    </row>
    <row r="51" ht="17.25" customHeight="1"/>
  </sheetData>
  <sheetProtection/>
  <mergeCells count="42">
    <mergeCell ref="A4:F4"/>
    <mergeCell ref="A5:F5"/>
    <mergeCell ref="B14:E14"/>
    <mergeCell ref="B15:E15"/>
    <mergeCell ref="B26:E26"/>
    <mergeCell ref="B25:E25"/>
    <mergeCell ref="B10:E10"/>
    <mergeCell ref="B11:E11"/>
    <mergeCell ref="A9:E9"/>
    <mergeCell ref="B7:E7"/>
    <mergeCell ref="B40:E40"/>
    <mergeCell ref="B45:E45"/>
    <mergeCell ref="B33:E33"/>
    <mergeCell ref="B32:E32"/>
    <mergeCell ref="B34:E34"/>
    <mergeCell ref="B36:E36"/>
    <mergeCell ref="B12:E12"/>
    <mergeCell ref="B13:E13"/>
    <mergeCell ref="B22:E22"/>
    <mergeCell ref="B18:E18"/>
    <mergeCell ref="B17:E17"/>
    <mergeCell ref="B21:E21"/>
    <mergeCell ref="B49:E49"/>
    <mergeCell ref="B41:E41"/>
    <mergeCell ref="B42:E42"/>
    <mergeCell ref="B43:E43"/>
    <mergeCell ref="B46:E46"/>
    <mergeCell ref="B19:E19"/>
    <mergeCell ref="B20:E20"/>
    <mergeCell ref="A39:E39"/>
    <mergeCell ref="B48:E48"/>
    <mergeCell ref="B27:E27"/>
    <mergeCell ref="A1:L1"/>
    <mergeCell ref="I4:I5"/>
    <mergeCell ref="G4:G5"/>
    <mergeCell ref="H4:H5"/>
    <mergeCell ref="B24:E24"/>
    <mergeCell ref="B47:E47"/>
    <mergeCell ref="B37:E37"/>
    <mergeCell ref="B28:E28"/>
    <mergeCell ref="B30:E30"/>
    <mergeCell ref="B31:E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50" max="11" man="1"/>
  </rowBreaks>
  <ignoredErrors>
    <ignoredError sqref="J51:J53 A50:F50 A10:A37 F10:F37 A51:I53 K51:L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5.125" style="1" customWidth="1"/>
    <col min="3" max="3" width="3.00390625" style="1" customWidth="1"/>
    <col min="4" max="4" width="4.62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2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19</v>
      </c>
    </row>
    <row r="4" spans="1:12" s="2" customFormat="1" ht="22.5" customHeight="1">
      <c r="A4" s="138" t="s">
        <v>46</v>
      </c>
      <c r="B4" s="139"/>
      <c r="C4" s="139"/>
      <c r="D4" s="139"/>
      <c r="E4" s="139"/>
      <c r="F4" s="140"/>
      <c r="G4" s="130" t="s">
        <v>54</v>
      </c>
      <c r="H4" s="130" t="s">
        <v>53</v>
      </c>
      <c r="I4" s="128" t="s">
        <v>55</v>
      </c>
      <c r="J4" s="9" t="s">
        <v>56</v>
      </c>
      <c r="K4" s="10"/>
      <c r="L4" s="10"/>
    </row>
    <row r="5" spans="1:12" s="2" customFormat="1" ht="22.5" customHeight="1">
      <c r="A5" s="141" t="s">
        <v>25</v>
      </c>
      <c r="B5" s="142"/>
      <c r="C5" s="142"/>
      <c r="D5" s="142"/>
      <c r="E5" s="142"/>
      <c r="F5" s="143"/>
      <c r="G5" s="131"/>
      <c r="H5" s="132"/>
      <c r="I5" s="129"/>
      <c r="J5" s="11" t="s">
        <v>1</v>
      </c>
      <c r="K5" s="11" t="s">
        <v>2</v>
      </c>
      <c r="L5" s="11" t="s">
        <v>47</v>
      </c>
    </row>
    <row r="6" spans="1:7" ht="10.5" customHeight="1">
      <c r="A6" s="14"/>
      <c r="B6" s="14"/>
      <c r="C6" s="14"/>
      <c r="D6" s="14"/>
      <c r="E6" s="14"/>
      <c r="F6" s="31"/>
      <c r="G6" s="25"/>
    </row>
    <row r="7" spans="1:13" ht="16.5" customHeight="1">
      <c r="A7" s="26"/>
      <c r="B7" s="135" t="s">
        <v>41</v>
      </c>
      <c r="C7" s="135"/>
      <c r="D7" s="135"/>
      <c r="E7" s="135"/>
      <c r="F7" s="34"/>
      <c r="G7" s="85">
        <v>11711</v>
      </c>
      <c r="H7" s="76">
        <v>11947</v>
      </c>
      <c r="I7" s="76">
        <v>12094</v>
      </c>
      <c r="J7" s="76">
        <v>12199</v>
      </c>
      <c r="K7" s="77">
        <v>100</v>
      </c>
      <c r="L7" s="78">
        <f>(J7-I7)/I7*100</f>
        <v>0.8681991069952042</v>
      </c>
      <c r="M7" s="24"/>
    </row>
    <row r="8" spans="1:13" ht="13.5" customHeight="1">
      <c r="A8" s="26"/>
      <c r="B8" s="102"/>
      <c r="C8" s="102"/>
      <c r="D8" s="102"/>
      <c r="E8" s="102"/>
      <c r="F8" s="34"/>
      <c r="G8" s="76"/>
      <c r="H8" s="76"/>
      <c r="I8" s="76"/>
      <c r="J8" s="76"/>
      <c r="K8" s="77"/>
      <c r="L8" s="78"/>
      <c r="M8" s="24"/>
    </row>
    <row r="9" spans="1:21" s="106" customFormat="1" ht="17.25" customHeight="1">
      <c r="A9" s="136" t="s">
        <v>45</v>
      </c>
      <c r="B9" s="136"/>
      <c r="C9" s="136"/>
      <c r="D9" s="136"/>
      <c r="E9" s="136"/>
      <c r="F9" s="107"/>
      <c r="G9" s="91"/>
      <c r="H9" s="83"/>
      <c r="I9" s="83"/>
      <c r="J9" s="76"/>
      <c r="K9" s="83"/>
      <c r="L9" s="78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5" t="s">
        <v>3</v>
      </c>
      <c r="C10" s="135"/>
      <c r="D10" s="135"/>
      <c r="E10" s="137"/>
      <c r="F10" s="35"/>
      <c r="G10" s="85">
        <v>1678</v>
      </c>
      <c r="H10" s="76">
        <v>1628</v>
      </c>
      <c r="I10" s="76">
        <v>1543</v>
      </c>
      <c r="J10" s="108">
        <v>1575</v>
      </c>
      <c r="K10" s="77">
        <f>J10/$J$7*100</f>
        <v>12.910894335601277</v>
      </c>
      <c r="L10" s="78">
        <f aca="true" t="shared" si="0" ref="L10:L49">(J10-I10)/I10*100</f>
        <v>2.0738820479585223</v>
      </c>
      <c r="M10" s="24"/>
    </row>
    <row r="11" spans="1:13" ht="16.5" customHeight="1">
      <c r="A11" s="29">
        <v>10</v>
      </c>
      <c r="B11" s="135" t="s">
        <v>26</v>
      </c>
      <c r="C11" s="135"/>
      <c r="D11" s="135"/>
      <c r="E11" s="137"/>
      <c r="F11" s="35"/>
      <c r="G11" s="85">
        <v>322</v>
      </c>
      <c r="H11" s="76">
        <v>375</v>
      </c>
      <c r="I11" s="76">
        <v>390</v>
      </c>
      <c r="J11" s="109">
        <v>383</v>
      </c>
      <c r="K11" s="77">
        <f aca="true" t="shared" si="1" ref="K11:K49">J11/$J$7*100</f>
        <v>3.1396016066890726</v>
      </c>
      <c r="L11" s="78">
        <f t="shared" si="0"/>
        <v>-1.7948717948717947</v>
      </c>
      <c r="M11" s="24"/>
    </row>
    <row r="12" spans="1:13" ht="16.5" customHeight="1">
      <c r="A12" s="28" t="s">
        <v>23</v>
      </c>
      <c r="B12" s="135" t="s">
        <v>4</v>
      </c>
      <c r="C12" s="135"/>
      <c r="D12" s="135"/>
      <c r="E12" s="137"/>
      <c r="F12" s="35"/>
      <c r="G12" s="85">
        <v>849</v>
      </c>
      <c r="H12" s="76">
        <v>719</v>
      </c>
      <c r="I12" s="76">
        <v>746</v>
      </c>
      <c r="J12" s="109">
        <v>742</v>
      </c>
      <c r="K12" s="77">
        <f t="shared" si="1"/>
        <v>6.082465775883269</v>
      </c>
      <c r="L12" s="78">
        <f t="shared" si="0"/>
        <v>-0.5361930294906166</v>
      </c>
      <c r="M12" s="24"/>
    </row>
    <row r="13" spans="1:13" ht="16.5" customHeight="1">
      <c r="A13" s="29">
        <v>12</v>
      </c>
      <c r="B13" s="135" t="s">
        <v>5</v>
      </c>
      <c r="C13" s="135"/>
      <c r="D13" s="135"/>
      <c r="E13" s="137"/>
      <c r="F13" s="35"/>
      <c r="G13" s="85">
        <v>118</v>
      </c>
      <c r="H13" s="76">
        <v>162</v>
      </c>
      <c r="I13" s="76">
        <v>131</v>
      </c>
      <c r="J13" s="109">
        <v>123</v>
      </c>
      <c r="K13" s="77">
        <f t="shared" si="1"/>
        <v>1.0082793671612427</v>
      </c>
      <c r="L13" s="78">
        <f t="shared" si="0"/>
        <v>-6.106870229007633</v>
      </c>
      <c r="M13" s="24"/>
    </row>
    <row r="14" spans="1:13" ht="16.5" customHeight="1">
      <c r="A14" s="28" t="s">
        <v>24</v>
      </c>
      <c r="B14" s="135" t="s">
        <v>6</v>
      </c>
      <c r="C14" s="135"/>
      <c r="D14" s="135"/>
      <c r="E14" s="137"/>
      <c r="F14" s="35"/>
      <c r="G14" s="85">
        <v>437</v>
      </c>
      <c r="H14" s="76">
        <v>409</v>
      </c>
      <c r="I14" s="76">
        <v>424</v>
      </c>
      <c r="J14" s="109">
        <v>439</v>
      </c>
      <c r="K14" s="77">
        <f t="shared" si="1"/>
        <v>3.598655627510452</v>
      </c>
      <c r="L14" s="78">
        <f t="shared" si="0"/>
        <v>3.5377358490566038</v>
      </c>
      <c r="M14" s="24"/>
    </row>
    <row r="15" spans="1:13" ht="16.5" customHeight="1">
      <c r="A15" s="29">
        <v>14</v>
      </c>
      <c r="B15" s="135" t="s">
        <v>7</v>
      </c>
      <c r="C15" s="135"/>
      <c r="D15" s="135"/>
      <c r="E15" s="137"/>
      <c r="F15" s="35"/>
      <c r="G15" s="85">
        <v>226</v>
      </c>
      <c r="H15" s="76">
        <v>202</v>
      </c>
      <c r="I15" s="76">
        <v>185</v>
      </c>
      <c r="J15" s="109">
        <v>205</v>
      </c>
      <c r="K15" s="77">
        <f t="shared" si="1"/>
        <v>1.6804656119354044</v>
      </c>
      <c r="L15" s="78">
        <f t="shared" si="0"/>
        <v>10.81081081081081</v>
      </c>
      <c r="M15" s="24"/>
    </row>
    <row r="16" spans="1:13" ht="10.5" customHeight="1">
      <c r="A16" s="30"/>
      <c r="B16" s="103"/>
      <c r="C16" s="103"/>
      <c r="D16" s="103"/>
      <c r="E16" s="36"/>
      <c r="F16" s="32"/>
      <c r="G16" s="88"/>
      <c r="H16" s="76"/>
      <c r="I16" s="76"/>
      <c r="J16" s="109"/>
      <c r="K16" s="77"/>
      <c r="L16" s="78"/>
      <c r="M16" s="24"/>
    </row>
    <row r="17" spans="1:13" ht="16.5" customHeight="1">
      <c r="A17" s="30">
        <v>15</v>
      </c>
      <c r="B17" s="135" t="s">
        <v>27</v>
      </c>
      <c r="C17" s="135"/>
      <c r="D17" s="135"/>
      <c r="E17" s="137"/>
      <c r="F17" s="35"/>
      <c r="G17" s="85">
        <v>578</v>
      </c>
      <c r="H17" s="76">
        <v>565</v>
      </c>
      <c r="I17" s="76">
        <v>576</v>
      </c>
      <c r="J17" s="109">
        <v>577</v>
      </c>
      <c r="K17" s="77">
        <f t="shared" si="1"/>
        <v>4.729895893105993</v>
      </c>
      <c r="L17" s="78">
        <f t="shared" si="0"/>
        <v>0.1736111111111111</v>
      </c>
      <c r="M17" s="24"/>
    </row>
    <row r="18" spans="1:13" ht="16.5" customHeight="1">
      <c r="A18" s="57">
        <v>16</v>
      </c>
      <c r="B18" s="133" t="s">
        <v>8</v>
      </c>
      <c r="C18" s="133"/>
      <c r="D18" s="133"/>
      <c r="E18" s="134"/>
      <c r="F18" s="56"/>
      <c r="G18" s="85">
        <v>357</v>
      </c>
      <c r="H18" s="76">
        <v>370</v>
      </c>
      <c r="I18" s="76">
        <v>351</v>
      </c>
      <c r="J18" s="109">
        <v>321</v>
      </c>
      <c r="K18" s="77">
        <f t="shared" si="1"/>
        <v>2.631363226493975</v>
      </c>
      <c r="L18" s="78">
        <f t="shared" si="0"/>
        <v>-8.547008547008547</v>
      </c>
      <c r="M18" s="24"/>
    </row>
    <row r="19" spans="1:13" ht="16.5" customHeight="1">
      <c r="A19" s="57">
        <v>17</v>
      </c>
      <c r="B19" s="133" t="s">
        <v>9</v>
      </c>
      <c r="C19" s="133"/>
      <c r="D19" s="133"/>
      <c r="E19" s="134"/>
      <c r="F19" s="56"/>
      <c r="G19" s="85">
        <v>13</v>
      </c>
      <c r="H19" s="87">
        <v>8</v>
      </c>
      <c r="I19" s="76">
        <v>8</v>
      </c>
      <c r="J19" s="109">
        <v>8</v>
      </c>
      <c r="K19" s="77">
        <f t="shared" si="1"/>
        <v>0.06557914583162555</v>
      </c>
      <c r="L19" s="78">
        <f t="shared" si="0"/>
        <v>0</v>
      </c>
      <c r="M19" s="24"/>
    </row>
    <row r="20" spans="1:13" ht="16.5" customHeight="1">
      <c r="A20" s="57">
        <v>18</v>
      </c>
      <c r="B20" s="133" t="s">
        <v>10</v>
      </c>
      <c r="C20" s="133"/>
      <c r="D20" s="133"/>
      <c r="E20" s="134"/>
      <c r="F20" s="56"/>
      <c r="G20" s="89">
        <v>341</v>
      </c>
      <c r="H20" s="87">
        <v>331</v>
      </c>
      <c r="I20" s="87">
        <v>315</v>
      </c>
      <c r="J20" s="109">
        <v>311</v>
      </c>
      <c r="K20" s="77">
        <f t="shared" si="1"/>
        <v>2.5493892942044427</v>
      </c>
      <c r="L20" s="78">
        <f t="shared" si="0"/>
        <v>-1.2698412698412698</v>
      </c>
      <c r="M20" s="24"/>
    </row>
    <row r="21" spans="1:13" ht="16.5" customHeight="1">
      <c r="A21" s="57">
        <v>19</v>
      </c>
      <c r="B21" s="133" t="s">
        <v>11</v>
      </c>
      <c r="C21" s="133"/>
      <c r="D21" s="133"/>
      <c r="E21" s="134"/>
      <c r="F21" s="56"/>
      <c r="G21" s="85">
        <v>2285</v>
      </c>
      <c r="H21" s="76">
        <v>2359</v>
      </c>
      <c r="I21" s="76">
        <v>2425</v>
      </c>
      <c r="J21" s="110">
        <v>2417</v>
      </c>
      <c r="K21" s="77">
        <f t="shared" si="1"/>
        <v>19.813099434379865</v>
      </c>
      <c r="L21" s="78">
        <f t="shared" si="0"/>
        <v>-0.32989690721649484</v>
      </c>
      <c r="M21" s="24"/>
    </row>
    <row r="22" spans="1:13" ht="16.5" customHeight="1">
      <c r="A22" s="57">
        <v>20</v>
      </c>
      <c r="B22" s="133" t="s">
        <v>28</v>
      </c>
      <c r="C22" s="133"/>
      <c r="D22" s="133"/>
      <c r="E22" s="134"/>
      <c r="F22" s="56"/>
      <c r="G22" s="85">
        <v>27</v>
      </c>
      <c r="H22" s="76">
        <v>15</v>
      </c>
      <c r="I22" s="76">
        <v>16</v>
      </c>
      <c r="J22" s="109">
        <v>11</v>
      </c>
      <c r="K22" s="77">
        <f t="shared" si="1"/>
        <v>0.09017132551848511</v>
      </c>
      <c r="L22" s="78">
        <f t="shared" si="0"/>
        <v>-31.25</v>
      </c>
      <c r="M22" s="24"/>
    </row>
    <row r="23" spans="1:13" ht="10.5" customHeight="1">
      <c r="A23" s="57"/>
      <c r="B23" s="104"/>
      <c r="C23" s="104"/>
      <c r="D23" s="104"/>
      <c r="E23" s="104"/>
      <c r="F23" s="56"/>
      <c r="G23" s="85"/>
      <c r="H23" s="76"/>
      <c r="I23" s="76"/>
      <c r="J23" s="109"/>
      <c r="K23" s="77"/>
      <c r="L23" s="78"/>
      <c r="M23" s="24"/>
    </row>
    <row r="24" spans="1:13" ht="16.5" customHeight="1">
      <c r="A24" s="57">
        <v>21</v>
      </c>
      <c r="B24" s="133" t="s">
        <v>12</v>
      </c>
      <c r="C24" s="133"/>
      <c r="D24" s="133"/>
      <c r="E24" s="134"/>
      <c r="F24" s="56"/>
      <c r="G24" s="89">
        <v>251</v>
      </c>
      <c r="H24" s="87">
        <v>239</v>
      </c>
      <c r="I24" s="87">
        <v>250</v>
      </c>
      <c r="J24" s="109">
        <v>240</v>
      </c>
      <c r="K24" s="77">
        <f t="shared" si="1"/>
        <v>1.9673743749487664</v>
      </c>
      <c r="L24" s="78">
        <f t="shared" si="0"/>
        <v>-4</v>
      </c>
      <c r="M24" s="24"/>
    </row>
    <row r="25" spans="1:13" ht="16.5" customHeight="1">
      <c r="A25" s="57">
        <v>22</v>
      </c>
      <c r="B25" s="133" t="s">
        <v>13</v>
      </c>
      <c r="C25" s="133"/>
      <c r="D25" s="133"/>
      <c r="E25" s="134"/>
      <c r="F25" s="56"/>
      <c r="G25" s="85">
        <v>119</v>
      </c>
      <c r="H25" s="76">
        <v>157</v>
      </c>
      <c r="I25" s="76">
        <v>173</v>
      </c>
      <c r="J25" s="110">
        <v>186</v>
      </c>
      <c r="K25" s="77">
        <f t="shared" si="1"/>
        <v>1.524715140585294</v>
      </c>
      <c r="L25" s="78">
        <f t="shared" si="0"/>
        <v>7.514450867052023</v>
      </c>
      <c r="M25" s="24"/>
    </row>
    <row r="26" spans="1:13" ht="16.5" customHeight="1">
      <c r="A26" s="57">
        <v>23</v>
      </c>
      <c r="B26" s="133" t="s">
        <v>14</v>
      </c>
      <c r="C26" s="133"/>
      <c r="D26" s="133"/>
      <c r="E26" s="134"/>
      <c r="F26" s="56"/>
      <c r="G26" s="85">
        <v>264</v>
      </c>
      <c r="H26" s="76">
        <v>266</v>
      </c>
      <c r="I26" s="76">
        <v>336</v>
      </c>
      <c r="J26" s="109">
        <v>310</v>
      </c>
      <c r="K26" s="77">
        <f t="shared" si="1"/>
        <v>2.5411919009754897</v>
      </c>
      <c r="L26" s="78">
        <f t="shared" si="0"/>
        <v>-7.738095238095238</v>
      </c>
      <c r="M26" s="24"/>
    </row>
    <row r="27" spans="1:13" ht="16.5" customHeight="1">
      <c r="A27" s="57">
        <v>24</v>
      </c>
      <c r="B27" s="133" t="s">
        <v>15</v>
      </c>
      <c r="C27" s="133"/>
      <c r="D27" s="133"/>
      <c r="E27" s="134"/>
      <c r="F27" s="56"/>
      <c r="G27" s="89">
        <v>947</v>
      </c>
      <c r="H27" s="87">
        <v>1021</v>
      </c>
      <c r="I27" s="87">
        <v>984</v>
      </c>
      <c r="J27" s="109">
        <v>1074</v>
      </c>
      <c r="K27" s="77">
        <f t="shared" si="1"/>
        <v>8.804000327895729</v>
      </c>
      <c r="L27" s="78">
        <f t="shared" si="0"/>
        <v>9.146341463414634</v>
      </c>
      <c r="M27" s="24"/>
    </row>
    <row r="28" spans="1:13" ht="16.5" customHeight="1">
      <c r="A28" s="57">
        <v>25</v>
      </c>
      <c r="B28" s="133" t="s">
        <v>29</v>
      </c>
      <c r="C28" s="133"/>
      <c r="D28" s="133"/>
      <c r="E28" s="134"/>
      <c r="F28" s="56"/>
      <c r="G28" s="89">
        <v>129</v>
      </c>
      <c r="H28" s="87">
        <v>145</v>
      </c>
      <c r="I28" s="87">
        <v>241</v>
      </c>
      <c r="J28" s="110">
        <v>161</v>
      </c>
      <c r="K28" s="77">
        <f t="shared" si="1"/>
        <v>1.319780309861464</v>
      </c>
      <c r="L28" s="78">
        <f t="shared" si="0"/>
        <v>-33.19502074688796</v>
      </c>
      <c r="M28" s="24"/>
    </row>
    <row r="29" spans="1:13" ht="10.5" customHeight="1">
      <c r="A29" s="57"/>
      <c r="B29" s="104"/>
      <c r="C29" s="104"/>
      <c r="D29" s="104"/>
      <c r="E29" s="104"/>
      <c r="F29" s="56"/>
      <c r="G29" s="85"/>
      <c r="H29" s="76"/>
      <c r="I29" s="76"/>
      <c r="J29" s="110"/>
      <c r="K29" s="77"/>
      <c r="L29" s="78"/>
      <c r="M29" s="24"/>
    </row>
    <row r="30" spans="1:13" ht="16.5" customHeight="1">
      <c r="A30" s="57">
        <v>26</v>
      </c>
      <c r="B30" s="133" t="s">
        <v>30</v>
      </c>
      <c r="C30" s="133"/>
      <c r="D30" s="133"/>
      <c r="E30" s="134"/>
      <c r="F30" s="56"/>
      <c r="G30" s="85">
        <v>1509</v>
      </c>
      <c r="H30" s="76">
        <v>1580</v>
      </c>
      <c r="I30" s="76">
        <v>1604</v>
      </c>
      <c r="J30" s="109">
        <v>1609</v>
      </c>
      <c r="K30" s="77">
        <f t="shared" si="1"/>
        <v>13.189605705385688</v>
      </c>
      <c r="L30" s="78">
        <f t="shared" si="0"/>
        <v>0.3117206982543641</v>
      </c>
      <c r="M30" s="24"/>
    </row>
    <row r="31" spans="1:13" ht="16.5" customHeight="1">
      <c r="A31" s="57">
        <v>27</v>
      </c>
      <c r="B31" s="133" t="s">
        <v>31</v>
      </c>
      <c r="C31" s="133"/>
      <c r="D31" s="133"/>
      <c r="E31" s="134"/>
      <c r="F31" s="56"/>
      <c r="G31" s="85">
        <v>35</v>
      </c>
      <c r="H31" s="76">
        <v>38</v>
      </c>
      <c r="I31" s="76">
        <v>39</v>
      </c>
      <c r="J31" s="109">
        <v>38</v>
      </c>
      <c r="K31" s="77">
        <f t="shared" si="1"/>
        <v>0.31150094270022133</v>
      </c>
      <c r="L31" s="78">
        <f t="shared" si="0"/>
        <v>-2.564102564102564</v>
      </c>
      <c r="M31" s="24"/>
    </row>
    <row r="32" spans="1:13" ht="16.5" customHeight="1">
      <c r="A32" s="57">
        <v>28</v>
      </c>
      <c r="B32" s="133" t="s">
        <v>21</v>
      </c>
      <c r="C32" s="133"/>
      <c r="D32" s="133"/>
      <c r="E32" s="133"/>
      <c r="F32" s="56"/>
      <c r="G32" s="89">
        <v>9</v>
      </c>
      <c r="H32" s="87">
        <v>11</v>
      </c>
      <c r="I32" s="76">
        <v>11</v>
      </c>
      <c r="J32" s="109">
        <v>9</v>
      </c>
      <c r="K32" s="77">
        <f t="shared" si="1"/>
        <v>0.07377653906057874</v>
      </c>
      <c r="L32" s="78">
        <f t="shared" si="0"/>
        <v>-18.181818181818183</v>
      </c>
      <c r="M32" s="24"/>
    </row>
    <row r="33" spans="1:13" ht="16.5" customHeight="1">
      <c r="A33" s="57">
        <v>29</v>
      </c>
      <c r="B33" s="133" t="s">
        <v>16</v>
      </c>
      <c r="C33" s="133"/>
      <c r="D33" s="133"/>
      <c r="E33" s="134"/>
      <c r="F33" s="58"/>
      <c r="G33" s="89">
        <v>226</v>
      </c>
      <c r="H33" s="87">
        <v>285</v>
      </c>
      <c r="I33" s="90">
        <v>263</v>
      </c>
      <c r="J33" s="109">
        <v>241</v>
      </c>
      <c r="K33" s="77">
        <f t="shared" si="1"/>
        <v>1.9755717681777196</v>
      </c>
      <c r="L33" s="78">
        <f t="shared" si="0"/>
        <v>-8.365019011406844</v>
      </c>
      <c r="M33" s="24"/>
    </row>
    <row r="34" spans="1:13" ht="16.5" customHeight="1">
      <c r="A34" s="57">
        <v>30</v>
      </c>
      <c r="B34" s="133" t="s">
        <v>32</v>
      </c>
      <c r="C34" s="133"/>
      <c r="D34" s="133"/>
      <c r="E34" s="133"/>
      <c r="F34" s="56"/>
      <c r="G34" s="91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24"/>
    </row>
    <row r="35" spans="1:13" ht="11.25" customHeight="1">
      <c r="A35" s="57"/>
      <c r="B35" s="104"/>
      <c r="C35" s="104"/>
      <c r="D35" s="104"/>
      <c r="E35" s="104"/>
      <c r="F35" s="56"/>
      <c r="G35" s="85"/>
      <c r="H35" s="76"/>
      <c r="I35" s="79"/>
      <c r="J35" s="111"/>
      <c r="K35" s="77"/>
      <c r="L35" s="78"/>
      <c r="M35" s="24"/>
    </row>
    <row r="36" spans="1:13" ht="16.5" customHeight="1">
      <c r="A36" s="57">
        <v>31</v>
      </c>
      <c r="B36" s="133" t="s">
        <v>17</v>
      </c>
      <c r="C36" s="133"/>
      <c r="D36" s="133"/>
      <c r="E36" s="133"/>
      <c r="F36" s="56"/>
      <c r="G36" s="89">
        <v>835</v>
      </c>
      <c r="H36" s="87">
        <v>921</v>
      </c>
      <c r="I36" s="76">
        <v>930</v>
      </c>
      <c r="J36" s="109">
        <v>1073</v>
      </c>
      <c r="K36" s="77">
        <f t="shared" si="1"/>
        <v>8.795802934666776</v>
      </c>
      <c r="L36" s="78">
        <f t="shared" si="0"/>
        <v>15.376344086021506</v>
      </c>
      <c r="M36" s="24"/>
    </row>
    <row r="37" spans="1:13" ht="16.5" customHeight="1">
      <c r="A37" s="57">
        <v>32</v>
      </c>
      <c r="B37" s="133" t="s">
        <v>18</v>
      </c>
      <c r="C37" s="133"/>
      <c r="D37" s="133"/>
      <c r="E37" s="133"/>
      <c r="F37" s="56"/>
      <c r="G37" s="85">
        <v>156</v>
      </c>
      <c r="H37" s="76">
        <v>141</v>
      </c>
      <c r="I37" s="76">
        <v>153</v>
      </c>
      <c r="J37" s="110">
        <v>146</v>
      </c>
      <c r="K37" s="77">
        <f t="shared" si="1"/>
        <v>1.1968194114271662</v>
      </c>
      <c r="L37" s="78">
        <f t="shared" si="0"/>
        <v>-4.57516339869281</v>
      </c>
      <c r="M37" s="24"/>
    </row>
    <row r="38" spans="1:13" ht="16.5" customHeight="1">
      <c r="A38" s="26"/>
      <c r="B38" s="102"/>
      <c r="C38" s="102"/>
      <c r="D38" s="102"/>
      <c r="E38" s="102"/>
      <c r="F38" s="34"/>
      <c r="G38" s="76"/>
      <c r="H38" s="76"/>
      <c r="I38" s="76"/>
      <c r="J38" s="109"/>
      <c r="K38" s="77"/>
      <c r="L38" s="78"/>
      <c r="M38" s="24"/>
    </row>
    <row r="39" spans="1:21" s="106" customFormat="1" ht="17.25" customHeight="1">
      <c r="A39" s="136" t="s">
        <v>44</v>
      </c>
      <c r="B39" s="136"/>
      <c r="C39" s="136"/>
      <c r="D39" s="136"/>
      <c r="E39" s="136"/>
      <c r="F39" s="105"/>
      <c r="G39" s="91"/>
      <c r="H39" s="83"/>
      <c r="I39" s="83"/>
      <c r="J39" s="109"/>
      <c r="K39" s="77"/>
      <c r="L39" s="78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5" t="s">
        <v>42</v>
      </c>
      <c r="C40" s="135"/>
      <c r="D40" s="135"/>
      <c r="E40" s="135"/>
      <c r="F40" s="35"/>
      <c r="G40" s="85">
        <v>3739</v>
      </c>
      <c r="H40" s="86">
        <v>3630</v>
      </c>
      <c r="I40" s="76">
        <v>3605</v>
      </c>
      <c r="J40" s="108">
        <f>SUM(J41:J43)</f>
        <v>3399</v>
      </c>
      <c r="K40" s="77">
        <f t="shared" si="1"/>
        <v>27.862939585211905</v>
      </c>
      <c r="L40" s="78">
        <f t="shared" si="0"/>
        <v>-5.714285714285714</v>
      </c>
      <c r="M40" s="24"/>
    </row>
    <row r="41" spans="1:13" ht="16.5" customHeight="1">
      <c r="A41" s="27"/>
      <c r="B41" s="135" t="s">
        <v>35</v>
      </c>
      <c r="C41" s="135"/>
      <c r="D41" s="135"/>
      <c r="E41" s="135"/>
      <c r="F41" s="35"/>
      <c r="G41" s="85">
        <v>1110</v>
      </c>
      <c r="H41" s="76">
        <v>989</v>
      </c>
      <c r="I41" s="76">
        <v>911</v>
      </c>
      <c r="J41" s="109">
        <v>862</v>
      </c>
      <c r="K41" s="77">
        <f t="shared" si="1"/>
        <v>7.066152963357652</v>
      </c>
      <c r="L41" s="78">
        <f t="shared" si="0"/>
        <v>-5.378704720087816</v>
      </c>
      <c r="M41" s="24"/>
    </row>
    <row r="42" spans="1:13" ht="16.5" customHeight="1">
      <c r="A42" s="27"/>
      <c r="B42" s="135" t="s">
        <v>36</v>
      </c>
      <c r="C42" s="135"/>
      <c r="D42" s="135"/>
      <c r="E42" s="135"/>
      <c r="F42" s="35"/>
      <c r="G42" s="85">
        <v>1462</v>
      </c>
      <c r="H42" s="76">
        <v>1409</v>
      </c>
      <c r="I42" s="76">
        <v>1451</v>
      </c>
      <c r="J42" s="109">
        <v>1394</v>
      </c>
      <c r="K42" s="77">
        <f t="shared" si="1"/>
        <v>11.427166161160752</v>
      </c>
      <c r="L42" s="78">
        <f t="shared" si="0"/>
        <v>-3.9283252929014476</v>
      </c>
      <c r="M42" s="24"/>
    </row>
    <row r="43" spans="1:13" ht="16.5" customHeight="1">
      <c r="A43" s="27"/>
      <c r="B43" s="135" t="s">
        <v>37</v>
      </c>
      <c r="C43" s="135"/>
      <c r="D43" s="135"/>
      <c r="E43" s="135"/>
      <c r="F43" s="35"/>
      <c r="G43" s="85">
        <v>1167</v>
      </c>
      <c r="H43" s="76">
        <v>1232</v>
      </c>
      <c r="I43" s="76">
        <v>1243</v>
      </c>
      <c r="J43" s="109">
        <v>1143</v>
      </c>
      <c r="K43" s="77">
        <f t="shared" si="1"/>
        <v>9.369620460693499</v>
      </c>
      <c r="L43" s="78">
        <f t="shared" si="0"/>
        <v>-8.045052292839904</v>
      </c>
      <c r="M43" s="24"/>
    </row>
    <row r="44" spans="1:13" ht="10.5" customHeight="1">
      <c r="A44" s="27"/>
      <c r="B44" s="102"/>
      <c r="C44" s="102"/>
      <c r="D44" s="102"/>
      <c r="E44" s="102"/>
      <c r="F44" s="35"/>
      <c r="G44" s="85"/>
      <c r="H44" s="76"/>
      <c r="I44" s="76"/>
      <c r="J44" s="109"/>
      <c r="K44" s="77"/>
      <c r="L44" s="78"/>
      <c r="M44" s="24"/>
    </row>
    <row r="45" spans="1:13" ht="16.5" customHeight="1">
      <c r="A45" s="27"/>
      <c r="B45" s="135" t="s">
        <v>42</v>
      </c>
      <c r="C45" s="135"/>
      <c r="D45" s="135"/>
      <c r="E45" s="135"/>
      <c r="F45" s="35"/>
      <c r="G45" s="85">
        <v>7972</v>
      </c>
      <c r="H45" s="86">
        <v>8317</v>
      </c>
      <c r="I45" s="76">
        <v>8489</v>
      </c>
      <c r="J45" s="109">
        <f>SUM(J46:J49)</f>
        <v>8800</v>
      </c>
      <c r="K45" s="77">
        <f t="shared" si="1"/>
        <v>72.1370604147881</v>
      </c>
      <c r="L45" s="78">
        <f t="shared" si="0"/>
        <v>3.6635646130286257</v>
      </c>
      <c r="M45" s="24"/>
    </row>
    <row r="46" spans="1:13" ht="16.5" customHeight="1">
      <c r="A46" s="27"/>
      <c r="B46" s="135" t="s">
        <v>38</v>
      </c>
      <c r="C46" s="135"/>
      <c r="D46" s="135"/>
      <c r="E46" s="135"/>
      <c r="F46" s="35"/>
      <c r="G46" s="85">
        <v>1088</v>
      </c>
      <c r="H46" s="87">
        <v>1056</v>
      </c>
      <c r="I46" s="76">
        <v>1022</v>
      </c>
      <c r="J46" s="109">
        <v>1156</v>
      </c>
      <c r="K46" s="77">
        <f t="shared" si="1"/>
        <v>9.47618657266989</v>
      </c>
      <c r="L46" s="78">
        <f t="shared" si="0"/>
        <v>13.111545988258316</v>
      </c>
      <c r="M46" s="24"/>
    </row>
    <row r="47" spans="1:13" ht="16.5" customHeight="1">
      <c r="A47" s="27"/>
      <c r="B47" s="135" t="s">
        <v>39</v>
      </c>
      <c r="C47" s="135"/>
      <c r="D47" s="135"/>
      <c r="E47" s="135"/>
      <c r="F47" s="35"/>
      <c r="G47" s="85">
        <v>1615</v>
      </c>
      <c r="H47" s="76">
        <v>1562</v>
      </c>
      <c r="I47" s="76">
        <v>1536</v>
      </c>
      <c r="J47" s="109">
        <v>1553</v>
      </c>
      <c r="K47" s="77">
        <f t="shared" si="1"/>
        <v>12.73055168456431</v>
      </c>
      <c r="L47" s="78">
        <f t="shared" si="0"/>
        <v>1.1067708333333335</v>
      </c>
      <c r="M47" s="24"/>
    </row>
    <row r="48" spans="1:13" ht="16.5" customHeight="1">
      <c r="A48" s="27"/>
      <c r="B48" s="135" t="s">
        <v>40</v>
      </c>
      <c r="C48" s="135"/>
      <c r="D48" s="135"/>
      <c r="E48" s="135"/>
      <c r="F48" s="35"/>
      <c r="G48" s="85">
        <v>2366</v>
      </c>
      <c r="H48" s="76">
        <v>2725</v>
      </c>
      <c r="I48" s="76">
        <v>2868</v>
      </c>
      <c r="J48" s="109">
        <v>2607</v>
      </c>
      <c r="K48" s="77">
        <f t="shared" si="1"/>
        <v>21.37060414788097</v>
      </c>
      <c r="L48" s="78">
        <f t="shared" si="0"/>
        <v>-9.100418410041842</v>
      </c>
      <c r="M48" s="24"/>
    </row>
    <row r="49" spans="1:13" ht="16.5" customHeight="1">
      <c r="A49" s="27"/>
      <c r="B49" s="135" t="s">
        <v>43</v>
      </c>
      <c r="C49" s="135"/>
      <c r="D49" s="135"/>
      <c r="E49" s="135"/>
      <c r="F49" s="35"/>
      <c r="G49" s="85">
        <v>2903</v>
      </c>
      <c r="H49" s="87">
        <v>2974</v>
      </c>
      <c r="I49" s="76">
        <v>3063</v>
      </c>
      <c r="J49" s="109">
        <v>3484</v>
      </c>
      <c r="K49" s="77">
        <f t="shared" si="1"/>
        <v>28.559718009672924</v>
      </c>
      <c r="L49" s="78">
        <f t="shared" si="0"/>
        <v>13.74469474371531</v>
      </c>
      <c r="M49" s="24"/>
    </row>
    <row r="50" spans="1:12" ht="10.5" customHeight="1">
      <c r="A50" s="60"/>
      <c r="B50" s="60"/>
      <c r="C50" s="60"/>
      <c r="D50" s="60"/>
      <c r="E50" s="59"/>
      <c r="F50" s="61"/>
      <c r="G50" s="37"/>
      <c r="H50" s="4"/>
      <c r="I50" s="13"/>
      <c r="J50" s="13"/>
      <c r="K50" s="4"/>
      <c r="L50" s="4"/>
    </row>
  </sheetData>
  <sheetProtection/>
  <mergeCells count="42">
    <mergeCell ref="B40:E40"/>
    <mergeCell ref="A39:E39"/>
    <mergeCell ref="B36:E36"/>
    <mergeCell ref="B37:E37"/>
    <mergeCell ref="B28:E28"/>
    <mergeCell ref="B34:E34"/>
    <mergeCell ref="B33:E33"/>
    <mergeCell ref="B32:E32"/>
    <mergeCell ref="G4:G5"/>
    <mergeCell ref="H4:H5"/>
    <mergeCell ref="B26:E26"/>
    <mergeCell ref="A4:F4"/>
    <mergeCell ref="A9:E9"/>
    <mergeCell ref="B7:E7"/>
    <mergeCell ref="B13:E13"/>
    <mergeCell ref="B10:E10"/>
    <mergeCell ref="A5:F5"/>
    <mergeCell ref="B12:E12"/>
    <mergeCell ref="A1:L1"/>
    <mergeCell ref="B24:E24"/>
    <mergeCell ref="I4:I5"/>
    <mergeCell ref="B30:E30"/>
    <mergeCell ref="B11:E11"/>
    <mergeCell ref="B14:E14"/>
    <mergeCell ref="B15:E15"/>
    <mergeCell ref="B25:E25"/>
    <mergeCell ref="B17:E17"/>
    <mergeCell ref="B18:E18"/>
    <mergeCell ref="B20:E20"/>
    <mergeCell ref="B21:E21"/>
    <mergeCell ref="B27:E27"/>
    <mergeCell ref="B19:E19"/>
    <mergeCell ref="B22:E22"/>
    <mergeCell ref="B31:E31"/>
    <mergeCell ref="B49:E49"/>
    <mergeCell ref="B41:E41"/>
    <mergeCell ref="B42:E42"/>
    <mergeCell ref="B43:E43"/>
    <mergeCell ref="B46:E46"/>
    <mergeCell ref="B48:E48"/>
    <mergeCell ref="B47:E47"/>
    <mergeCell ref="B45:E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ignoredErrors>
    <ignoredError sqref="J51:J52 A50:F50 A10:A37 F10:F37 A51:I52 K51:L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3.625" style="1" customWidth="1"/>
    <col min="3" max="3" width="3.875" style="1" customWidth="1"/>
    <col min="4" max="4" width="4.00390625" style="1" customWidth="1"/>
    <col min="5" max="5" width="3.00390625" style="1" customWidth="1"/>
    <col min="6" max="6" width="1.37890625" style="1" customWidth="1"/>
    <col min="7" max="9" width="9.00390625" style="1" bestFit="1" customWidth="1"/>
    <col min="10" max="10" width="9.50390625" style="1" bestFit="1" customWidth="1"/>
    <col min="11" max="12" width="8.625" style="1" customWidth="1"/>
    <col min="13" max="14" width="8.625" style="16" customWidth="1"/>
    <col min="15" max="15" width="14.375" style="16" customWidth="1"/>
    <col min="16" max="17" width="9.00390625" style="1" customWidth="1"/>
    <col min="18" max="18" width="9.875" style="1" bestFit="1" customWidth="1"/>
    <col min="19" max="19" width="15.125" style="1" customWidth="1"/>
    <col min="20" max="16384" width="9.00390625" style="1" customWidth="1"/>
  </cols>
  <sheetData>
    <row r="1" spans="1:16" ht="16.5" customHeight="1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73"/>
      <c r="N1" s="44"/>
      <c r="O1" s="44"/>
      <c r="P1" s="44"/>
    </row>
    <row r="3" spans="1:15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  <c r="M3" s="45"/>
      <c r="N3" s="45"/>
      <c r="O3" s="45"/>
    </row>
    <row r="4" spans="1:15" s="12" customFormat="1" ht="22.5" customHeight="1">
      <c r="A4" s="138" t="s">
        <v>46</v>
      </c>
      <c r="B4" s="139"/>
      <c r="C4" s="139"/>
      <c r="D4" s="139"/>
      <c r="E4" s="139"/>
      <c r="F4" s="140"/>
      <c r="G4" s="144" t="s">
        <v>54</v>
      </c>
      <c r="H4" s="144" t="s">
        <v>53</v>
      </c>
      <c r="I4" s="144" t="s">
        <v>55</v>
      </c>
      <c r="J4" s="146" t="s">
        <v>56</v>
      </c>
      <c r="K4" s="147"/>
      <c r="L4" s="147"/>
      <c r="M4" s="46"/>
      <c r="N4" s="46"/>
      <c r="O4" s="46"/>
    </row>
    <row r="5" spans="1:15" s="12" customFormat="1" ht="22.5" customHeight="1">
      <c r="A5" s="141" t="s">
        <v>25</v>
      </c>
      <c r="B5" s="142"/>
      <c r="C5" s="142"/>
      <c r="D5" s="142"/>
      <c r="E5" s="142"/>
      <c r="F5" s="143"/>
      <c r="G5" s="145"/>
      <c r="H5" s="145"/>
      <c r="I5" s="145"/>
      <c r="J5" s="74" t="s">
        <v>1</v>
      </c>
      <c r="K5" s="74" t="s">
        <v>2</v>
      </c>
      <c r="L5" s="74" t="s">
        <v>47</v>
      </c>
      <c r="M5" s="47"/>
      <c r="N5" s="47"/>
      <c r="O5" s="47"/>
    </row>
    <row r="6" spans="1:12" ht="11.25" customHeight="1">
      <c r="A6" s="14"/>
      <c r="B6" s="14"/>
      <c r="C6" s="14"/>
      <c r="D6" s="14"/>
      <c r="E6" s="14"/>
      <c r="F6" s="31"/>
      <c r="G6" s="16"/>
      <c r="H6" s="16"/>
      <c r="I6" s="16"/>
      <c r="J6" s="16"/>
      <c r="K6" s="16"/>
      <c r="L6" s="16"/>
    </row>
    <row r="7" spans="1:15" ht="16.5" customHeight="1">
      <c r="A7" s="26"/>
      <c r="B7" s="135" t="s">
        <v>41</v>
      </c>
      <c r="C7" s="135"/>
      <c r="D7" s="135"/>
      <c r="E7" s="135"/>
      <c r="F7" s="34"/>
      <c r="G7" s="92">
        <v>4322995</v>
      </c>
      <c r="H7" s="92">
        <v>4465563</v>
      </c>
      <c r="I7" s="81">
        <v>4628468</v>
      </c>
      <c r="J7" s="81">
        <v>4734765</v>
      </c>
      <c r="K7" s="119">
        <v>100</v>
      </c>
      <c r="L7" s="119">
        <f>(J7-I7)/I7*100</f>
        <v>2.2965914423519833</v>
      </c>
      <c r="M7" s="23"/>
      <c r="N7" s="23"/>
      <c r="O7" s="23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19"/>
      <c r="L8" s="119"/>
      <c r="M8" s="22"/>
      <c r="N8" s="22"/>
      <c r="O8" s="22"/>
    </row>
    <row r="9" spans="1:21" s="106" customFormat="1" ht="17.25" customHeight="1">
      <c r="A9" s="136" t="s">
        <v>45</v>
      </c>
      <c r="B9" s="136"/>
      <c r="C9" s="136"/>
      <c r="D9" s="136"/>
      <c r="E9" s="136"/>
      <c r="F9" s="107"/>
      <c r="G9" s="91"/>
      <c r="H9" s="83"/>
      <c r="I9" s="83"/>
      <c r="J9" s="83"/>
      <c r="K9" s="120"/>
      <c r="L9" s="120"/>
      <c r="M9" s="83"/>
      <c r="N9" s="84"/>
      <c r="O9" s="84"/>
      <c r="P9" s="84"/>
      <c r="Q9" s="83"/>
      <c r="R9" s="84"/>
      <c r="S9" s="84"/>
      <c r="T9" s="84"/>
      <c r="U9" s="84"/>
    </row>
    <row r="10" spans="1:22" ht="16.5" customHeight="1">
      <c r="A10" s="28" t="s">
        <v>22</v>
      </c>
      <c r="B10" s="135" t="s">
        <v>3</v>
      </c>
      <c r="C10" s="135"/>
      <c r="D10" s="135"/>
      <c r="E10" s="137"/>
      <c r="F10" s="35"/>
      <c r="G10" s="81">
        <v>421311</v>
      </c>
      <c r="H10" s="81">
        <v>444400</v>
      </c>
      <c r="I10" s="81">
        <v>446736</v>
      </c>
      <c r="J10" s="81">
        <v>458401</v>
      </c>
      <c r="K10" s="119">
        <f>J10/$J$7*100</f>
        <v>9.681599825968132</v>
      </c>
      <c r="L10" s="119">
        <f aca="true" t="shared" si="0" ref="L10:L47">(J10-I10)/I10*100</f>
        <v>2.6111618495039575</v>
      </c>
      <c r="M10" s="19"/>
      <c r="N10" s="19"/>
      <c r="O10" s="19"/>
      <c r="P10" s="51"/>
      <c r="R10" s="52"/>
      <c r="S10" s="40"/>
      <c r="T10" s="40"/>
      <c r="U10" s="40"/>
      <c r="V10" s="41"/>
    </row>
    <row r="11" spans="1:22" ht="16.5" customHeight="1">
      <c r="A11" s="29">
        <v>10</v>
      </c>
      <c r="B11" s="135" t="s">
        <v>26</v>
      </c>
      <c r="C11" s="135"/>
      <c r="D11" s="135"/>
      <c r="E11" s="137"/>
      <c r="F11" s="35"/>
      <c r="G11" s="81">
        <v>105287</v>
      </c>
      <c r="H11" s="81">
        <v>127121</v>
      </c>
      <c r="I11" s="81">
        <v>127195</v>
      </c>
      <c r="J11" s="81">
        <v>128567</v>
      </c>
      <c r="K11" s="119">
        <f aca="true" t="shared" si="1" ref="K11:K47">J11/$J$7*100</f>
        <v>2.7153829176316036</v>
      </c>
      <c r="L11" s="119">
        <f t="shared" si="0"/>
        <v>1.0786587523094462</v>
      </c>
      <c r="M11" s="20"/>
      <c r="N11" s="20"/>
      <c r="O11" s="20"/>
      <c r="P11" s="51"/>
      <c r="R11" s="52"/>
      <c r="S11" s="40"/>
      <c r="T11" s="40"/>
      <c r="U11" s="40"/>
      <c r="V11" s="41"/>
    </row>
    <row r="12" spans="1:22" ht="16.5" customHeight="1">
      <c r="A12" s="28" t="s">
        <v>23</v>
      </c>
      <c r="B12" s="135" t="s">
        <v>4</v>
      </c>
      <c r="C12" s="135"/>
      <c r="D12" s="135"/>
      <c r="E12" s="137"/>
      <c r="F12" s="35"/>
      <c r="G12" s="81">
        <v>224384</v>
      </c>
      <c r="H12" s="81">
        <v>200796</v>
      </c>
      <c r="I12" s="81">
        <v>204536</v>
      </c>
      <c r="J12" s="81">
        <v>202766</v>
      </c>
      <c r="K12" s="119">
        <f t="shared" si="1"/>
        <v>4.282493428924139</v>
      </c>
      <c r="L12" s="119">
        <f t="shared" si="0"/>
        <v>-0.8653733328118277</v>
      </c>
      <c r="M12" s="20"/>
      <c r="N12" s="20"/>
      <c r="O12" s="20"/>
      <c r="P12" s="51"/>
      <c r="R12" s="52"/>
      <c r="S12" s="40"/>
      <c r="T12" s="40"/>
      <c r="U12" s="40"/>
      <c r="V12" s="41"/>
    </row>
    <row r="13" spans="1:22" ht="16.5" customHeight="1">
      <c r="A13" s="29">
        <v>12</v>
      </c>
      <c r="B13" s="135" t="s">
        <v>5</v>
      </c>
      <c r="C13" s="135"/>
      <c r="D13" s="135"/>
      <c r="E13" s="137"/>
      <c r="F13" s="35"/>
      <c r="G13" s="81">
        <v>33241</v>
      </c>
      <c r="H13" s="81">
        <v>53508</v>
      </c>
      <c r="I13" s="81">
        <v>50008</v>
      </c>
      <c r="J13" s="81">
        <v>47454</v>
      </c>
      <c r="K13" s="119">
        <f t="shared" si="1"/>
        <v>1.002246151604145</v>
      </c>
      <c r="L13" s="119">
        <f t="shared" si="0"/>
        <v>-5.1071828507438815</v>
      </c>
      <c r="M13" s="19"/>
      <c r="N13" s="19"/>
      <c r="O13" s="20"/>
      <c r="P13" s="51"/>
      <c r="R13" s="52"/>
      <c r="S13" s="40"/>
      <c r="T13" s="40"/>
      <c r="U13" s="40"/>
      <c r="V13" s="41"/>
    </row>
    <row r="14" spans="1:22" ht="16.5" customHeight="1">
      <c r="A14" s="28" t="s">
        <v>24</v>
      </c>
      <c r="B14" s="135" t="s">
        <v>6</v>
      </c>
      <c r="C14" s="135"/>
      <c r="D14" s="135"/>
      <c r="E14" s="137"/>
      <c r="F14" s="35"/>
      <c r="G14" s="81">
        <v>115810</v>
      </c>
      <c r="H14" s="81">
        <v>108347</v>
      </c>
      <c r="I14" s="81">
        <v>118815</v>
      </c>
      <c r="J14" s="81">
        <v>129940</v>
      </c>
      <c r="K14" s="119">
        <f t="shared" si="1"/>
        <v>2.744381188929123</v>
      </c>
      <c r="L14" s="119">
        <f t="shared" si="0"/>
        <v>9.363295880149813</v>
      </c>
      <c r="M14" s="20"/>
      <c r="N14" s="20"/>
      <c r="O14" s="20"/>
      <c r="P14" s="51"/>
      <c r="R14" s="52"/>
      <c r="S14" s="40"/>
      <c r="T14" s="40"/>
      <c r="U14" s="40"/>
      <c r="V14" s="41"/>
    </row>
    <row r="15" spans="1:22" ht="16.5" customHeight="1">
      <c r="A15" s="29">
        <v>14</v>
      </c>
      <c r="B15" s="135" t="s">
        <v>7</v>
      </c>
      <c r="C15" s="135"/>
      <c r="D15" s="135"/>
      <c r="E15" s="137"/>
      <c r="F15" s="35"/>
      <c r="G15" s="81">
        <v>68685</v>
      </c>
      <c r="H15" s="81">
        <v>64177</v>
      </c>
      <c r="I15" s="81">
        <v>57854</v>
      </c>
      <c r="J15" s="81">
        <v>63639</v>
      </c>
      <c r="K15" s="119">
        <f t="shared" si="1"/>
        <v>1.344079378807607</v>
      </c>
      <c r="L15" s="119">
        <f t="shared" si="0"/>
        <v>9.999308604418019</v>
      </c>
      <c r="M15" s="20"/>
      <c r="N15" s="20"/>
      <c r="O15" s="18"/>
      <c r="P15" s="48"/>
      <c r="R15" s="52"/>
      <c r="S15" s="40"/>
      <c r="T15" s="40"/>
      <c r="U15" s="40"/>
      <c r="V15" s="41"/>
    </row>
    <row r="16" spans="1:22" ht="11.25" customHeight="1">
      <c r="A16" s="30"/>
      <c r="B16" s="103"/>
      <c r="C16" s="103"/>
      <c r="D16" s="103"/>
      <c r="E16" s="36"/>
      <c r="F16" s="32"/>
      <c r="G16" s="81"/>
      <c r="H16" s="81"/>
      <c r="I16" s="81"/>
      <c r="J16" s="94"/>
      <c r="K16" s="119"/>
      <c r="L16" s="119"/>
      <c r="M16" s="18"/>
      <c r="N16" s="18"/>
      <c r="O16" s="19"/>
      <c r="P16" s="51"/>
      <c r="R16" s="52"/>
      <c r="S16" s="49"/>
      <c r="T16" s="49"/>
      <c r="U16" s="49"/>
      <c r="V16" s="50"/>
    </row>
    <row r="17" spans="1:22" ht="16.5" customHeight="1">
      <c r="A17" s="30">
        <v>15</v>
      </c>
      <c r="B17" s="135" t="s">
        <v>27</v>
      </c>
      <c r="C17" s="135"/>
      <c r="D17" s="135"/>
      <c r="E17" s="137"/>
      <c r="F17" s="35"/>
      <c r="G17" s="81">
        <v>174424</v>
      </c>
      <c r="H17" s="81">
        <v>176561</v>
      </c>
      <c r="I17" s="81">
        <v>185532</v>
      </c>
      <c r="J17" s="81">
        <v>189876</v>
      </c>
      <c r="K17" s="119">
        <f t="shared" si="1"/>
        <v>4.010251828760245</v>
      </c>
      <c r="L17" s="119">
        <f t="shared" si="0"/>
        <v>2.341375072763728</v>
      </c>
      <c r="M17" s="19"/>
      <c r="N17" s="19"/>
      <c r="O17" s="19"/>
      <c r="P17" s="51"/>
      <c r="R17" s="52"/>
      <c r="S17" s="42"/>
      <c r="T17" s="42"/>
      <c r="U17" s="42"/>
      <c r="V17" s="43"/>
    </row>
    <row r="18" spans="1:22" ht="16.5" customHeight="1">
      <c r="A18" s="57">
        <v>16</v>
      </c>
      <c r="B18" s="133" t="s">
        <v>8</v>
      </c>
      <c r="C18" s="133"/>
      <c r="D18" s="133"/>
      <c r="E18" s="134"/>
      <c r="F18" s="56"/>
      <c r="G18" s="81">
        <v>164100</v>
      </c>
      <c r="H18" s="81" t="s">
        <v>33</v>
      </c>
      <c r="I18" s="81" t="s">
        <v>33</v>
      </c>
      <c r="J18" s="81" t="s">
        <v>57</v>
      </c>
      <c r="K18" s="119" t="s">
        <v>33</v>
      </c>
      <c r="L18" s="119" t="s">
        <v>33</v>
      </c>
      <c r="M18" s="19"/>
      <c r="N18" s="19"/>
      <c r="O18" s="19"/>
      <c r="P18" s="53"/>
      <c r="R18" s="52"/>
      <c r="S18" s="42"/>
      <c r="T18" s="42"/>
      <c r="U18" s="42"/>
      <c r="V18" s="43"/>
    </row>
    <row r="19" spans="1:22" ht="16.5" customHeight="1">
      <c r="A19" s="57">
        <v>17</v>
      </c>
      <c r="B19" s="133" t="s">
        <v>9</v>
      </c>
      <c r="C19" s="133"/>
      <c r="D19" s="133"/>
      <c r="E19" s="134"/>
      <c r="F19" s="56"/>
      <c r="G19" s="81" t="s">
        <v>33</v>
      </c>
      <c r="H19" s="81" t="s">
        <v>33</v>
      </c>
      <c r="I19" s="81" t="s">
        <v>33</v>
      </c>
      <c r="J19" s="81" t="s">
        <v>57</v>
      </c>
      <c r="K19" s="119" t="s">
        <v>33</v>
      </c>
      <c r="L19" s="119" t="s">
        <v>33</v>
      </c>
      <c r="O19" s="20"/>
      <c r="P19" s="53"/>
      <c r="R19" s="52"/>
      <c r="S19" s="42"/>
      <c r="T19" s="42"/>
      <c r="U19" s="42"/>
      <c r="V19" s="43"/>
    </row>
    <row r="20" spans="1:22" ht="16.5" customHeight="1">
      <c r="A20" s="57">
        <v>18</v>
      </c>
      <c r="B20" s="133" t="s">
        <v>10</v>
      </c>
      <c r="C20" s="133"/>
      <c r="D20" s="133"/>
      <c r="E20" s="134"/>
      <c r="F20" s="56"/>
      <c r="G20" s="81">
        <v>114413</v>
      </c>
      <c r="H20" s="81">
        <v>110486</v>
      </c>
      <c r="I20" s="81">
        <v>106111</v>
      </c>
      <c r="J20" s="81">
        <v>107540</v>
      </c>
      <c r="K20" s="119">
        <f t="shared" si="1"/>
        <v>2.2712848472944276</v>
      </c>
      <c r="L20" s="119">
        <f t="shared" si="0"/>
        <v>1.3467029808408175</v>
      </c>
      <c r="O20" s="19"/>
      <c r="P20" s="51"/>
      <c r="R20" s="52"/>
      <c r="S20" s="42"/>
      <c r="T20" s="42"/>
      <c r="U20" s="42"/>
      <c r="V20" s="43"/>
    </row>
    <row r="21" spans="1:22" ht="16.5" customHeight="1">
      <c r="A21" s="57">
        <v>19</v>
      </c>
      <c r="B21" s="133" t="s">
        <v>11</v>
      </c>
      <c r="C21" s="133"/>
      <c r="D21" s="133"/>
      <c r="E21" s="134"/>
      <c r="F21" s="56"/>
      <c r="G21" s="81">
        <v>1142955</v>
      </c>
      <c r="H21" s="81" t="s">
        <v>33</v>
      </c>
      <c r="I21" s="81" t="s">
        <v>33</v>
      </c>
      <c r="J21" s="81" t="s">
        <v>57</v>
      </c>
      <c r="K21" s="119" t="s">
        <v>33</v>
      </c>
      <c r="L21" s="119" t="s">
        <v>33</v>
      </c>
      <c r="M21" s="19"/>
      <c r="N21" s="19"/>
      <c r="O21" s="18"/>
      <c r="P21" s="51"/>
      <c r="R21" s="52"/>
      <c r="S21" s="42"/>
      <c r="T21" s="42"/>
      <c r="U21" s="42"/>
      <c r="V21" s="43"/>
    </row>
    <row r="22" spans="1:22" ht="16.5" customHeight="1">
      <c r="A22" s="57">
        <v>20</v>
      </c>
      <c r="B22" s="133" t="s">
        <v>28</v>
      </c>
      <c r="C22" s="133"/>
      <c r="D22" s="133"/>
      <c r="E22" s="134"/>
      <c r="F22" s="56"/>
      <c r="G22" s="81" t="s">
        <v>33</v>
      </c>
      <c r="H22" s="81" t="s">
        <v>33</v>
      </c>
      <c r="I22" s="81" t="s">
        <v>33</v>
      </c>
      <c r="J22" s="81" t="s">
        <v>57</v>
      </c>
      <c r="K22" s="119" t="s">
        <v>33</v>
      </c>
      <c r="L22" s="119" t="s">
        <v>33</v>
      </c>
      <c r="M22" s="19"/>
      <c r="N22" s="19"/>
      <c r="O22" s="39"/>
      <c r="P22" s="53"/>
      <c r="R22" s="52"/>
      <c r="S22" s="42"/>
      <c r="T22" s="42"/>
      <c r="U22" s="42"/>
      <c r="V22" s="43"/>
    </row>
    <row r="23" spans="1:22" ht="11.25" customHeight="1">
      <c r="A23" s="57"/>
      <c r="B23" s="104"/>
      <c r="C23" s="104"/>
      <c r="D23" s="104"/>
      <c r="E23" s="104"/>
      <c r="F23" s="56"/>
      <c r="G23" s="81"/>
      <c r="H23" s="81"/>
      <c r="I23" s="81"/>
      <c r="J23" s="81"/>
      <c r="K23" s="119"/>
      <c r="L23" s="119"/>
      <c r="M23" s="18"/>
      <c r="N23" s="18"/>
      <c r="O23" s="19"/>
      <c r="P23" s="51"/>
      <c r="R23" s="52"/>
      <c r="S23" s="49"/>
      <c r="T23" s="49"/>
      <c r="U23" s="49"/>
      <c r="V23" s="49"/>
    </row>
    <row r="24" spans="1:22" ht="16.5" customHeight="1">
      <c r="A24" s="57">
        <v>21</v>
      </c>
      <c r="B24" s="133" t="s">
        <v>12</v>
      </c>
      <c r="C24" s="133"/>
      <c r="D24" s="133"/>
      <c r="E24" s="134"/>
      <c r="F24" s="56"/>
      <c r="G24" s="81">
        <v>94970</v>
      </c>
      <c r="H24" s="81">
        <v>89048</v>
      </c>
      <c r="I24" s="81">
        <v>89086</v>
      </c>
      <c r="J24" s="81">
        <v>88715</v>
      </c>
      <c r="K24" s="119">
        <f t="shared" si="1"/>
        <v>1.8736938369697334</v>
      </c>
      <c r="L24" s="119">
        <f t="shared" si="0"/>
        <v>-0.416451518757156</v>
      </c>
      <c r="M24" s="39"/>
      <c r="N24" s="39"/>
      <c r="O24" s="20"/>
      <c r="P24" s="53"/>
      <c r="R24" s="52"/>
      <c r="S24" s="42"/>
      <c r="T24" s="42"/>
      <c r="U24" s="42"/>
      <c r="V24" s="43"/>
    </row>
    <row r="25" spans="1:22" ht="16.5" customHeight="1">
      <c r="A25" s="57">
        <v>22</v>
      </c>
      <c r="B25" s="133" t="s">
        <v>13</v>
      </c>
      <c r="C25" s="133"/>
      <c r="D25" s="133"/>
      <c r="E25" s="134"/>
      <c r="F25" s="56"/>
      <c r="G25" s="81">
        <v>46941</v>
      </c>
      <c r="H25" s="81" t="s">
        <v>33</v>
      </c>
      <c r="I25" s="81" t="s">
        <v>33</v>
      </c>
      <c r="J25" s="81" t="s">
        <v>57</v>
      </c>
      <c r="K25" s="119" t="s">
        <v>33</v>
      </c>
      <c r="L25" s="119" t="s">
        <v>33</v>
      </c>
      <c r="M25" s="19"/>
      <c r="N25" s="19"/>
      <c r="O25" s="19"/>
      <c r="P25" s="53"/>
      <c r="R25" s="52"/>
      <c r="S25" s="42"/>
      <c r="T25" s="42"/>
      <c r="U25" s="42"/>
      <c r="V25" s="43"/>
    </row>
    <row r="26" spans="1:22" ht="16.5" customHeight="1">
      <c r="A26" s="57">
        <v>23</v>
      </c>
      <c r="B26" s="133" t="s">
        <v>14</v>
      </c>
      <c r="C26" s="133"/>
      <c r="D26" s="133"/>
      <c r="E26" s="134"/>
      <c r="F26" s="56"/>
      <c r="G26" s="81">
        <v>59735</v>
      </c>
      <c r="H26" s="81" t="s">
        <v>33</v>
      </c>
      <c r="I26" s="81" t="s">
        <v>33</v>
      </c>
      <c r="J26" s="81" t="s">
        <v>57</v>
      </c>
      <c r="K26" s="119" t="s">
        <v>33</v>
      </c>
      <c r="L26" s="119" t="s">
        <v>33</v>
      </c>
      <c r="M26" s="20"/>
      <c r="N26" s="20"/>
      <c r="O26" s="20"/>
      <c r="P26" s="51"/>
      <c r="R26" s="52"/>
      <c r="S26" s="42"/>
      <c r="T26" s="42"/>
      <c r="U26" s="42"/>
      <c r="V26" s="43"/>
    </row>
    <row r="27" spans="1:22" ht="16.5" customHeight="1">
      <c r="A27" s="57">
        <v>24</v>
      </c>
      <c r="B27" s="133" t="s">
        <v>15</v>
      </c>
      <c r="C27" s="133"/>
      <c r="D27" s="133"/>
      <c r="E27" s="134"/>
      <c r="F27" s="56"/>
      <c r="G27" s="81">
        <v>352794</v>
      </c>
      <c r="H27" s="81">
        <v>367660</v>
      </c>
      <c r="I27" s="81">
        <v>371906</v>
      </c>
      <c r="J27" s="81">
        <v>430298</v>
      </c>
      <c r="K27" s="119">
        <f t="shared" si="1"/>
        <v>9.088054000568139</v>
      </c>
      <c r="L27" s="119">
        <f t="shared" si="0"/>
        <v>15.70074158523928</v>
      </c>
      <c r="M27" s="19"/>
      <c r="N27" s="19"/>
      <c r="O27" s="19"/>
      <c r="P27" s="51"/>
      <c r="R27" s="52"/>
      <c r="S27" s="42"/>
      <c r="T27" s="42"/>
      <c r="U27" s="42"/>
      <c r="V27" s="43"/>
    </row>
    <row r="28" spans="1:22" ht="16.5" customHeight="1">
      <c r="A28" s="57">
        <v>25</v>
      </c>
      <c r="B28" s="133" t="s">
        <v>29</v>
      </c>
      <c r="C28" s="133"/>
      <c r="D28" s="133"/>
      <c r="E28" s="134"/>
      <c r="F28" s="56"/>
      <c r="G28" s="81">
        <v>49066</v>
      </c>
      <c r="H28" s="81" t="s">
        <v>33</v>
      </c>
      <c r="I28" s="81">
        <v>96690</v>
      </c>
      <c r="J28" s="81">
        <v>62793</v>
      </c>
      <c r="K28" s="119">
        <f t="shared" si="1"/>
        <v>1.3262115437619395</v>
      </c>
      <c r="L28" s="119" t="s">
        <v>33</v>
      </c>
      <c r="M28" s="20"/>
      <c r="N28" s="20"/>
      <c r="O28" s="20"/>
      <c r="P28" s="53"/>
      <c r="R28" s="52"/>
      <c r="S28" s="42"/>
      <c r="T28" s="42"/>
      <c r="U28" s="42"/>
      <c r="V28" s="43"/>
    </row>
    <row r="29" spans="1:22" ht="11.25" customHeight="1">
      <c r="A29" s="57"/>
      <c r="B29" s="104"/>
      <c r="C29" s="104"/>
      <c r="D29" s="104"/>
      <c r="E29" s="104"/>
      <c r="F29" s="56"/>
      <c r="G29" s="81"/>
      <c r="H29" s="81"/>
      <c r="I29" s="81"/>
      <c r="J29" s="81"/>
      <c r="K29" s="119"/>
      <c r="L29" s="119"/>
      <c r="M29" s="19"/>
      <c r="N29" s="19"/>
      <c r="O29" s="20"/>
      <c r="P29" s="53"/>
      <c r="R29" s="52"/>
      <c r="S29" s="49"/>
      <c r="T29" s="49"/>
      <c r="U29" s="49"/>
      <c r="V29" s="49"/>
    </row>
    <row r="30" spans="1:22" ht="16.5" customHeight="1">
      <c r="A30" s="57">
        <v>26</v>
      </c>
      <c r="B30" s="133" t="s">
        <v>30</v>
      </c>
      <c r="C30" s="133"/>
      <c r="D30" s="133"/>
      <c r="E30" s="134"/>
      <c r="F30" s="56"/>
      <c r="G30" s="81">
        <v>616558</v>
      </c>
      <c r="H30" s="81">
        <v>679562</v>
      </c>
      <c r="I30" s="81">
        <v>708186</v>
      </c>
      <c r="J30" s="81">
        <v>723699</v>
      </c>
      <c r="K30" s="119">
        <f t="shared" si="1"/>
        <v>15.284792381459269</v>
      </c>
      <c r="L30" s="119">
        <f t="shared" si="0"/>
        <v>2.190526217688573</v>
      </c>
      <c r="M30" s="19"/>
      <c r="N30" s="19"/>
      <c r="O30" s="21"/>
      <c r="P30" s="21"/>
      <c r="R30" s="52"/>
      <c r="S30" s="42"/>
      <c r="T30" s="42"/>
      <c r="U30" s="42"/>
      <c r="V30" s="41"/>
    </row>
    <row r="31" spans="1:22" ht="16.5" customHeight="1">
      <c r="A31" s="57">
        <v>27</v>
      </c>
      <c r="B31" s="133" t="s">
        <v>31</v>
      </c>
      <c r="C31" s="133"/>
      <c r="D31" s="133"/>
      <c r="E31" s="134"/>
      <c r="F31" s="56"/>
      <c r="G31" s="81" t="s">
        <v>33</v>
      </c>
      <c r="H31" s="81" t="s">
        <v>33</v>
      </c>
      <c r="I31" s="81" t="s">
        <v>33</v>
      </c>
      <c r="J31" s="81" t="s">
        <v>57</v>
      </c>
      <c r="K31" s="119" t="s">
        <v>33</v>
      </c>
      <c r="L31" s="119" t="s">
        <v>33</v>
      </c>
      <c r="M31" s="20"/>
      <c r="N31" s="20"/>
      <c r="O31" s="20"/>
      <c r="P31" s="53"/>
      <c r="R31" s="52"/>
      <c r="S31" s="42"/>
      <c r="T31" s="42"/>
      <c r="U31" s="42"/>
      <c r="V31" s="41"/>
    </row>
    <row r="32" spans="1:22" ht="16.5" customHeight="1">
      <c r="A32" s="57">
        <v>28</v>
      </c>
      <c r="B32" s="133" t="s">
        <v>21</v>
      </c>
      <c r="C32" s="133"/>
      <c r="D32" s="133"/>
      <c r="E32" s="133"/>
      <c r="F32" s="56"/>
      <c r="G32" s="81" t="s">
        <v>33</v>
      </c>
      <c r="H32" s="81" t="s">
        <v>33</v>
      </c>
      <c r="I32" s="81" t="s">
        <v>33</v>
      </c>
      <c r="J32" s="81" t="s">
        <v>57</v>
      </c>
      <c r="K32" s="119" t="s">
        <v>33</v>
      </c>
      <c r="L32" s="119" t="s">
        <v>33</v>
      </c>
      <c r="M32" s="21"/>
      <c r="N32" s="21"/>
      <c r="O32" s="20"/>
      <c r="P32" s="53"/>
      <c r="R32" s="52"/>
      <c r="S32" s="33"/>
      <c r="T32" s="33"/>
      <c r="U32" s="33"/>
      <c r="V32" s="33"/>
    </row>
    <row r="33" spans="1:22" ht="16.5" customHeight="1">
      <c r="A33" s="57">
        <v>29</v>
      </c>
      <c r="B33" s="133" t="s">
        <v>16</v>
      </c>
      <c r="C33" s="133"/>
      <c r="D33" s="133"/>
      <c r="E33" s="134"/>
      <c r="F33" s="58"/>
      <c r="G33" s="81">
        <v>83238</v>
      </c>
      <c r="H33" s="81">
        <v>75917</v>
      </c>
      <c r="I33" s="95">
        <v>82456</v>
      </c>
      <c r="J33" s="95">
        <v>93720</v>
      </c>
      <c r="K33" s="121">
        <f t="shared" si="1"/>
        <v>1.9794013008037359</v>
      </c>
      <c r="L33" s="119">
        <f t="shared" si="0"/>
        <v>13.660618996798293</v>
      </c>
      <c r="M33" s="38"/>
      <c r="N33" s="38"/>
      <c r="O33" s="20"/>
      <c r="P33" s="53"/>
      <c r="R33" s="52"/>
      <c r="S33" s="42"/>
      <c r="T33" s="42"/>
      <c r="U33" s="42"/>
      <c r="V33" s="41"/>
    </row>
    <row r="34" spans="1:22" ht="16.5" customHeight="1">
      <c r="A34" s="57">
        <v>30</v>
      </c>
      <c r="B34" s="133" t="s">
        <v>32</v>
      </c>
      <c r="C34" s="133"/>
      <c r="D34" s="133"/>
      <c r="E34" s="133"/>
      <c r="F34" s="56"/>
      <c r="G34" s="81" t="s">
        <v>34</v>
      </c>
      <c r="H34" s="81" t="s">
        <v>34</v>
      </c>
      <c r="I34" s="81" t="s">
        <v>34</v>
      </c>
      <c r="J34" s="119" t="s">
        <v>34</v>
      </c>
      <c r="K34" s="119" t="s">
        <v>34</v>
      </c>
      <c r="L34" s="119" t="s">
        <v>34</v>
      </c>
      <c r="M34" s="20"/>
      <c r="N34" s="20"/>
      <c r="O34" s="19"/>
      <c r="P34" s="62"/>
      <c r="R34" s="62"/>
      <c r="S34" s="42"/>
      <c r="T34" s="42"/>
      <c r="U34" s="42"/>
      <c r="V34" s="42"/>
    </row>
    <row r="35" spans="1:22" ht="11.25" customHeight="1">
      <c r="A35" s="57"/>
      <c r="B35" s="104"/>
      <c r="C35" s="104"/>
      <c r="D35" s="104"/>
      <c r="E35" s="104"/>
      <c r="F35" s="56"/>
      <c r="G35" s="81"/>
      <c r="H35" s="81"/>
      <c r="I35" s="81"/>
      <c r="J35" s="81"/>
      <c r="K35" s="119"/>
      <c r="L35" s="119"/>
      <c r="M35" s="19"/>
      <c r="N35" s="19"/>
      <c r="O35" s="48"/>
      <c r="S35" s="49"/>
      <c r="T35" s="49"/>
      <c r="U35" s="49"/>
      <c r="V35" s="49"/>
    </row>
    <row r="36" spans="1:22" ht="16.5" customHeight="1">
      <c r="A36" s="57">
        <v>31</v>
      </c>
      <c r="B36" s="133" t="s">
        <v>17</v>
      </c>
      <c r="C36" s="133"/>
      <c r="D36" s="133"/>
      <c r="E36" s="133"/>
      <c r="F36" s="56"/>
      <c r="G36" s="81">
        <v>397355</v>
      </c>
      <c r="H36" s="81">
        <v>425156</v>
      </c>
      <c r="I36" s="81">
        <v>448054</v>
      </c>
      <c r="J36" s="81">
        <v>455405</v>
      </c>
      <c r="K36" s="119">
        <f t="shared" si="1"/>
        <v>9.618323190274491</v>
      </c>
      <c r="L36" s="119">
        <f t="shared" si="0"/>
        <v>1.6406504573109493</v>
      </c>
      <c r="M36" s="20"/>
      <c r="N36" s="20"/>
      <c r="S36" s="42"/>
      <c r="T36" s="42"/>
      <c r="U36" s="42"/>
      <c r="V36" s="42"/>
    </row>
    <row r="37" spans="1:22" ht="16.5" customHeight="1">
      <c r="A37" s="57">
        <v>32</v>
      </c>
      <c r="B37" s="133" t="s">
        <v>18</v>
      </c>
      <c r="C37" s="133"/>
      <c r="D37" s="133"/>
      <c r="E37" s="133"/>
      <c r="F37" s="56"/>
      <c r="G37" s="81">
        <v>34161</v>
      </c>
      <c r="H37" s="81">
        <v>30710</v>
      </c>
      <c r="I37" s="81">
        <v>40363</v>
      </c>
      <c r="J37" s="81">
        <v>31104</v>
      </c>
      <c r="K37" s="119">
        <f t="shared" si="1"/>
        <v>0.656928062955606</v>
      </c>
      <c r="L37" s="119">
        <f t="shared" si="0"/>
        <v>-22.939325619998513</v>
      </c>
      <c r="M37" s="19"/>
      <c r="N37" s="19"/>
      <c r="S37" s="42"/>
      <c r="T37" s="42"/>
      <c r="U37" s="42"/>
      <c r="V37" s="42"/>
    </row>
    <row r="38" spans="1:15" ht="16.5" customHeight="1">
      <c r="A38" s="26"/>
      <c r="B38" s="102"/>
      <c r="C38" s="102"/>
      <c r="D38" s="102"/>
      <c r="E38" s="102"/>
      <c r="F38" s="34"/>
      <c r="G38" s="76"/>
      <c r="H38" s="76"/>
      <c r="I38" s="76"/>
      <c r="J38" s="76"/>
      <c r="K38" s="122"/>
      <c r="L38" s="122"/>
      <c r="M38" s="24"/>
      <c r="N38" s="1"/>
      <c r="O38" s="1"/>
    </row>
    <row r="39" spans="1:21" s="106" customFormat="1" ht="17.25" customHeight="1">
      <c r="A39" s="136" t="s">
        <v>44</v>
      </c>
      <c r="B39" s="136"/>
      <c r="C39" s="136"/>
      <c r="D39" s="136"/>
      <c r="E39" s="136"/>
      <c r="F39" s="105"/>
      <c r="G39" s="91"/>
      <c r="H39" s="83"/>
      <c r="I39" s="83"/>
      <c r="J39" s="83"/>
      <c r="K39" s="120"/>
      <c r="L39" s="120"/>
      <c r="M39" s="83"/>
      <c r="N39" s="83"/>
      <c r="O39" s="83"/>
      <c r="P39" s="83"/>
      <c r="Q39" s="83"/>
      <c r="R39" s="83"/>
      <c r="S39" s="83"/>
      <c r="T39" s="83"/>
      <c r="U39" s="83"/>
    </row>
    <row r="40" spans="1:15" ht="16.5" customHeight="1">
      <c r="A40" s="27"/>
      <c r="B40" s="135" t="s">
        <v>42</v>
      </c>
      <c r="C40" s="135"/>
      <c r="D40" s="135"/>
      <c r="E40" s="135"/>
      <c r="F40" s="35"/>
      <c r="G40" s="92">
        <v>1069953</v>
      </c>
      <c r="H40" s="92">
        <v>1068351</v>
      </c>
      <c r="I40" s="81">
        <v>1115408</v>
      </c>
      <c r="J40" s="108">
        <f>SUM(J41:J43)</f>
        <v>1073086</v>
      </c>
      <c r="K40" s="119">
        <f t="shared" si="1"/>
        <v>22.66397593122362</v>
      </c>
      <c r="L40" s="119">
        <f t="shared" si="0"/>
        <v>-3.794306657294909</v>
      </c>
      <c r="M40" s="19"/>
      <c r="N40" s="19"/>
      <c r="O40" s="19"/>
    </row>
    <row r="41" spans="1:15" ht="16.5" customHeight="1">
      <c r="A41" s="27"/>
      <c r="B41" s="135" t="s">
        <v>35</v>
      </c>
      <c r="C41" s="135"/>
      <c r="D41" s="135"/>
      <c r="E41" s="135"/>
      <c r="F41" s="35"/>
      <c r="G41" s="81">
        <v>270765</v>
      </c>
      <c r="H41" s="81">
        <v>245441</v>
      </c>
      <c r="I41" s="81">
        <v>229785</v>
      </c>
      <c r="J41" s="110">
        <v>225888</v>
      </c>
      <c r="K41" s="119">
        <f t="shared" si="1"/>
        <v>4.770838679427595</v>
      </c>
      <c r="L41" s="119">
        <f t="shared" si="0"/>
        <v>-1.6959331549056729</v>
      </c>
      <c r="M41" s="19"/>
      <c r="N41" s="19"/>
      <c r="O41" s="19"/>
    </row>
    <row r="42" spans="1:15" ht="16.5" customHeight="1">
      <c r="A42" s="27"/>
      <c r="B42" s="135" t="s">
        <v>36</v>
      </c>
      <c r="C42" s="135"/>
      <c r="D42" s="135"/>
      <c r="E42" s="135"/>
      <c r="F42" s="35"/>
      <c r="G42" s="81">
        <v>422622</v>
      </c>
      <c r="H42" s="81">
        <v>415493</v>
      </c>
      <c r="I42" s="81">
        <v>441798</v>
      </c>
      <c r="J42" s="110">
        <v>431601</v>
      </c>
      <c r="K42" s="119">
        <f t="shared" si="1"/>
        <v>9.115573845798048</v>
      </c>
      <c r="L42" s="119">
        <f t="shared" si="0"/>
        <v>-2.3080683932475927</v>
      </c>
      <c r="M42" s="19"/>
      <c r="N42" s="19"/>
      <c r="O42" s="19"/>
    </row>
    <row r="43" spans="1:15" ht="16.5" customHeight="1">
      <c r="A43" s="27"/>
      <c r="B43" s="135" t="s">
        <v>37</v>
      </c>
      <c r="C43" s="135"/>
      <c r="D43" s="135"/>
      <c r="E43" s="135"/>
      <c r="F43" s="35"/>
      <c r="G43" s="81">
        <v>376566</v>
      </c>
      <c r="H43" s="81">
        <v>407417</v>
      </c>
      <c r="I43" s="81">
        <v>443825</v>
      </c>
      <c r="J43" s="110">
        <v>415597</v>
      </c>
      <c r="K43" s="119">
        <f t="shared" si="1"/>
        <v>8.777563405997975</v>
      </c>
      <c r="L43" s="119">
        <f t="shared" si="0"/>
        <v>-6.360164479242945</v>
      </c>
      <c r="M43" s="19"/>
      <c r="N43" s="19"/>
      <c r="O43" s="19"/>
    </row>
    <row r="44" spans="1:15" ht="11.25" customHeight="1">
      <c r="A44" s="27"/>
      <c r="B44" s="102"/>
      <c r="C44" s="102"/>
      <c r="D44" s="102"/>
      <c r="E44" s="102"/>
      <c r="F44" s="35"/>
      <c r="G44" s="81"/>
      <c r="H44" s="81"/>
      <c r="I44" s="81"/>
      <c r="J44" s="110"/>
      <c r="K44" s="119"/>
      <c r="L44" s="119"/>
      <c r="M44" s="18"/>
      <c r="N44" s="18"/>
      <c r="O44" s="18"/>
    </row>
    <row r="45" spans="1:14" ht="16.5" customHeight="1">
      <c r="A45" s="27"/>
      <c r="B45" s="135" t="s">
        <v>42</v>
      </c>
      <c r="C45" s="135"/>
      <c r="D45" s="135"/>
      <c r="E45" s="135"/>
      <c r="F45" s="35"/>
      <c r="G45" s="92">
        <v>3253042</v>
      </c>
      <c r="H45" s="92">
        <v>3397212</v>
      </c>
      <c r="I45" s="81">
        <v>3513060</v>
      </c>
      <c r="J45" s="110">
        <f>J7-J40</f>
        <v>3661679</v>
      </c>
      <c r="K45" s="119">
        <f t="shared" si="1"/>
        <v>77.33602406877638</v>
      </c>
      <c r="L45" s="119">
        <f t="shared" si="0"/>
        <v>4.230471440852135</v>
      </c>
      <c r="M45" s="19"/>
      <c r="N45" s="19"/>
    </row>
    <row r="46" spans="1:15" ht="16.5" customHeight="1">
      <c r="A46" s="27"/>
      <c r="B46" s="135" t="s">
        <v>38</v>
      </c>
      <c r="C46" s="135"/>
      <c r="D46" s="135"/>
      <c r="E46" s="135"/>
      <c r="F46" s="35"/>
      <c r="G46" s="81">
        <v>388607</v>
      </c>
      <c r="H46" s="81">
        <v>405369</v>
      </c>
      <c r="I46" s="81">
        <v>398622</v>
      </c>
      <c r="J46" s="110">
        <v>440041</v>
      </c>
      <c r="K46" s="119">
        <f t="shared" si="1"/>
        <v>9.293829788806836</v>
      </c>
      <c r="L46" s="119">
        <f t="shared" si="0"/>
        <v>10.390545429002914</v>
      </c>
      <c r="M46" s="19"/>
      <c r="N46" s="19"/>
      <c r="O46" s="19"/>
    </row>
    <row r="47" spans="1:15" ht="16.5" customHeight="1">
      <c r="A47" s="27"/>
      <c r="B47" s="135" t="s">
        <v>39</v>
      </c>
      <c r="C47" s="135"/>
      <c r="D47" s="135"/>
      <c r="E47" s="135"/>
      <c r="F47" s="35"/>
      <c r="G47" s="81">
        <v>558486</v>
      </c>
      <c r="H47" s="81">
        <v>619496</v>
      </c>
      <c r="I47" s="81">
        <v>599173</v>
      </c>
      <c r="J47" s="110">
        <v>620215</v>
      </c>
      <c r="K47" s="119">
        <f t="shared" si="1"/>
        <v>13.099171764596553</v>
      </c>
      <c r="L47" s="119">
        <f t="shared" si="0"/>
        <v>3.5118404868043123</v>
      </c>
      <c r="M47" s="19"/>
      <c r="N47" s="19"/>
      <c r="O47" s="19"/>
    </row>
    <row r="48" spans="1:15" ht="16.5" customHeight="1">
      <c r="A48" s="27"/>
      <c r="B48" s="135" t="s">
        <v>40</v>
      </c>
      <c r="C48" s="135"/>
      <c r="D48" s="135"/>
      <c r="E48" s="135"/>
      <c r="F48" s="35"/>
      <c r="G48" s="81">
        <v>830308</v>
      </c>
      <c r="H48" s="81" t="s">
        <v>33</v>
      </c>
      <c r="I48" s="81">
        <v>1017339</v>
      </c>
      <c r="J48" s="110" t="s">
        <v>57</v>
      </c>
      <c r="K48" s="110" t="s">
        <v>57</v>
      </c>
      <c r="L48" s="119" t="s">
        <v>33</v>
      </c>
      <c r="M48" s="19"/>
      <c r="N48" s="19"/>
      <c r="O48" s="19"/>
    </row>
    <row r="49" spans="1:15" ht="16.5" customHeight="1">
      <c r="A49" s="27"/>
      <c r="B49" s="135" t="s">
        <v>43</v>
      </c>
      <c r="C49" s="135"/>
      <c r="D49" s="135"/>
      <c r="E49" s="135"/>
      <c r="F49" s="35"/>
      <c r="G49" s="81">
        <v>1475641</v>
      </c>
      <c r="H49" s="81" t="s">
        <v>33</v>
      </c>
      <c r="I49" s="81">
        <v>1497926</v>
      </c>
      <c r="J49" s="110" t="s">
        <v>57</v>
      </c>
      <c r="K49" s="110" t="s">
        <v>57</v>
      </c>
      <c r="L49" s="119" t="s">
        <v>33</v>
      </c>
      <c r="M49" s="19"/>
      <c r="N49" s="19"/>
      <c r="O49" s="19"/>
    </row>
    <row r="50" spans="1:14" ht="11.25" customHeight="1">
      <c r="A50" s="60"/>
      <c r="B50" s="60"/>
      <c r="C50" s="60"/>
      <c r="D50" s="60"/>
      <c r="E50" s="59"/>
      <c r="F50" s="61"/>
      <c r="G50" s="37"/>
      <c r="H50" s="13"/>
      <c r="I50" s="13"/>
      <c r="J50" s="13"/>
      <c r="K50" s="4"/>
      <c r="L50" s="4"/>
      <c r="M50" s="48"/>
      <c r="N50" s="48"/>
    </row>
  </sheetData>
  <sheetProtection/>
  <mergeCells count="43">
    <mergeCell ref="B10:E10"/>
    <mergeCell ref="B11:E11"/>
    <mergeCell ref="B27:E27"/>
    <mergeCell ref="B19:E19"/>
    <mergeCell ref="B20:E20"/>
    <mergeCell ref="B21:E21"/>
    <mergeCell ref="B48:E48"/>
    <mergeCell ref="B49:E49"/>
    <mergeCell ref="A1:L1"/>
    <mergeCell ref="J4:L4"/>
    <mergeCell ref="B18:E18"/>
    <mergeCell ref="B22:E22"/>
    <mergeCell ref="A4:F4"/>
    <mergeCell ref="B34:E34"/>
    <mergeCell ref="B36:E36"/>
    <mergeCell ref="B33:E33"/>
    <mergeCell ref="A5:F5"/>
    <mergeCell ref="B14:E14"/>
    <mergeCell ref="B15:E15"/>
    <mergeCell ref="B13:E13"/>
    <mergeCell ref="B41:E41"/>
    <mergeCell ref="B42:E42"/>
    <mergeCell ref="B26:E26"/>
    <mergeCell ref="B24:E24"/>
    <mergeCell ref="B25:E25"/>
    <mergeCell ref="B32:E32"/>
    <mergeCell ref="B43:E43"/>
    <mergeCell ref="B46:E46"/>
    <mergeCell ref="B47:E47"/>
    <mergeCell ref="B37:E37"/>
    <mergeCell ref="B28:E28"/>
    <mergeCell ref="B30:E30"/>
    <mergeCell ref="B31:E31"/>
    <mergeCell ref="I4:I5"/>
    <mergeCell ref="G4:G5"/>
    <mergeCell ref="H4:H5"/>
    <mergeCell ref="B7:E7"/>
    <mergeCell ref="B40:E40"/>
    <mergeCell ref="B45:E45"/>
    <mergeCell ref="A9:E9"/>
    <mergeCell ref="A39:E39"/>
    <mergeCell ref="B17:E17"/>
    <mergeCell ref="B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50" max="11" man="1"/>
  </rowBreaks>
  <ignoredErrors>
    <ignoredError sqref="A51:L51 A50:F50 A10:A37 F10:F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4.75390625" style="1" customWidth="1"/>
    <col min="3" max="3" width="3.00390625" style="1" customWidth="1"/>
    <col min="4" max="4" width="4.875" style="1" customWidth="1"/>
    <col min="5" max="5" width="3.00390625" style="1" customWidth="1"/>
    <col min="6" max="6" width="1.37890625" style="1" customWidth="1"/>
    <col min="7" max="9" width="10.00390625" style="1" bestFit="1" customWidth="1"/>
    <col min="10" max="10" width="10.625" style="1" bestFit="1" customWidth="1"/>
    <col min="11" max="12" width="8.625" style="1" customWidth="1"/>
    <col min="13" max="16384" width="9.00390625" style="1" customWidth="1"/>
  </cols>
  <sheetData>
    <row r="1" spans="1:12" ht="16.5" customHeight="1">
      <c r="A1" s="126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</row>
    <row r="4" spans="1:12" s="12" customFormat="1" ht="22.5" customHeight="1">
      <c r="A4" s="138" t="s">
        <v>46</v>
      </c>
      <c r="B4" s="139"/>
      <c r="C4" s="139"/>
      <c r="D4" s="139"/>
      <c r="E4" s="139"/>
      <c r="F4" s="140"/>
      <c r="G4" s="130" t="s">
        <v>54</v>
      </c>
      <c r="H4" s="130" t="s">
        <v>53</v>
      </c>
      <c r="I4" s="128" t="s">
        <v>55</v>
      </c>
      <c r="J4" s="9" t="s">
        <v>56</v>
      </c>
      <c r="K4" s="10"/>
      <c r="L4" s="10"/>
    </row>
    <row r="5" spans="1:12" s="12" customFormat="1" ht="22.5" customHeight="1">
      <c r="A5" s="141" t="s">
        <v>25</v>
      </c>
      <c r="B5" s="142"/>
      <c r="C5" s="142"/>
      <c r="D5" s="142"/>
      <c r="E5" s="142"/>
      <c r="F5" s="143"/>
      <c r="G5" s="131"/>
      <c r="H5" s="132"/>
      <c r="I5" s="129"/>
      <c r="J5" s="11" t="s">
        <v>1</v>
      </c>
      <c r="K5" s="11" t="s">
        <v>2</v>
      </c>
      <c r="L5" s="11" t="s">
        <v>47</v>
      </c>
    </row>
    <row r="6" spans="1:7" ht="11.25" customHeight="1">
      <c r="A6" s="14"/>
      <c r="B6" s="14"/>
      <c r="C6" s="14"/>
      <c r="D6" s="14"/>
      <c r="E6" s="14"/>
      <c r="F6" s="31"/>
      <c r="G6" s="25"/>
    </row>
    <row r="7" spans="1:13" ht="16.5" customHeight="1">
      <c r="A7" s="26"/>
      <c r="B7" s="135" t="s">
        <v>41</v>
      </c>
      <c r="C7" s="135"/>
      <c r="D7" s="135"/>
      <c r="E7" s="135"/>
      <c r="F7" s="34"/>
      <c r="G7" s="99">
        <v>32293324</v>
      </c>
      <c r="H7" s="92">
        <v>31372325</v>
      </c>
      <c r="I7" s="92">
        <v>32097476</v>
      </c>
      <c r="J7" s="87">
        <v>33005468</v>
      </c>
      <c r="K7" s="115">
        <v>100</v>
      </c>
      <c r="L7" s="98">
        <f>(J7-I7)/I7*100</f>
        <v>2.8288579450920066</v>
      </c>
      <c r="M7" s="24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16"/>
      <c r="L8" s="93"/>
      <c r="M8" s="22"/>
      <c r="N8" s="22"/>
      <c r="O8" s="22"/>
    </row>
    <row r="9" spans="1:21" s="106" customFormat="1" ht="17.25" customHeight="1">
      <c r="A9" s="136" t="s">
        <v>45</v>
      </c>
      <c r="B9" s="136"/>
      <c r="C9" s="136"/>
      <c r="D9" s="136"/>
      <c r="E9" s="136"/>
      <c r="F9" s="107"/>
      <c r="G9" s="91"/>
      <c r="H9" s="83"/>
      <c r="I9" s="83"/>
      <c r="J9" s="83"/>
      <c r="K9" s="117"/>
      <c r="L9" s="83"/>
      <c r="M9" s="83"/>
      <c r="N9" s="84"/>
      <c r="O9" s="84"/>
      <c r="P9" s="84"/>
      <c r="Q9" s="83"/>
      <c r="R9" s="84"/>
      <c r="S9" s="84"/>
      <c r="T9" s="84"/>
      <c r="U9" s="84"/>
    </row>
    <row r="10" spans="1:16" ht="16.5" customHeight="1">
      <c r="A10" s="28" t="s">
        <v>22</v>
      </c>
      <c r="B10" s="135" t="s">
        <v>3</v>
      </c>
      <c r="C10" s="135"/>
      <c r="D10" s="135"/>
      <c r="E10" s="137"/>
      <c r="F10" s="35"/>
      <c r="G10" s="99">
        <v>3138312</v>
      </c>
      <c r="H10" s="81">
        <v>3464618</v>
      </c>
      <c r="I10" s="81">
        <v>3301590</v>
      </c>
      <c r="J10" s="81">
        <v>3519953</v>
      </c>
      <c r="K10" s="116">
        <f>J10/$J$7*100</f>
        <v>10.664757124486162</v>
      </c>
      <c r="L10" s="98">
        <f aca="true" t="shared" si="0" ref="L10:L47">(J10-I10)/I10*100</f>
        <v>6.613873921353044</v>
      </c>
      <c r="M10" s="24"/>
      <c r="P10" s="15"/>
    </row>
    <row r="11" spans="1:16" ht="16.5" customHeight="1">
      <c r="A11" s="29">
        <v>10</v>
      </c>
      <c r="B11" s="135" t="s">
        <v>26</v>
      </c>
      <c r="C11" s="135"/>
      <c r="D11" s="135"/>
      <c r="E11" s="137"/>
      <c r="F11" s="35"/>
      <c r="G11" s="99">
        <v>1509618</v>
      </c>
      <c r="H11" s="81">
        <v>1628847</v>
      </c>
      <c r="I11" s="81">
        <v>1975236</v>
      </c>
      <c r="J11" s="81">
        <v>2016132</v>
      </c>
      <c r="K11" s="116">
        <f aca="true" t="shared" si="1" ref="K11:K47">J11/$J$7*100</f>
        <v>6.1084787526721325</v>
      </c>
      <c r="L11" s="98">
        <f t="shared" si="0"/>
        <v>2.070436140289059</v>
      </c>
      <c r="M11" s="24"/>
      <c r="P11" s="15"/>
    </row>
    <row r="12" spans="1:16" ht="16.5" customHeight="1">
      <c r="A12" s="28" t="s">
        <v>23</v>
      </c>
      <c r="B12" s="135" t="s">
        <v>4</v>
      </c>
      <c r="C12" s="135"/>
      <c r="D12" s="135"/>
      <c r="E12" s="137"/>
      <c r="F12" s="35"/>
      <c r="G12" s="99">
        <v>1078138</v>
      </c>
      <c r="H12" s="81">
        <v>1163763</v>
      </c>
      <c r="I12" s="81">
        <v>1098867</v>
      </c>
      <c r="J12" s="81">
        <v>1033588</v>
      </c>
      <c r="K12" s="116">
        <f t="shared" si="1"/>
        <v>3.131565957495285</v>
      </c>
      <c r="L12" s="98">
        <f t="shared" si="0"/>
        <v>-5.940573335990615</v>
      </c>
      <c r="M12" s="24"/>
      <c r="P12" s="15"/>
    </row>
    <row r="13" spans="1:16" ht="16.5" customHeight="1">
      <c r="A13" s="29">
        <v>12</v>
      </c>
      <c r="B13" s="135" t="s">
        <v>5</v>
      </c>
      <c r="C13" s="135"/>
      <c r="D13" s="135"/>
      <c r="E13" s="137"/>
      <c r="F13" s="35"/>
      <c r="G13" s="99">
        <v>255794</v>
      </c>
      <c r="H13" s="81">
        <v>355200</v>
      </c>
      <c r="I13" s="81">
        <v>254455</v>
      </c>
      <c r="J13" s="81">
        <v>331428</v>
      </c>
      <c r="K13" s="116">
        <f t="shared" si="1"/>
        <v>1.0041608863113227</v>
      </c>
      <c r="L13" s="98">
        <f t="shared" si="0"/>
        <v>30.250142461338942</v>
      </c>
      <c r="M13" s="24"/>
      <c r="N13" s="54"/>
      <c r="P13" s="15"/>
    </row>
    <row r="14" spans="1:16" ht="16.5" customHeight="1">
      <c r="A14" s="28" t="s">
        <v>24</v>
      </c>
      <c r="B14" s="135" t="s">
        <v>6</v>
      </c>
      <c r="C14" s="135"/>
      <c r="D14" s="135"/>
      <c r="E14" s="137"/>
      <c r="F14" s="35"/>
      <c r="G14" s="99">
        <v>650410</v>
      </c>
      <c r="H14" s="81">
        <v>671946</v>
      </c>
      <c r="I14" s="81">
        <v>695030</v>
      </c>
      <c r="J14" s="81">
        <v>723479</v>
      </c>
      <c r="K14" s="116">
        <f t="shared" si="1"/>
        <v>2.191997398734052</v>
      </c>
      <c r="L14" s="98">
        <f t="shared" si="0"/>
        <v>4.093204609872955</v>
      </c>
      <c r="M14" s="24"/>
      <c r="N14" s="54"/>
      <c r="P14" s="15"/>
    </row>
    <row r="15" spans="1:16" ht="16.5" customHeight="1">
      <c r="A15" s="29">
        <v>14</v>
      </c>
      <c r="B15" s="135" t="s">
        <v>7</v>
      </c>
      <c r="C15" s="135"/>
      <c r="D15" s="135"/>
      <c r="E15" s="137"/>
      <c r="F15" s="35"/>
      <c r="G15" s="99">
        <v>401049</v>
      </c>
      <c r="H15" s="81">
        <v>357427</v>
      </c>
      <c r="I15" s="81">
        <v>333966</v>
      </c>
      <c r="J15" s="81">
        <v>338597</v>
      </c>
      <c r="K15" s="116">
        <f t="shared" si="1"/>
        <v>1.0258815296907773</v>
      </c>
      <c r="L15" s="98">
        <f t="shared" si="0"/>
        <v>1.3866681039387243</v>
      </c>
      <c r="M15" s="24"/>
      <c r="P15" s="15"/>
    </row>
    <row r="16" spans="1:16" ht="11.25" customHeight="1">
      <c r="A16" s="30"/>
      <c r="B16" s="103"/>
      <c r="C16" s="103"/>
      <c r="D16" s="103"/>
      <c r="E16" s="36"/>
      <c r="F16" s="32"/>
      <c r="G16" s="100"/>
      <c r="H16" s="81"/>
      <c r="I16" s="81"/>
      <c r="J16" s="94"/>
      <c r="K16" s="116"/>
      <c r="L16" s="98"/>
      <c r="M16" s="24"/>
      <c r="P16" s="15"/>
    </row>
    <row r="17" spans="1:16" ht="16.5" customHeight="1">
      <c r="A17" s="30">
        <v>15</v>
      </c>
      <c r="B17" s="135" t="s">
        <v>27</v>
      </c>
      <c r="C17" s="135"/>
      <c r="D17" s="135"/>
      <c r="E17" s="137"/>
      <c r="F17" s="35"/>
      <c r="G17" s="99">
        <v>909421</v>
      </c>
      <c r="H17" s="81">
        <v>873106</v>
      </c>
      <c r="I17" s="81">
        <v>898190</v>
      </c>
      <c r="J17" s="81">
        <v>901935</v>
      </c>
      <c r="K17" s="116">
        <f t="shared" si="1"/>
        <v>2.7326835662502953</v>
      </c>
      <c r="L17" s="93">
        <f t="shared" si="0"/>
        <v>0.41694964317126665</v>
      </c>
      <c r="M17" s="24"/>
      <c r="N17" s="54"/>
      <c r="P17" s="15"/>
    </row>
    <row r="18" spans="1:16" ht="16.5" customHeight="1">
      <c r="A18" s="57">
        <v>16</v>
      </c>
      <c r="B18" s="133" t="s">
        <v>8</v>
      </c>
      <c r="C18" s="133"/>
      <c r="D18" s="133"/>
      <c r="E18" s="134"/>
      <c r="F18" s="56"/>
      <c r="G18" s="99">
        <v>3772258</v>
      </c>
      <c r="H18" s="81" t="s">
        <v>33</v>
      </c>
      <c r="I18" s="81" t="s">
        <v>33</v>
      </c>
      <c r="J18" s="81" t="s">
        <v>57</v>
      </c>
      <c r="K18" s="81" t="s">
        <v>33</v>
      </c>
      <c r="L18" s="81" t="s">
        <v>33</v>
      </c>
      <c r="M18" s="24"/>
      <c r="P18" s="15"/>
    </row>
    <row r="19" spans="1:16" ht="16.5" customHeight="1">
      <c r="A19" s="57">
        <v>17</v>
      </c>
      <c r="B19" s="133" t="s">
        <v>9</v>
      </c>
      <c r="C19" s="133"/>
      <c r="D19" s="133"/>
      <c r="E19" s="134"/>
      <c r="F19" s="56"/>
      <c r="G19" s="99" t="s">
        <v>33</v>
      </c>
      <c r="H19" s="81" t="s">
        <v>33</v>
      </c>
      <c r="I19" s="81" t="s">
        <v>33</v>
      </c>
      <c r="J19" s="81" t="s">
        <v>57</v>
      </c>
      <c r="K19" s="81" t="s">
        <v>33</v>
      </c>
      <c r="L19" s="81" t="s">
        <v>33</v>
      </c>
      <c r="M19" s="24"/>
      <c r="P19" s="65"/>
    </row>
    <row r="20" spans="1:16" ht="16.5" customHeight="1">
      <c r="A20" s="57">
        <v>18</v>
      </c>
      <c r="B20" s="133" t="s">
        <v>10</v>
      </c>
      <c r="C20" s="133"/>
      <c r="D20" s="133"/>
      <c r="E20" s="134"/>
      <c r="F20" s="56"/>
      <c r="G20" s="99">
        <v>833839</v>
      </c>
      <c r="H20" s="81">
        <v>831774</v>
      </c>
      <c r="I20" s="81">
        <v>806632</v>
      </c>
      <c r="J20" s="81">
        <v>849910</v>
      </c>
      <c r="K20" s="116">
        <f t="shared" si="1"/>
        <v>2.5750581691494268</v>
      </c>
      <c r="L20" s="98">
        <f t="shared" si="0"/>
        <v>5.365271895982306</v>
      </c>
      <c r="M20" s="24"/>
      <c r="P20" s="15"/>
    </row>
    <row r="21" spans="1:16" ht="16.5" customHeight="1">
      <c r="A21" s="57">
        <v>19</v>
      </c>
      <c r="B21" s="133" t="s">
        <v>11</v>
      </c>
      <c r="C21" s="133"/>
      <c r="D21" s="133"/>
      <c r="E21" s="134"/>
      <c r="F21" s="56"/>
      <c r="G21" s="99">
        <v>7224001</v>
      </c>
      <c r="H21" s="81" t="s">
        <v>33</v>
      </c>
      <c r="I21" s="81" t="s">
        <v>33</v>
      </c>
      <c r="J21" s="81" t="s">
        <v>57</v>
      </c>
      <c r="K21" s="81" t="s">
        <v>33</v>
      </c>
      <c r="L21" s="81" t="s">
        <v>33</v>
      </c>
      <c r="M21" s="24"/>
      <c r="P21" s="15"/>
    </row>
    <row r="22" spans="1:16" ht="16.5" customHeight="1">
      <c r="A22" s="57">
        <v>20</v>
      </c>
      <c r="B22" s="133" t="s">
        <v>28</v>
      </c>
      <c r="C22" s="133"/>
      <c r="D22" s="133"/>
      <c r="E22" s="134"/>
      <c r="F22" s="56"/>
      <c r="G22" s="99" t="s">
        <v>33</v>
      </c>
      <c r="H22" s="81" t="s">
        <v>33</v>
      </c>
      <c r="I22" s="81" t="s">
        <v>33</v>
      </c>
      <c r="J22" s="81" t="s">
        <v>57</v>
      </c>
      <c r="K22" s="81" t="s">
        <v>33</v>
      </c>
      <c r="L22" s="81" t="s">
        <v>33</v>
      </c>
      <c r="M22" s="24"/>
      <c r="N22" s="54"/>
      <c r="P22" s="15"/>
    </row>
    <row r="23" spans="1:16" ht="11.25" customHeight="1">
      <c r="A23" s="57"/>
      <c r="B23" s="104"/>
      <c r="C23" s="104"/>
      <c r="D23" s="104"/>
      <c r="E23" s="104"/>
      <c r="F23" s="56"/>
      <c r="G23" s="99"/>
      <c r="H23" s="81"/>
      <c r="I23" s="81"/>
      <c r="J23" s="81"/>
      <c r="K23" s="116"/>
      <c r="L23" s="98"/>
      <c r="M23" s="24"/>
      <c r="P23" s="15"/>
    </row>
    <row r="24" spans="1:16" ht="16.5" customHeight="1">
      <c r="A24" s="57">
        <v>21</v>
      </c>
      <c r="B24" s="133" t="s">
        <v>12</v>
      </c>
      <c r="C24" s="133"/>
      <c r="D24" s="133"/>
      <c r="E24" s="134"/>
      <c r="F24" s="56"/>
      <c r="G24" s="99">
        <v>650203</v>
      </c>
      <c r="H24" s="81">
        <v>576005</v>
      </c>
      <c r="I24" s="81">
        <v>633956</v>
      </c>
      <c r="J24" s="81">
        <v>626954</v>
      </c>
      <c r="K24" s="116">
        <f t="shared" si="1"/>
        <v>1.8995458570682893</v>
      </c>
      <c r="L24" s="98">
        <f t="shared" si="0"/>
        <v>-1.1044930563004371</v>
      </c>
      <c r="M24" s="24"/>
      <c r="N24" s="54"/>
      <c r="P24" s="15"/>
    </row>
    <row r="25" spans="1:16" ht="16.5" customHeight="1">
      <c r="A25" s="57">
        <v>22</v>
      </c>
      <c r="B25" s="133" t="s">
        <v>13</v>
      </c>
      <c r="C25" s="133"/>
      <c r="D25" s="133"/>
      <c r="E25" s="134"/>
      <c r="F25" s="56"/>
      <c r="G25" s="99">
        <v>313998</v>
      </c>
      <c r="H25" s="81" t="s">
        <v>33</v>
      </c>
      <c r="I25" s="81" t="s">
        <v>33</v>
      </c>
      <c r="J25" s="81" t="s">
        <v>57</v>
      </c>
      <c r="K25" s="81" t="s">
        <v>33</v>
      </c>
      <c r="L25" s="81" t="s">
        <v>33</v>
      </c>
      <c r="M25" s="24"/>
      <c r="P25" s="15"/>
    </row>
    <row r="26" spans="1:16" ht="16.5" customHeight="1">
      <c r="A26" s="57">
        <v>23</v>
      </c>
      <c r="B26" s="133" t="s">
        <v>14</v>
      </c>
      <c r="C26" s="133"/>
      <c r="D26" s="133"/>
      <c r="E26" s="134"/>
      <c r="F26" s="56"/>
      <c r="G26" s="99">
        <v>643042</v>
      </c>
      <c r="H26" s="81" t="s">
        <v>33</v>
      </c>
      <c r="I26" s="81" t="s">
        <v>33</v>
      </c>
      <c r="J26" s="81" t="s">
        <v>57</v>
      </c>
      <c r="K26" s="81" t="s">
        <v>33</v>
      </c>
      <c r="L26" s="81" t="s">
        <v>33</v>
      </c>
      <c r="M26" s="24"/>
      <c r="P26" s="15"/>
    </row>
    <row r="27" spans="1:16" ht="16.5" customHeight="1">
      <c r="A27" s="57">
        <v>24</v>
      </c>
      <c r="B27" s="133" t="s">
        <v>15</v>
      </c>
      <c r="C27" s="133"/>
      <c r="D27" s="133"/>
      <c r="E27" s="134"/>
      <c r="F27" s="56"/>
      <c r="G27" s="99">
        <v>2180705</v>
      </c>
      <c r="H27" s="81">
        <v>2005578</v>
      </c>
      <c r="I27" s="81">
        <v>2108779</v>
      </c>
      <c r="J27" s="81">
        <v>2322551</v>
      </c>
      <c r="K27" s="116">
        <f t="shared" si="1"/>
        <v>7.036867345737985</v>
      </c>
      <c r="L27" s="98">
        <f t="shared" si="0"/>
        <v>10.1372405548424</v>
      </c>
      <c r="M27" s="24"/>
      <c r="N27" s="54"/>
      <c r="P27" s="15"/>
    </row>
    <row r="28" spans="1:16" ht="16.5" customHeight="1">
      <c r="A28" s="57">
        <v>25</v>
      </c>
      <c r="B28" s="133" t="s">
        <v>29</v>
      </c>
      <c r="C28" s="133"/>
      <c r="D28" s="133"/>
      <c r="E28" s="134"/>
      <c r="F28" s="56"/>
      <c r="G28" s="99">
        <v>225489</v>
      </c>
      <c r="H28" s="81" t="s">
        <v>33</v>
      </c>
      <c r="I28" s="81">
        <v>523680</v>
      </c>
      <c r="J28" s="81">
        <v>334755</v>
      </c>
      <c r="K28" s="116">
        <f t="shared" si="1"/>
        <v>1.0142410342431745</v>
      </c>
      <c r="L28" s="81" t="s">
        <v>33</v>
      </c>
      <c r="M28" s="24"/>
      <c r="P28" s="15"/>
    </row>
    <row r="29" spans="1:16" ht="11.25" customHeight="1">
      <c r="A29" s="57"/>
      <c r="B29" s="104"/>
      <c r="C29" s="104"/>
      <c r="D29" s="104"/>
      <c r="E29" s="104"/>
      <c r="F29" s="56"/>
      <c r="G29" s="99"/>
      <c r="H29" s="81"/>
      <c r="I29" s="81"/>
      <c r="J29" s="81"/>
      <c r="K29" s="116"/>
      <c r="L29" s="98"/>
      <c r="M29" s="24"/>
      <c r="P29" s="15"/>
    </row>
    <row r="30" spans="1:16" ht="16.5" customHeight="1">
      <c r="A30" s="57">
        <v>26</v>
      </c>
      <c r="B30" s="133" t="s">
        <v>30</v>
      </c>
      <c r="C30" s="133"/>
      <c r="D30" s="133"/>
      <c r="E30" s="134"/>
      <c r="F30" s="56"/>
      <c r="G30" s="99">
        <v>2925988</v>
      </c>
      <c r="H30" s="81">
        <v>3195449</v>
      </c>
      <c r="I30" s="81">
        <v>3328956</v>
      </c>
      <c r="J30" s="81">
        <v>3470332</v>
      </c>
      <c r="K30" s="116">
        <f t="shared" si="1"/>
        <v>10.514415368992799</v>
      </c>
      <c r="L30" s="98">
        <f t="shared" si="0"/>
        <v>4.246856972576387</v>
      </c>
      <c r="M30" s="24"/>
      <c r="N30" s="54"/>
      <c r="P30" s="15"/>
    </row>
    <row r="31" spans="1:16" ht="16.5" customHeight="1">
      <c r="A31" s="57">
        <v>27</v>
      </c>
      <c r="B31" s="133" t="s">
        <v>31</v>
      </c>
      <c r="C31" s="133"/>
      <c r="D31" s="133"/>
      <c r="E31" s="134"/>
      <c r="F31" s="56"/>
      <c r="G31" s="99" t="s">
        <v>33</v>
      </c>
      <c r="H31" s="81" t="s">
        <v>33</v>
      </c>
      <c r="I31" s="81" t="s">
        <v>33</v>
      </c>
      <c r="J31" s="81" t="s">
        <v>57</v>
      </c>
      <c r="K31" s="81" t="s">
        <v>33</v>
      </c>
      <c r="L31" s="81" t="s">
        <v>33</v>
      </c>
      <c r="M31" s="24"/>
      <c r="P31" s="15"/>
    </row>
    <row r="32" spans="1:16" ht="16.5" customHeight="1">
      <c r="A32" s="57">
        <v>28</v>
      </c>
      <c r="B32" s="133" t="s">
        <v>21</v>
      </c>
      <c r="C32" s="133"/>
      <c r="D32" s="133"/>
      <c r="E32" s="133"/>
      <c r="F32" s="56"/>
      <c r="G32" s="99" t="s">
        <v>33</v>
      </c>
      <c r="H32" s="81" t="s">
        <v>33</v>
      </c>
      <c r="I32" s="81" t="s">
        <v>33</v>
      </c>
      <c r="J32" s="81" t="s">
        <v>57</v>
      </c>
      <c r="K32" s="81" t="s">
        <v>33</v>
      </c>
      <c r="L32" s="81" t="s">
        <v>33</v>
      </c>
      <c r="M32" s="24"/>
      <c r="P32" s="15"/>
    </row>
    <row r="33" spans="1:16" ht="16.5" customHeight="1">
      <c r="A33" s="57">
        <v>29</v>
      </c>
      <c r="B33" s="133" t="s">
        <v>16</v>
      </c>
      <c r="C33" s="133"/>
      <c r="D33" s="133"/>
      <c r="E33" s="134"/>
      <c r="F33" s="58"/>
      <c r="G33" s="99">
        <v>463021</v>
      </c>
      <c r="H33" s="81">
        <v>548584</v>
      </c>
      <c r="I33" s="95">
        <v>428037</v>
      </c>
      <c r="J33" s="95">
        <v>435641</v>
      </c>
      <c r="K33" s="116">
        <f t="shared" si="1"/>
        <v>1.319905538076297</v>
      </c>
      <c r="L33" s="98">
        <f t="shared" si="0"/>
        <v>1.7764819396454044</v>
      </c>
      <c r="M33" s="24"/>
      <c r="N33" s="54"/>
      <c r="P33" s="15"/>
    </row>
    <row r="34" spans="1:16" ht="16.5" customHeight="1">
      <c r="A34" s="57">
        <v>30</v>
      </c>
      <c r="B34" s="133" t="s">
        <v>32</v>
      </c>
      <c r="C34" s="133"/>
      <c r="D34" s="133"/>
      <c r="E34" s="133"/>
      <c r="F34" s="56"/>
      <c r="G34" s="99" t="s">
        <v>34</v>
      </c>
      <c r="H34" s="81" t="s">
        <v>34</v>
      </c>
      <c r="I34" s="81" t="s">
        <v>34</v>
      </c>
      <c r="J34" s="116" t="s">
        <v>34</v>
      </c>
      <c r="K34" s="116" t="s">
        <v>34</v>
      </c>
      <c r="L34" s="98" t="s">
        <v>34</v>
      </c>
      <c r="M34" s="24"/>
      <c r="P34" s="15"/>
    </row>
    <row r="35" spans="1:16" ht="11.25" customHeight="1">
      <c r="A35" s="57"/>
      <c r="B35" s="104"/>
      <c r="C35" s="104"/>
      <c r="D35" s="104"/>
      <c r="E35" s="104"/>
      <c r="F35" s="56"/>
      <c r="G35" s="99"/>
      <c r="H35" s="81"/>
      <c r="I35" s="81"/>
      <c r="J35" s="81"/>
      <c r="K35" s="116"/>
      <c r="L35" s="98"/>
      <c r="M35" s="24"/>
      <c r="P35" s="15"/>
    </row>
    <row r="36" spans="1:16" ht="16.5" customHeight="1">
      <c r="A36" s="57">
        <v>31</v>
      </c>
      <c r="B36" s="133" t="s">
        <v>17</v>
      </c>
      <c r="C36" s="133"/>
      <c r="D36" s="133"/>
      <c r="E36" s="133"/>
      <c r="F36" s="56"/>
      <c r="G36" s="99">
        <v>4889332</v>
      </c>
      <c r="H36" s="81">
        <v>5186569</v>
      </c>
      <c r="I36" s="81">
        <v>5983122</v>
      </c>
      <c r="J36" s="81">
        <v>6323040</v>
      </c>
      <c r="K36" s="116">
        <f t="shared" si="1"/>
        <v>19.157552924260912</v>
      </c>
      <c r="L36" s="98">
        <f t="shared" si="0"/>
        <v>5.681281444703952</v>
      </c>
      <c r="M36" s="24"/>
      <c r="P36" s="66"/>
    </row>
    <row r="37" spans="1:20" ht="16.5" customHeight="1">
      <c r="A37" s="57">
        <v>32</v>
      </c>
      <c r="B37" s="133" t="s">
        <v>18</v>
      </c>
      <c r="C37" s="133"/>
      <c r="D37" s="133"/>
      <c r="E37" s="133"/>
      <c r="F37" s="56"/>
      <c r="G37" s="99">
        <v>153349</v>
      </c>
      <c r="H37" s="81">
        <v>154730</v>
      </c>
      <c r="I37" s="81">
        <v>166575</v>
      </c>
      <c r="J37" s="81">
        <v>137888</v>
      </c>
      <c r="K37" s="116">
        <f t="shared" si="1"/>
        <v>0.41777320048908256</v>
      </c>
      <c r="L37" s="98">
        <f t="shared" si="0"/>
        <v>-17.221671919555757</v>
      </c>
      <c r="M37" s="24"/>
      <c r="N37" s="54"/>
      <c r="P37" s="15"/>
      <c r="R37" s="15"/>
      <c r="S37" s="15"/>
      <c r="T37" s="15"/>
    </row>
    <row r="38" spans="1:13" ht="16.5" customHeight="1">
      <c r="A38" s="26"/>
      <c r="B38" s="102"/>
      <c r="C38" s="102"/>
      <c r="D38" s="102"/>
      <c r="E38" s="102"/>
      <c r="F38" s="34"/>
      <c r="G38" s="76"/>
      <c r="H38" s="76"/>
      <c r="I38" s="76"/>
      <c r="J38" s="76"/>
      <c r="K38" s="118"/>
      <c r="L38" s="78"/>
      <c r="M38" s="24"/>
    </row>
    <row r="39" spans="1:21" s="106" customFormat="1" ht="17.25" customHeight="1">
      <c r="A39" s="136" t="s">
        <v>44</v>
      </c>
      <c r="B39" s="136"/>
      <c r="C39" s="136"/>
      <c r="D39" s="136"/>
      <c r="E39" s="136"/>
      <c r="F39" s="105"/>
      <c r="G39" s="91"/>
      <c r="H39" s="83"/>
      <c r="I39" s="83"/>
      <c r="J39" s="83"/>
      <c r="K39" s="117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5" t="s">
        <v>42</v>
      </c>
      <c r="C40" s="135"/>
      <c r="D40" s="135"/>
      <c r="E40" s="135"/>
      <c r="F40" s="35"/>
      <c r="G40" s="99">
        <v>6507282</v>
      </c>
      <c r="H40" s="92">
        <v>6614006</v>
      </c>
      <c r="I40" s="92">
        <v>6826034</v>
      </c>
      <c r="J40" s="108">
        <f>SUM(J41:J43)</f>
        <v>6737279</v>
      </c>
      <c r="K40" s="116">
        <f t="shared" si="1"/>
        <v>20.412614661303998</v>
      </c>
      <c r="L40" s="98">
        <f t="shared" si="0"/>
        <v>-1.3002425713086105</v>
      </c>
      <c r="M40" s="24"/>
    </row>
    <row r="41" spans="1:16" ht="16.5" customHeight="1">
      <c r="A41" s="27"/>
      <c r="B41" s="135" t="s">
        <v>35</v>
      </c>
      <c r="C41" s="135"/>
      <c r="D41" s="135"/>
      <c r="E41" s="135"/>
      <c r="F41" s="35"/>
      <c r="G41" s="99">
        <v>1229797</v>
      </c>
      <c r="H41" s="81">
        <v>1115627</v>
      </c>
      <c r="I41" s="92">
        <v>984727</v>
      </c>
      <c r="J41" s="110">
        <v>1075488</v>
      </c>
      <c r="K41" s="116">
        <f t="shared" si="1"/>
        <v>3.2585146194563883</v>
      </c>
      <c r="L41" s="98">
        <f t="shared" si="0"/>
        <v>9.216869243963048</v>
      </c>
      <c r="M41" s="24"/>
      <c r="P41" s="64"/>
    </row>
    <row r="42" spans="1:16" ht="16.5" customHeight="1">
      <c r="A42" s="27"/>
      <c r="B42" s="135" t="s">
        <v>36</v>
      </c>
      <c r="C42" s="135"/>
      <c r="D42" s="135"/>
      <c r="E42" s="135"/>
      <c r="F42" s="35"/>
      <c r="G42" s="99">
        <v>2791793</v>
      </c>
      <c r="H42" s="81">
        <v>2796999</v>
      </c>
      <c r="I42" s="92">
        <v>2807849</v>
      </c>
      <c r="J42" s="110">
        <v>3036329</v>
      </c>
      <c r="K42" s="116">
        <f t="shared" si="1"/>
        <v>9.19947264495689</v>
      </c>
      <c r="L42" s="98">
        <f t="shared" si="0"/>
        <v>8.137189713549411</v>
      </c>
      <c r="M42" s="24"/>
      <c r="P42" s="5"/>
    </row>
    <row r="43" spans="1:16" ht="16.5" customHeight="1">
      <c r="A43" s="27"/>
      <c r="B43" s="135" t="s">
        <v>37</v>
      </c>
      <c r="C43" s="135"/>
      <c r="D43" s="135"/>
      <c r="E43" s="135"/>
      <c r="F43" s="35"/>
      <c r="G43" s="99">
        <v>2485692</v>
      </c>
      <c r="H43" s="81">
        <v>2701380</v>
      </c>
      <c r="I43" s="92">
        <v>3033458</v>
      </c>
      <c r="J43" s="110">
        <v>2625462</v>
      </c>
      <c r="K43" s="116">
        <f t="shared" si="1"/>
        <v>7.9546273968907215</v>
      </c>
      <c r="L43" s="98">
        <f t="shared" si="0"/>
        <v>-13.449864807754055</v>
      </c>
      <c r="M43" s="24"/>
      <c r="P43" s="15"/>
    </row>
    <row r="44" spans="1:13" ht="11.25" customHeight="1">
      <c r="A44" s="27"/>
      <c r="B44" s="102"/>
      <c r="C44" s="102"/>
      <c r="D44" s="102"/>
      <c r="E44" s="102"/>
      <c r="F44" s="35"/>
      <c r="G44" s="96"/>
      <c r="H44" s="80"/>
      <c r="I44" s="97"/>
      <c r="J44" s="110"/>
      <c r="K44" s="116"/>
      <c r="L44" s="98"/>
      <c r="M44" s="24"/>
    </row>
    <row r="45" spans="1:16" ht="16.5" customHeight="1">
      <c r="A45" s="27"/>
      <c r="B45" s="135" t="s">
        <v>42</v>
      </c>
      <c r="C45" s="135"/>
      <c r="D45" s="135"/>
      <c r="E45" s="135"/>
      <c r="F45" s="35"/>
      <c r="G45" s="99">
        <v>25786042</v>
      </c>
      <c r="H45" s="92">
        <v>24758319</v>
      </c>
      <c r="I45" s="92">
        <v>25271442</v>
      </c>
      <c r="J45" s="110">
        <f>J7-J40</f>
        <v>26268189</v>
      </c>
      <c r="K45" s="116">
        <f t="shared" si="1"/>
        <v>79.58738533869601</v>
      </c>
      <c r="L45" s="98">
        <f t="shared" si="0"/>
        <v>3.9441635344750017</v>
      </c>
      <c r="M45" s="24"/>
      <c r="P45" s="15"/>
    </row>
    <row r="46" spans="1:16" ht="16.5" customHeight="1">
      <c r="A46" s="27"/>
      <c r="B46" s="135" t="s">
        <v>38</v>
      </c>
      <c r="C46" s="135"/>
      <c r="D46" s="135"/>
      <c r="E46" s="135"/>
      <c r="F46" s="35"/>
      <c r="G46" s="99">
        <v>2080876</v>
      </c>
      <c r="H46" s="81">
        <v>2322118</v>
      </c>
      <c r="I46" s="81">
        <v>2392046</v>
      </c>
      <c r="J46" s="110">
        <v>2654496</v>
      </c>
      <c r="K46" s="116">
        <f t="shared" si="1"/>
        <v>8.042594639167062</v>
      </c>
      <c r="L46" s="98">
        <f t="shared" si="0"/>
        <v>10.971778970805746</v>
      </c>
      <c r="M46" s="24"/>
      <c r="P46" s="15"/>
    </row>
    <row r="47" spans="1:16" ht="16.5" customHeight="1">
      <c r="A47" s="27"/>
      <c r="B47" s="135" t="s">
        <v>39</v>
      </c>
      <c r="C47" s="135"/>
      <c r="D47" s="135"/>
      <c r="E47" s="135"/>
      <c r="F47" s="35"/>
      <c r="G47" s="99">
        <v>3817475</v>
      </c>
      <c r="H47" s="81">
        <v>3923463</v>
      </c>
      <c r="I47" s="81">
        <v>3791760</v>
      </c>
      <c r="J47" s="110">
        <v>3947178</v>
      </c>
      <c r="K47" s="116">
        <f t="shared" si="1"/>
        <v>11.959163857334184</v>
      </c>
      <c r="L47" s="98">
        <f t="shared" si="0"/>
        <v>4.098835369327173</v>
      </c>
      <c r="M47" s="24"/>
      <c r="P47" s="15"/>
    </row>
    <row r="48" spans="1:16" ht="16.5" customHeight="1">
      <c r="A48" s="27"/>
      <c r="B48" s="135" t="s">
        <v>40</v>
      </c>
      <c r="C48" s="135"/>
      <c r="D48" s="135"/>
      <c r="E48" s="135"/>
      <c r="F48" s="35"/>
      <c r="G48" s="99">
        <v>8800007</v>
      </c>
      <c r="H48" s="81" t="s">
        <v>33</v>
      </c>
      <c r="I48" s="81">
        <v>8869120</v>
      </c>
      <c r="J48" s="110" t="s">
        <v>57</v>
      </c>
      <c r="K48" s="110" t="s">
        <v>57</v>
      </c>
      <c r="L48" s="81" t="s">
        <v>33</v>
      </c>
      <c r="M48" s="24"/>
      <c r="P48" s="15"/>
    </row>
    <row r="49" spans="1:16" ht="16.5" customHeight="1">
      <c r="A49" s="27"/>
      <c r="B49" s="135" t="s">
        <v>43</v>
      </c>
      <c r="C49" s="135"/>
      <c r="D49" s="135"/>
      <c r="E49" s="135"/>
      <c r="F49" s="35"/>
      <c r="G49" s="99">
        <v>11087684</v>
      </c>
      <c r="H49" s="81" t="s">
        <v>33</v>
      </c>
      <c r="I49" s="81">
        <v>10218516</v>
      </c>
      <c r="J49" s="110" t="s">
        <v>57</v>
      </c>
      <c r="K49" s="110" t="s">
        <v>57</v>
      </c>
      <c r="L49" s="81" t="s">
        <v>33</v>
      </c>
      <c r="M49" s="24"/>
      <c r="P49" s="15"/>
    </row>
    <row r="50" spans="1:16" ht="11.25" customHeight="1">
      <c r="A50" s="60"/>
      <c r="B50" s="60"/>
      <c r="C50" s="60"/>
      <c r="D50" s="60"/>
      <c r="E50" s="59"/>
      <c r="F50" s="61"/>
      <c r="G50" s="68"/>
      <c r="H50" s="67"/>
      <c r="I50" s="67"/>
      <c r="J50" s="67"/>
      <c r="K50" s="8"/>
      <c r="L50" s="8"/>
      <c r="P50" s="15"/>
    </row>
    <row r="51" ht="16.5" customHeight="1">
      <c r="P51" s="15"/>
    </row>
    <row r="52" ht="16.5" customHeight="1">
      <c r="P52" s="15"/>
    </row>
  </sheetData>
  <sheetProtection/>
  <mergeCells count="42">
    <mergeCell ref="A5:F5"/>
    <mergeCell ref="B27:E27"/>
    <mergeCell ref="B21:E21"/>
    <mergeCell ref="B22:E22"/>
    <mergeCell ref="B25:E25"/>
    <mergeCell ref="B20:E20"/>
    <mergeCell ref="B24:E24"/>
    <mergeCell ref="A1:L1"/>
    <mergeCell ref="B14:E14"/>
    <mergeCell ref="B15:E15"/>
    <mergeCell ref="B17:E17"/>
    <mergeCell ref="B10:E10"/>
    <mergeCell ref="H4:H5"/>
    <mergeCell ref="A9:E9"/>
    <mergeCell ref="I4:I5"/>
    <mergeCell ref="G4:G5"/>
    <mergeCell ref="A4:F4"/>
    <mergeCell ref="B37:E37"/>
    <mergeCell ref="B28:E28"/>
    <mergeCell ref="B30:E30"/>
    <mergeCell ref="B31:E31"/>
    <mergeCell ref="B34:E34"/>
    <mergeCell ref="B32:E32"/>
    <mergeCell ref="B33:E33"/>
    <mergeCell ref="A39:E39"/>
    <mergeCell ref="B7:E7"/>
    <mergeCell ref="B40:E40"/>
    <mergeCell ref="B11:E11"/>
    <mergeCell ref="B12:E12"/>
    <mergeCell ref="B13:E13"/>
    <mergeCell ref="B18:E18"/>
    <mergeCell ref="B26:E26"/>
    <mergeCell ref="B19:E19"/>
    <mergeCell ref="B36:E36"/>
    <mergeCell ref="B45:E45"/>
    <mergeCell ref="B49:E49"/>
    <mergeCell ref="B41:E41"/>
    <mergeCell ref="B42:E42"/>
    <mergeCell ref="B43:E43"/>
    <mergeCell ref="B46:E46"/>
    <mergeCell ref="B47:E47"/>
    <mergeCell ref="B48:E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50" max="11" man="1"/>
  </rowBreaks>
  <ignoredErrors>
    <ignoredError sqref="A51:M62 A50:F50 M50 A10:A37 F10:F37 M10:M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2.75390625" style="1" customWidth="1"/>
    <col min="2" max="2" width="4.00390625" style="1" customWidth="1"/>
    <col min="3" max="3" width="3.00390625" style="1" customWidth="1"/>
    <col min="4" max="4" width="4.125" style="1" customWidth="1"/>
    <col min="5" max="5" width="3.00390625" style="1" customWidth="1"/>
    <col min="6" max="6" width="1.37890625" style="1" customWidth="1"/>
    <col min="7" max="9" width="10.00390625" style="1" bestFit="1" customWidth="1"/>
    <col min="10" max="10" width="10.625" style="1" bestFit="1" customWidth="1"/>
    <col min="11" max="12" width="8.625" style="1" customWidth="1"/>
    <col min="13" max="16384" width="9.00390625" style="1" customWidth="1"/>
  </cols>
  <sheetData>
    <row r="1" spans="1:14" ht="16.5" customHeight="1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73"/>
      <c r="N1" s="73"/>
    </row>
    <row r="3" spans="1:12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</row>
    <row r="4" spans="1:12" s="12" customFormat="1" ht="22.5" customHeight="1">
      <c r="A4" s="138" t="s">
        <v>46</v>
      </c>
      <c r="B4" s="139"/>
      <c r="C4" s="139"/>
      <c r="D4" s="139"/>
      <c r="E4" s="139"/>
      <c r="F4" s="140"/>
      <c r="G4" s="130" t="s">
        <v>54</v>
      </c>
      <c r="H4" s="130" t="s">
        <v>53</v>
      </c>
      <c r="I4" s="128" t="s">
        <v>55</v>
      </c>
      <c r="J4" s="9" t="s">
        <v>56</v>
      </c>
      <c r="K4" s="10"/>
      <c r="L4" s="10"/>
    </row>
    <row r="5" spans="1:12" s="12" customFormat="1" ht="22.5" customHeight="1">
      <c r="A5" s="141" t="s">
        <v>25</v>
      </c>
      <c r="B5" s="142"/>
      <c r="C5" s="142"/>
      <c r="D5" s="142"/>
      <c r="E5" s="142"/>
      <c r="F5" s="143"/>
      <c r="G5" s="131"/>
      <c r="H5" s="132"/>
      <c r="I5" s="129"/>
      <c r="J5" s="11" t="s">
        <v>1</v>
      </c>
      <c r="K5" s="11" t="s">
        <v>2</v>
      </c>
      <c r="L5" s="11" t="s">
        <v>47</v>
      </c>
    </row>
    <row r="6" spans="1:9" ht="11.25" customHeight="1">
      <c r="A6" s="14"/>
      <c r="B6" s="14"/>
      <c r="C6" s="14"/>
      <c r="D6" s="14"/>
      <c r="E6" s="14"/>
      <c r="F6" s="31"/>
      <c r="G6" s="25"/>
      <c r="I6" s="14"/>
    </row>
    <row r="7" spans="1:13" ht="16.5" customHeight="1">
      <c r="A7" s="26"/>
      <c r="B7" s="135" t="s">
        <v>41</v>
      </c>
      <c r="C7" s="135"/>
      <c r="D7" s="135"/>
      <c r="E7" s="135"/>
      <c r="F7" s="34"/>
      <c r="G7" s="99">
        <v>17534256</v>
      </c>
      <c r="H7" s="92">
        <v>17799828</v>
      </c>
      <c r="I7" s="92">
        <v>19071138</v>
      </c>
      <c r="J7" s="87">
        <v>19870319</v>
      </c>
      <c r="K7" s="123">
        <v>100</v>
      </c>
      <c r="L7" s="123">
        <f>(J7-I7)/I7*100</f>
        <v>4.190526018950731</v>
      </c>
      <c r="M7" s="24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19"/>
      <c r="L8" s="119"/>
      <c r="M8" s="22"/>
      <c r="N8" s="22"/>
      <c r="O8" s="22"/>
    </row>
    <row r="9" spans="1:21" s="106" customFormat="1" ht="17.25" customHeight="1">
      <c r="A9" s="136" t="s">
        <v>45</v>
      </c>
      <c r="B9" s="136"/>
      <c r="C9" s="136"/>
      <c r="D9" s="136"/>
      <c r="E9" s="136"/>
      <c r="F9" s="107"/>
      <c r="G9" s="124"/>
      <c r="H9" s="84"/>
      <c r="I9" s="84"/>
      <c r="J9" s="84"/>
      <c r="K9" s="125"/>
      <c r="L9" s="125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5" t="s">
        <v>3</v>
      </c>
      <c r="C10" s="135"/>
      <c r="D10" s="135"/>
      <c r="E10" s="137"/>
      <c r="F10" s="35"/>
      <c r="G10" s="99">
        <v>1860097</v>
      </c>
      <c r="H10" s="81">
        <v>2187494</v>
      </c>
      <c r="I10" s="81">
        <v>2084784</v>
      </c>
      <c r="J10" s="81">
        <v>2255615</v>
      </c>
      <c r="K10" s="119">
        <f>J10/$J$7*100</f>
        <v>11.351679859794903</v>
      </c>
      <c r="L10" s="123">
        <f aca="true" t="shared" si="0" ref="L10:L47">(J10-I10)/I10*100</f>
        <v>8.194182227031673</v>
      </c>
      <c r="M10" s="24"/>
    </row>
    <row r="11" spans="1:13" ht="16.5" customHeight="1">
      <c r="A11" s="29">
        <v>10</v>
      </c>
      <c r="B11" s="135" t="s">
        <v>26</v>
      </c>
      <c r="C11" s="135"/>
      <c r="D11" s="135"/>
      <c r="E11" s="137"/>
      <c r="F11" s="35"/>
      <c r="G11" s="99">
        <v>441565</v>
      </c>
      <c r="H11" s="81">
        <v>453814</v>
      </c>
      <c r="I11" s="81">
        <v>597917</v>
      </c>
      <c r="J11" s="81">
        <v>623317</v>
      </c>
      <c r="K11" s="119">
        <f aca="true" t="shared" si="1" ref="K11:K48">J11/$J$7*100</f>
        <v>3.136924978406235</v>
      </c>
      <c r="L11" s="123">
        <f t="shared" si="0"/>
        <v>4.248081255425084</v>
      </c>
      <c r="M11" s="24"/>
    </row>
    <row r="12" spans="1:13" ht="16.5" customHeight="1">
      <c r="A12" s="28" t="s">
        <v>23</v>
      </c>
      <c r="B12" s="135" t="s">
        <v>4</v>
      </c>
      <c r="C12" s="135"/>
      <c r="D12" s="135"/>
      <c r="E12" s="137"/>
      <c r="F12" s="35"/>
      <c r="G12" s="99">
        <v>689356</v>
      </c>
      <c r="H12" s="81">
        <v>763235</v>
      </c>
      <c r="I12" s="81">
        <v>714557</v>
      </c>
      <c r="J12" s="81">
        <v>670485</v>
      </c>
      <c r="K12" s="119">
        <f t="shared" si="1"/>
        <v>3.3743041568683423</v>
      </c>
      <c r="L12" s="123">
        <f t="shared" si="0"/>
        <v>-6.167737493300045</v>
      </c>
      <c r="M12" s="24"/>
    </row>
    <row r="13" spans="1:13" ht="16.5" customHeight="1">
      <c r="A13" s="29">
        <v>12</v>
      </c>
      <c r="B13" s="135" t="s">
        <v>5</v>
      </c>
      <c r="C13" s="135"/>
      <c r="D13" s="135"/>
      <c r="E13" s="137"/>
      <c r="F13" s="35"/>
      <c r="G13" s="99">
        <v>186580</v>
      </c>
      <c r="H13" s="81">
        <v>223564</v>
      </c>
      <c r="I13" s="81">
        <v>185660</v>
      </c>
      <c r="J13" s="81">
        <v>224467</v>
      </c>
      <c r="K13" s="119">
        <f t="shared" si="1"/>
        <v>1.1296597704344857</v>
      </c>
      <c r="L13" s="123">
        <f t="shared" si="0"/>
        <v>20.902186793062587</v>
      </c>
      <c r="M13" s="24"/>
    </row>
    <row r="14" spans="1:13" ht="16.5" customHeight="1">
      <c r="A14" s="28" t="s">
        <v>24</v>
      </c>
      <c r="B14" s="135" t="s">
        <v>6</v>
      </c>
      <c r="C14" s="135"/>
      <c r="D14" s="135"/>
      <c r="E14" s="137"/>
      <c r="F14" s="35"/>
      <c r="G14" s="99">
        <v>388006</v>
      </c>
      <c r="H14" s="81">
        <v>381175</v>
      </c>
      <c r="I14" s="81">
        <v>397526</v>
      </c>
      <c r="J14" s="81">
        <v>413873</v>
      </c>
      <c r="K14" s="119">
        <f t="shared" si="1"/>
        <v>2.0828704360508756</v>
      </c>
      <c r="L14" s="123">
        <f t="shared" si="0"/>
        <v>4.112183857156513</v>
      </c>
      <c r="M14" s="24"/>
    </row>
    <row r="15" spans="1:13" ht="16.5" customHeight="1">
      <c r="A15" s="29">
        <v>14</v>
      </c>
      <c r="B15" s="135" t="s">
        <v>7</v>
      </c>
      <c r="C15" s="135"/>
      <c r="D15" s="135"/>
      <c r="E15" s="137"/>
      <c r="F15" s="35"/>
      <c r="G15" s="99">
        <v>260269</v>
      </c>
      <c r="H15" s="81">
        <v>236053</v>
      </c>
      <c r="I15" s="81">
        <v>217351</v>
      </c>
      <c r="J15" s="81">
        <v>208438</v>
      </c>
      <c r="K15" s="119">
        <f t="shared" si="1"/>
        <v>1.0489917147278813</v>
      </c>
      <c r="L15" s="123">
        <f t="shared" si="0"/>
        <v>-4.100740277247401</v>
      </c>
      <c r="M15" s="24"/>
    </row>
    <row r="16" spans="1:13" ht="11.25" customHeight="1">
      <c r="A16" s="30"/>
      <c r="B16" s="103"/>
      <c r="C16" s="103"/>
      <c r="D16" s="103"/>
      <c r="E16" s="36"/>
      <c r="F16" s="32"/>
      <c r="G16" s="100"/>
      <c r="H16" s="81"/>
      <c r="I16" s="81"/>
      <c r="J16" s="94"/>
      <c r="K16" s="119"/>
      <c r="L16" s="123"/>
      <c r="M16" s="24"/>
    </row>
    <row r="17" spans="1:13" ht="16.5" customHeight="1">
      <c r="A17" s="30">
        <v>15</v>
      </c>
      <c r="B17" s="135" t="s">
        <v>27</v>
      </c>
      <c r="C17" s="135"/>
      <c r="D17" s="135"/>
      <c r="E17" s="137"/>
      <c r="F17" s="35"/>
      <c r="G17" s="99">
        <v>462940</v>
      </c>
      <c r="H17" s="81">
        <v>440792</v>
      </c>
      <c r="I17" s="81">
        <v>453019</v>
      </c>
      <c r="J17" s="81">
        <v>453230</v>
      </c>
      <c r="K17" s="119">
        <f t="shared" si="1"/>
        <v>2.2809397272384</v>
      </c>
      <c r="L17" s="123">
        <f t="shared" si="0"/>
        <v>0.0465764129098338</v>
      </c>
      <c r="M17" s="24"/>
    </row>
    <row r="18" spans="1:13" ht="16.5" customHeight="1">
      <c r="A18" s="57">
        <v>16</v>
      </c>
      <c r="B18" s="133" t="s">
        <v>8</v>
      </c>
      <c r="C18" s="133"/>
      <c r="D18" s="133"/>
      <c r="E18" s="134"/>
      <c r="F18" s="56"/>
      <c r="G18" s="99">
        <v>584796</v>
      </c>
      <c r="H18" s="81" t="s">
        <v>33</v>
      </c>
      <c r="I18" s="81" t="s">
        <v>33</v>
      </c>
      <c r="J18" s="81" t="s">
        <v>57</v>
      </c>
      <c r="K18" s="81" t="s">
        <v>33</v>
      </c>
      <c r="L18" s="81" t="s">
        <v>33</v>
      </c>
      <c r="M18" s="24"/>
    </row>
    <row r="19" spans="1:13" ht="16.5" customHeight="1">
      <c r="A19" s="57">
        <v>17</v>
      </c>
      <c r="B19" s="133" t="s">
        <v>9</v>
      </c>
      <c r="C19" s="133"/>
      <c r="D19" s="133"/>
      <c r="E19" s="134"/>
      <c r="F19" s="56"/>
      <c r="G19" s="99" t="s">
        <v>33</v>
      </c>
      <c r="H19" s="81" t="s">
        <v>33</v>
      </c>
      <c r="I19" s="81" t="s">
        <v>33</v>
      </c>
      <c r="J19" s="81" t="s">
        <v>57</v>
      </c>
      <c r="K19" s="81" t="s">
        <v>33</v>
      </c>
      <c r="L19" s="81" t="s">
        <v>33</v>
      </c>
      <c r="M19" s="24"/>
    </row>
    <row r="20" spans="1:13" ht="16.5" customHeight="1">
      <c r="A20" s="57">
        <v>18</v>
      </c>
      <c r="B20" s="133" t="s">
        <v>10</v>
      </c>
      <c r="C20" s="133"/>
      <c r="D20" s="133"/>
      <c r="E20" s="134"/>
      <c r="F20" s="56"/>
      <c r="G20" s="99">
        <v>550591</v>
      </c>
      <c r="H20" s="81">
        <v>515790</v>
      </c>
      <c r="I20" s="81">
        <v>465109</v>
      </c>
      <c r="J20" s="81">
        <v>412919</v>
      </c>
      <c r="K20" s="119">
        <f t="shared" si="1"/>
        <v>2.0780693052788934</v>
      </c>
      <c r="L20" s="123">
        <f t="shared" si="0"/>
        <v>-11.221025609050782</v>
      </c>
      <c r="M20" s="24"/>
    </row>
    <row r="21" spans="1:13" ht="16.5" customHeight="1">
      <c r="A21" s="57">
        <v>19</v>
      </c>
      <c r="B21" s="133" t="s">
        <v>11</v>
      </c>
      <c r="C21" s="133"/>
      <c r="D21" s="133"/>
      <c r="E21" s="134"/>
      <c r="F21" s="56"/>
      <c r="G21" s="99">
        <v>5181778</v>
      </c>
      <c r="H21" s="81" t="s">
        <v>33</v>
      </c>
      <c r="I21" s="81" t="s">
        <v>33</v>
      </c>
      <c r="J21" s="81" t="s">
        <v>57</v>
      </c>
      <c r="K21" s="81" t="s">
        <v>33</v>
      </c>
      <c r="L21" s="81" t="s">
        <v>33</v>
      </c>
      <c r="M21" s="24"/>
    </row>
    <row r="22" spans="1:13" ht="16.5" customHeight="1">
      <c r="A22" s="57">
        <v>20</v>
      </c>
      <c r="B22" s="133" t="s">
        <v>28</v>
      </c>
      <c r="C22" s="133"/>
      <c r="D22" s="133"/>
      <c r="E22" s="134"/>
      <c r="F22" s="56"/>
      <c r="G22" s="99" t="s">
        <v>33</v>
      </c>
      <c r="H22" s="81" t="s">
        <v>33</v>
      </c>
      <c r="I22" s="81" t="s">
        <v>33</v>
      </c>
      <c r="J22" s="81" t="s">
        <v>57</v>
      </c>
      <c r="K22" s="81" t="s">
        <v>33</v>
      </c>
      <c r="L22" s="81" t="s">
        <v>33</v>
      </c>
      <c r="M22" s="24"/>
    </row>
    <row r="23" spans="1:13" ht="11.25" customHeight="1">
      <c r="A23" s="57"/>
      <c r="B23" s="104"/>
      <c r="C23" s="104"/>
      <c r="D23" s="104"/>
      <c r="E23" s="104"/>
      <c r="F23" s="56"/>
      <c r="G23" s="99"/>
      <c r="H23" s="81"/>
      <c r="I23" s="81"/>
      <c r="J23" s="81"/>
      <c r="K23" s="119"/>
      <c r="L23" s="123"/>
      <c r="M23" s="24"/>
    </row>
    <row r="24" spans="1:14" ht="16.5" customHeight="1">
      <c r="A24" s="57">
        <v>21</v>
      </c>
      <c r="B24" s="133" t="s">
        <v>12</v>
      </c>
      <c r="C24" s="133"/>
      <c r="D24" s="133"/>
      <c r="E24" s="134"/>
      <c r="F24" s="56"/>
      <c r="G24" s="99">
        <v>340242</v>
      </c>
      <c r="H24" s="81">
        <v>323314</v>
      </c>
      <c r="I24" s="81">
        <v>334255</v>
      </c>
      <c r="J24" s="81">
        <v>363988</v>
      </c>
      <c r="K24" s="119">
        <f t="shared" si="1"/>
        <v>1.8318175968891088</v>
      </c>
      <c r="L24" s="123">
        <f t="shared" si="0"/>
        <v>8.895304483104217</v>
      </c>
      <c r="M24" s="24"/>
      <c r="N24" s="54"/>
    </row>
    <row r="25" spans="1:13" ht="16.5" customHeight="1">
      <c r="A25" s="57">
        <v>22</v>
      </c>
      <c r="B25" s="133" t="s">
        <v>13</v>
      </c>
      <c r="C25" s="133"/>
      <c r="D25" s="133"/>
      <c r="E25" s="134"/>
      <c r="F25" s="56"/>
      <c r="G25" s="99">
        <v>213392</v>
      </c>
      <c r="H25" s="81" t="s">
        <v>33</v>
      </c>
      <c r="I25" s="81" t="s">
        <v>33</v>
      </c>
      <c r="J25" s="81" t="s">
        <v>57</v>
      </c>
      <c r="K25" s="81" t="s">
        <v>33</v>
      </c>
      <c r="L25" s="81" t="s">
        <v>33</v>
      </c>
      <c r="M25" s="24"/>
    </row>
    <row r="26" spans="1:13" ht="16.5" customHeight="1">
      <c r="A26" s="57">
        <v>23</v>
      </c>
      <c r="B26" s="133" t="s">
        <v>14</v>
      </c>
      <c r="C26" s="133"/>
      <c r="D26" s="133"/>
      <c r="E26" s="134"/>
      <c r="F26" s="56"/>
      <c r="G26" s="99">
        <v>535216</v>
      </c>
      <c r="H26" s="81" t="s">
        <v>33</v>
      </c>
      <c r="I26" s="81" t="s">
        <v>33</v>
      </c>
      <c r="J26" s="81" t="s">
        <v>57</v>
      </c>
      <c r="K26" s="81" t="s">
        <v>33</v>
      </c>
      <c r="L26" s="81" t="s">
        <v>33</v>
      </c>
      <c r="M26" s="24"/>
    </row>
    <row r="27" spans="1:13" ht="16.5" customHeight="1">
      <c r="A27" s="57">
        <v>24</v>
      </c>
      <c r="B27" s="133" t="s">
        <v>15</v>
      </c>
      <c r="C27" s="133"/>
      <c r="D27" s="133"/>
      <c r="E27" s="134"/>
      <c r="F27" s="56"/>
      <c r="G27" s="99">
        <v>1174551</v>
      </c>
      <c r="H27" s="81">
        <v>971984</v>
      </c>
      <c r="I27" s="81">
        <v>1046299</v>
      </c>
      <c r="J27" s="81">
        <v>1282051</v>
      </c>
      <c r="K27" s="119">
        <f t="shared" si="1"/>
        <v>6.452090678564345</v>
      </c>
      <c r="L27" s="123">
        <f t="shared" si="0"/>
        <v>22.531991333261335</v>
      </c>
      <c r="M27" s="24"/>
    </row>
    <row r="28" spans="1:13" ht="16.5" customHeight="1">
      <c r="A28" s="57">
        <v>25</v>
      </c>
      <c r="B28" s="133" t="s">
        <v>29</v>
      </c>
      <c r="C28" s="133"/>
      <c r="D28" s="133"/>
      <c r="E28" s="134"/>
      <c r="F28" s="56"/>
      <c r="G28" s="99">
        <v>132656</v>
      </c>
      <c r="H28" s="81" t="s">
        <v>33</v>
      </c>
      <c r="I28" s="81">
        <v>252349</v>
      </c>
      <c r="J28" s="81">
        <v>202549</v>
      </c>
      <c r="K28" s="119">
        <f t="shared" si="1"/>
        <v>1.0193545458429731</v>
      </c>
      <c r="L28" s="81" t="s">
        <v>33</v>
      </c>
      <c r="M28" s="24"/>
    </row>
    <row r="29" spans="1:13" ht="11.25" customHeight="1">
      <c r="A29" s="57"/>
      <c r="B29" s="104"/>
      <c r="C29" s="104"/>
      <c r="D29" s="104"/>
      <c r="E29" s="104"/>
      <c r="F29" s="56"/>
      <c r="G29" s="99"/>
      <c r="H29" s="81"/>
      <c r="I29" s="81"/>
      <c r="J29" s="81"/>
      <c r="K29" s="119"/>
      <c r="L29" s="123"/>
      <c r="M29" s="24"/>
    </row>
    <row r="30" spans="1:13" ht="16.5" customHeight="1">
      <c r="A30" s="57">
        <v>26</v>
      </c>
      <c r="B30" s="133" t="s">
        <v>30</v>
      </c>
      <c r="C30" s="133"/>
      <c r="D30" s="133"/>
      <c r="E30" s="134"/>
      <c r="F30" s="56"/>
      <c r="G30" s="99">
        <v>1472761</v>
      </c>
      <c r="H30" s="81">
        <v>1525098</v>
      </c>
      <c r="I30" s="81">
        <v>1615319</v>
      </c>
      <c r="J30" s="81">
        <v>1798869</v>
      </c>
      <c r="K30" s="119">
        <f t="shared" si="1"/>
        <v>9.053045399019513</v>
      </c>
      <c r="L30" s="123">
        <f t="shared" si="0"/>
        <v>11.363080605131247</v>
      </c>
      <c r="M30" s="24"/>
    </row>
    <row r="31" spans="1:13" ht="16.5" customHeight="1">
      <c r="A31" s="57">
        <v>27</v>
      </c>
      <c r="B31" s="133" t="s">
        <v>31</v>
      </c>
      <c r="C31" s="133"/>
      <c r="D31" s="133"/>
      <c r="E31" s="134"/>
      <c r="F31" s="56"/>
      <c r="G31" s="99" t="s">
        <v>33</v>
      </c>
      <c r="H31" s="81" t="s">
        <v>33</v>
      </c>
      <c r="I31" s="81" t="s">
        <v>33</v>
      </c>
      <c r="J31" s="81" t="s">
        <v>57</v>
      </c>
      <c r="K31" s="81" t="s">
        <v>33</v>
      </c>
      <c r="L31" s="81" t="s">
        <v>33</v>
      </c>
      <c r="M31" s="24"/>
    </row>
    <row r="32" spans="1:13" ht="16.5" customHeight="1">
      <c r="A32" s="57">
        <v>28</v>
      </c>
      <c r="B32" s="133" t="s">
        <v>21</v>
      </c>
      <c r="C32" s="133"/>
      <c r="D32" s="133"/>
      <c r="E32" s="133"/>
      <c r="F32" s="56"/>
      <c r="G32" s="99" t="s">
        <v>33</v>
      </c>
      <c r="H32" s="81" t="s">
        <v>33</v>
      </c>
      <c r="I32" s="81" t="s">
        <v>33</v>
      </c>
      <c r="J32" s="81" t="s">
        <v>57</v>
      </c>
      <c r="K32" s="81" t="s">
        <v>33</v>
      </c>
      <c r="L32" s="81" t="s">
        <v>33</v>
      </c>
      <c r="M32" s="24"/>
    </row>
    <row r="33" spans="1:14" ht="16.5" customHeight="1">
      <c r="A33" s="57">
        <v>29</v>
      </c>
      <c r="B33" s="133" t="s">
        <v>16</v>
      </c>
      <c r="C33" s="133"/>
      <c r="D33" s="133"/>
      <c r="E33" s="134"/>
      <c r="F33" s="58"/>
      <c r="G33" s="99">
        <v>247143</v>
      </c>
      <c r="H33" s="92">
        <v>312701</v>
      </c>
      <c r="I33" s="95">
        <v>196432</v>
      </c>
      <c r="J33" s="95">
        <v>149256</v>
      </c>
      <c r="K33" s="119">
        <f t="shared" si="1"/>
        <v>0.7511504973825534</v>
      </c>
      <c r="L33" s="123">
        <f t="shared" si="0"/>
        <v>-24.016453530992912</v>
      </c>
      <c r="M33" s="24"/>
      <c r="N33" s="54"/>
    </row>
    <row r="34" spans="1:13" ht="16.5" customHeight="1">
      <c r="A34" s="57">
        <v>30</v>
      </c>
      <c r="B34" s="133" t="s">
        <v>32</v>
      </c>
      <c r="C34" s="133"/>
      <c r="D34" s="133"/>
      <c r="E34" s="133"/>
      <c r="F34" s="56"/>
      <c r="G34" s="99" t="s">
        <v>34</v>
      </c>
      <c r="H34" s="81" t="s">
        <v>34</v>
      </c>
      <c r="I34" s="81" t="s">
        <v>34</v>
      </c>
      <c r="J34" s="119" t="s">
        <v>34</v>
      </c>
      <c r="K34" s="119" t="s">
        <v>34</v>
      </c>
      <c r="L34" s="123" t="s">
        <v>34</v>
      </c>
      <c r="M34" s="24"/>
    </row>
    <row r="35" spans="1:13" ht="11.25" customHeight="1">
      <c r="A35" s="57"/>
      <c r="B35" s="104"/>
      <c r="C35" s="104"/>
      <c r="D35" s="104"/>
      <c r="E35" s="104"/>
      <c r="F35" s="56"/>
      <c r="G35" s="99"/>
      <c r="H35" s="81"/>
      <c r="I35" s="81"/>
      <c r="J35" s="81"/>
      <c r="K35" s="119"/>
      <c r="L35" s="123"/>
      <c r="M35" s="24"/>
    </row>
    <row r="36" spans="1:13" ht="16.5" customHeight="1">
      <c r="A36" s="57">
        <v>31</v>
      </c>
      <c r="B36" s="133" t="s">
        <v>17</v>
      </c>
      <c r="C36" s="133"/>
      <c r="D36" s="133"/>
      <c r="E36" s="133"/>
      <c r="F36" s="56"/>
      <c r="G36" s="99">
        <v>2698603</v>
      </c>
      <c r="H36" s="81">
        <v>3537368</v>
      </c>
      <c r="I36" s="81">
        <v>4734809</v>
      </c>
      <c r="J36" s="81">
        <v>4945986</v>
      </c>
      <c r="K36" s="119">
        <f t="shared" si="1"/>
        <v>24.891326606281456</v>
      </c>
      <c r="L36" s="123">
        <f t="shared" si="0"/>
        <v>4.46009543362784</v>
      </c>
      <c r="M36" s="24"/>
    </row>
    <row r="37" spans="1:14" ht="16.5" customHeight="1">
      <c r="A37" s="57">
        <v>32</v>
      </c>
      <c r="B37" s="133" t="s">
        <v>18</v>
      </c>
      <c r="C37" s="133"/>
      <c r="D37" s="133"/>
      <c r="E37" s="133"/>
      <c r="F37" s="56"/>
      <c r="G37" s="99">
        <v>72647</v>
      </c>
      <c r="H37" s="81">
        <v>68101</v>
      </c>
      <c r="I37" s="81">
        <v>58694</v>
      </c>
      <c r="J37" s="81">
        <v>71320</v>
      </c>
      <c r="K37" s="119">
        <f t="shared" si="1"/>
        <v>0.35892730257626965</v>
      </c>
      <c r="L37" s="123">
        <f t="shared" si="0"/>
        <v>21.51156847377926</v>
      </c>
      <c r="M37" s="24"/>
      <c r="N37" s="54"/>
    </row>
    <row r="38" spans="1:13" ht="16.5" customHeight="1">
      <c r="A38" s="26"/>
      <c r="B38" s="102"/>
      <c r="C38" s="102"/>
      <c r="D38" s="102"/>
      <c r="E38" s="102"/>
      <c r="F38" s="34"/>
      <c r="G38" s="87"/>
      <c r="H38" s="87"/>
      <c r="I38" s="87"/>
      <c r="J38" s="87"/>
      <c r="K38" s="123"/>
      <c r="L38" s="123"/>
      <c r="M38" s="24"/>
    </row>
    <row r="39" spans="1:21" s="106" customFormat="1" ht="17.25" customHeight="1">
      <c r="A39" s="136" t="s">
        <v>44</v>
      </c>
      <c r="B39" s="136"/>
      <c r="C39" s="136"/>
      <c r="D39" s="136"/>
      <c r="E39" s="136"/>
      <c r="F39" s="105"/>
      <c r="G39" s="124"/>
      <c r="H39" s="84"/>
      <c r="I39" s="84"/>
      <c r="J39" s="84"/>
      <c r="K39" s="125"/>
      <c r="L39" s="125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5" t="s">
        <v>42</v>
      </c>
      <c r="C40" s="135"/>
      <c r="D40" s="135"/>
      <c r="E40" s="135"/>
      <c r="F40" s="35"/>
      <c r="G40" s="99">
        <v>3705223</v>
      </c>
      <c r="H40" s="92">
        <v>3622868</v>
      </c>
      <c r="I40" s="92">
        <v>3783003</v>
      </c>
      <c r="J40" s="114">
        <f>SUM(J41:J43)</f>
        <v>4001284</v>
      </c>
      <c r="K40" s="119">
        <f t="shared" si="1"/>
        <v>20.136989245114787</v>
      </c>
      <c r="L40" s="123">
        <f t="shared" si="0"/>
        <v>5.7700456489196545</v>
      </c>
      <c r="M40" s="24"/>
    </row>
    <row r="41" spans="1:13" ht="16.5" customHeight="1">
      <c r="A41" s="27"/>
      <c r="B41" s="135" t="s">
        <v>35</v>
      </c>
      <c r="C41" s="135"/>
      <c r="D41" s="135"/>
      <c r="E41" s="135"/>
      <c r="F41" s="35"/>
      <c r="G41" s="99">
        <v>620688</v>
      </c>
      <c r="H41" s="81">
        <v>495021</v>
      </c>
      <c r="I41" s="92">
        <v>478567</v>
      </c>
      <c r="J41" s="110">
        <v>594076</v>
      </c>
      <c r="K41" s="119">
        <f t="shared" si="1"/>
        <v>2.9897657908763318</v>
      </c>
      <c r="L41" s="123">
        <f t="shared" si="0"/>
        <v>24.136432307284036</v>
      </c>
      <c r="M41" s="24"/>
    </row>
    <row r="42" spans="1:13" ht="16.5" customHeight="1">
      <c r="A42" s="27"/>
      <c r="B42" s="135" t="s">
        <v>36</v>
      </c>
      <c r="C42" s="135"/>
      <c r="D42" s="135"/>
      <c r="E42" s="135"/>
      <c r="F42" s="35"/>
      <c r="G42" s="99">
        <v>1651883</v>
      </c>
      <c r="H42" s="81">
        <v>1655266</v>
      </c>
      <c r="I42" s="92">
        <v>1573234</v>
      </c>
      <c r="J42" s="110">
        <v>1834323</v>
      </c>
      <c r="K42" s="119">
        <f t="shared" si="1"/>
        <v>9.231472328149337</v>
      </c>
      <c r="L42" s="123">
        <f t="shared" si="0"/>
        <v>16.59568760909057</v>
      </c>
      <c r="M42" s="24"/>
    </row>
    <row r="43" spans="1:13" ht="16.5" customHeight="1">
      <c r="A43" s="27"/>
      <c r="B43" s="135" t="s">
        <v>37</v>
      </c>
      <c r="C43" s="135"/>
      <c r="D43" s="135"/>
      <c r="E43" s="135"/>
      <c r="F43" s="35"/>
      <c r="G43" s="99">
        <v>1432652</v>
      </c>
      <c r="H43" s="81">
        <v>1472581</v>
      </c>
      <c r="I43" s="92">
        <v>1731202</v>
      </c>
      <c r="J43" s="110">
        <v>1572885</v>
      </c>
      <c r="K43" s="119">
        <f t="shared" si="1"/>
        <v>7.915751126089118</v>
      </c>
      <c r="L43" s="123">
        <f t="shared" si="0"/>
        <v>-9.144917808551515</v>
      </c>
      <c r="M43" s="24"/>
    </row>
    <row r="44" spans="1:13" ht="11.25" customHeight="1">
      <c r="A44" s="27"/>
      <c r="B44" s="102"/>
      <c r="C44" s="102"/>
      <c r="D44" s="102"/>
      <c r="E44" s="102"/>
      <c r="F44" s="35"/>
      <c r="G44" s="99"/>
      <c r="H44" s="81"/>
      <c r="I44" s="92"/>
      <c r="J44" s="110"/>
      <c r="K44" s="119"/>
      <c r="L44" s="123"/>
      <c r="M44" s="24"/>
    </row>
    <row r="45" spans="1:13" ht="16.5" customHeight="1">
      <c r="A45" s="27"/>
      <c r="B45" s="135" t="s">
        <v>42</v>
      </c>
      <c r="C45" s="135"/>
      <c r="D45" s="135"/>
      <c r="E45" s="135"/>
      <c r="F45" s="35"/>
      <c r="G45" s="99">
        <v>13829033</v>
      </c>
      <c r="H45" s="92">
        <v>14176960</v>
      </c>
      <c r="I45" s="92">
        <v>15288135</v>
      </c>
      <c r="J45" s="110">
        <f>J7-J40</f>
        <v>15869035</v>
      </c>
      <c r="K45" s="119">
        <f t="shared" si="1"/>
        <v>79.86301075488521</v>
      </c>
      <c r="L45" s="123">
        <f t="shared" si="0"/>
        <v>3.799678639677109</v>
      </c>
      <c r="M45" s="24"/>
    </row>
    <row r="46" spans="1:13" ht="16.5" customHeight="1">
      <c r="A46" s="27"/>
      <c r="B46" s="135" t="s">
        <v>38</v>
      </c>
      <c r="C46" s="135"/>
      <c r="D46" s="135"/>
      <c r="E46" s="135"/>
      <c r="F46" s="35"/>
      <c r="G46" s="99">
        <v>1226249</v>
      </c>
      <c r="H46" s="81">
        <v>1242000</v>
      </c>
      <c r="I46" s="81">
        <v>1279463</v>
      </c>
      <c r="J46" s="110" t="s">
        <v>57</v>
      </c>
      <c r="K46" s="110" t="s">
        <v>57</v>
      </c>
      <c r="L46" s="110" t="s">
        <v>57</v>
      </c>
      <c r="M46" s="24"/>
    </row>
    <row r="47" spans="1:13" ht="16.5" customHeight="1">
      <c r="A47" s="27"/>
      <c r="B47" s="135" t="s">
        <v>39</v>
      </c>
      <c r="C47" s="135"/>
      <c r="D47" s="135"/>
      <c r="E47" s="135"/>
      <c r="F47" s="35"/>
      <c r="G47" s="99">
        <v>2407851</v>
      </c>
      <c r="H47" s="81">
        <v>2485386</v>
      </c>
      <c r="I47" s="81">
        <v>2219277</v>
      </c>
      <c r="J47" s="110">
        <v>2223201</v>
      </c>
      <c r="K47" s="119">
        <f t="shared" si="1"/>
        <v>11.188552131447915</v>
      </c>
      <c r="L47" s="123">
        <f t="shared" si="0"/>
        <v>0.17681434088669418</v>
      </c>
      <c r="M47" s="24"/>
    </row>
    <row r="48" spans="1:13" ht="16.5" customHeight="1">
      <c r="A48" s="27"/>
      <c r="B48" s="135" t="s">
        <v>40</v>
      </c>
      <c r="C48" s="135"/>
      <c r="D48" s="135"/>
      <c r="E48" s="135"/>
      <c r="F48" s="35"/>
      <c r="G48" s="99">
        <v>3169350</v>
      </c>
      <c r="H48" s="81" t="s">
        <v>33</v>
      </c>
      <c r="I48" s="81">
        <v>4245519</v>
      </c>
      <c r="J48" s="110">
        <v>2695409</v>
      </c>
      <c r="K48" s="119">
        <f t="shared" si="1"/>
        <v>13.565001145678638</v>
      </c>
      <c r="L48" s="119" t="s">
        <v>33</v>
      </c>
      <c r="M48" s="24"/>
    </row>
    <row r="49" spans="1:13" ht="16.5" customHeight="1">
      <c r="A49" s="27"/>
      <c r="B49" s="135" t="s">
        <v>43</v>
      </c>
      <c r="C49" s="135"/>
      <c r="D49" s="135"/>
      <c r="E49" s="135"/>
      <c r="F49" s="35"/>
      <c r="G49" s="99">
        <v>7025583</v>
      </c>
      <c r="H49" s="81" t="s">
        <v>33</v>
      </c>
      <c r="I49" s="81">
        <v>7543876</v>
      </c>
      <c r="J49" s="110" t="s">
        <v>57</v>
      </c>
      <c r="K49" s="110" t="s">
        <v>57</v>
      </c>
      <c r="L49" s="119" t="s">
        <v>33</v>
      </c>
      <c r="M49" s="24"/>
    </row>
    <row r="50" spans="1:12" ht="11.25" customHeight="1">
      <c r="A50" s="60"/>
      <c r="B50" s="60"/>
      <c r="C50" s="60"/>
      <c r="D50" s="60"/>
      <c r="E50" s="59"/>
      <c r="F50" s="61"/>
      <c r="G50" s="37"/>
      <c r="H50" s="13"/>
      <c r="I50" s="13"/>
      <c r="J50" s="13"/>
      <c r="K50" s="4"/>
      <c r="L50" s="4"/>
    </row>
  </sheetData>
  <sheetProtection/>
  <mergeCells count="42">
    <mergeCell ref="B10:E10"/>
    <mergeCell ref="B11:E11"/>
    <mergeCell ref="B12:E12"/>
    <mergeCell ref="B13:E13"/>
    <mergeCell ref="B15:E15"/>
    <mergeCell ref="B17:E17"/>
    <mergeCell ref="B14:E14"/>
    <mergeCell ref="B47:E47"/>
    <mergeCell ref="B18:E18"/>
    <mergeCell ref="B36:E36"/>
    <mergeCell ref="B26:E26"/>
    <mergeCell ref="B27:E27"/>
    <mergeCell ref="B19:E19"/>
    <mergeCell ref="B20:E20"/>
    <mergeCell ref="B21:E21"/>
    <mergeCell ref="B22:E22"/>
    <mergeCell ref="B30:E30"/>
    <mergeCell ref="B37:E37"/>
    <mergeCell ref="B28:E28"/>
    <mergeCell ref="A39:E39"/>
    <mergeCell ref="B34:E34"/>
    <mergeCell ref="B24:E24"/>
    <mergeCell ref="B25:E25"/>
    <mergeCell ref="B32:E32"/>
    <mergeCell ref="B33:E33"/>
    <mergeCell ref="B31:E31"/>
    <mergeCell ref="A1:L1"/>
    <mergeCell ref="I4:I5"/>
    <mergeCell ref="G4:G5"/>
    <mergeCell ref="H4:H5"/>
    <mergeCell ref="A4:F4"/>
    <mergeCell ref="A5:F5"/>
    <mergeCell ref="A9:E9"/>
    <mergeCell ref="B7:E7"/>
    <mergeCell ref="B40:E40"/>
    <mergeCell ref="B45:E45"/>
    <mergeCell ref="B49:E49"/>
    <mergeCell ref="B41:E41"/>
    <mergeCell ref="B42:E42"/>
    <mergeCell ref="B43:E43"/>
    <mergeCell ref="B46:E46"/>
    <mergeCell ref="B48:E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50" max="11" man="1"/>
  </rowBreaks>
  <ignoredErrors>
    <ignoredError sqref="A51:L51 A50:F50 A10:A37 F10:F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4.00390625" style="1" customWidth="1"/>
    <col min="3" max="3" width="3.00390625" style="1" customWidth="1"/>
    <col min="4" max="4" width="3.875" style="1" customWidth="1"/>
    <col min="5" max="5" width="3.00390625" style="1" customWidth="1"/>
    <col min="6" max="6" width="1.37890625" style="1" customWidth="1"/>
    <col min="7" max="10" width="10.00390625" style="1" bestFit="1" customWidth="1"/>
    <col min="11" max="12" width="8.625" style="1" customWidth="1"/>
    <col min="13" max="16384" width="9.00390625" style="1" customWidth="1"/>
  </cols>
  <sheetData>
    <row r="1" spans="1:12" ht="16.5" customHeight="1">
      <c r="A1" s="126" t="s">
        <v>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</row>
    <row r="4" spans="1:12" s="12" customFormat="1" ht="22.5" customHeight="1">
      <c r="A4" s="138" t="s">
        <v>46</v>
      </c>
      <c r="B4" s="139"/>
      <c r="C4" s="139"/>
      <c r="D4" s="139"/>
      <c r="E4" s="139"/>
      <c r="F4" s="140"/>
      <c r="G4" s="130" t="s">
        <v>54</v>
      </c>
      <c r="H4" s="130" t="s">
        <v>53</v>
      </c>
      <c r="I4" s="128" t="s">
        <v>55</v>
      </c>
      <c r="J4" s="9" t="s">
        <v>56</v>
      </c>
      <c r="K4" s="10"/>
      <c r="L4" s="10"/>
    </row>
    <row r="5" spans="1:12" s="12" customFormat="1" ht="22.5" customHeight="1">
      <c r="A5" s="141" t="s">
        <v>25</v>
      </c>
      <c r="B5" s="142"/>
      <c r="C5" s="142"/>
      <c r="D5" s="142"/>
      <c r="E5" s="142"/>
      <c r="F5" s="143"/>
      <c r="G5" s="131"/>
      <c r="H5" s="132"/>
      <c r="I5" s="129"/>
      <c r="J5" s="11" t="s">
        <v>1</v>
      </c>
      <c r="K5" s="11" t="s">
        <v>2</v>
      </c>
      <c r="L5" s="11" t="s">
        <v>47</v>
      </c>
    </row>
    <row r="6" spans="1:12" ht="11.25" customHeight="1">
      <c r="A6" s="14"/>
      <c r="B6" s="14"/>
      <c r="C6" s="14"/>
      <c r="D6" s="14"/>
      <c r="E6" s="14"/>
      <c r="F6" s="31"/>
      <c r="G6" s="75"/>
      <c r="H6" s="16"/>
      <c r="I6" s="16"/>
      <c r="J6" s="16"/>
      <c r="K6" s="16"/>
      <c r="L6" s="16"/>
    </row>
    <row r="7" spans="1:13" ht="16.5" customHeight="1">
      <c r="A7" s="26"/>
      <c r="B7" s="135" t="s">
        <v>41</v>
      </c>
      <c r="C7" s="135"/>
      <c r="D7" s="135"/>
      <c r="E7" s="135"/>
      <c r="F7" s="34"/>
      <c r="G7" s="99">
        <v>12658485</v>
      </c>
      <c r="H7" s="92">
        <v>11588969</v>
      </c>
      <c r="I7" s="92">
        <v>10840780</v>
      </c>
      <c r="J7" s="81">
        <v>10874401</v>
      </c>
      <c r="K7" s="119">
        <v>100</v>
      </c>
      <c r="L7" s="119">
        <f>(J7-I7)/I7*100</f>
        <v>0.31013451061639474</v>
      </c>
      <c r="M7" s="24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19"/>
      <c r="L8" s="119"/>
      <c r="M8" s="22"/>
      <c r="N8" s="22"/>
      <c r="O8" s="22"/>
    </row>
    <row r="9" spans="1:21" s="106" customFormat="1" ht="17.25" customHeight="1">
      <c r="A9" s="136" t="s">
        <v>45</v>
      </c>
      <c r="B9" s="136"/>
      <c r="C9" s="136"/>
      <c r="D9" s="136"/>
      <c r="E9" s="136"/>
      <c r="F9" s="107"/>
      <c r="G9" s="124"/>
      <c r="H9" s="84"/>
      <c r="I9" s="84"/>
      <c r="J9" s="84"/>
      <c r="K9" s="125"/>
      <c r="L9" s="125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5" t="s">
        <v>3</v>
      </c>
      <c r="C10" s="135"/>
      <c r="D10" s="135"/>
      <c r="E10" s="137"/>
      <c r="F10" s="35"/>
      <c r="G10" s="99">
        <v>1161550</v>
      </c>
      <c r="H10" s="81">
        <v>1165224</v>
      </c>
      <c r="I10" s="81">
        <v>1095947</v>
      </c>
      <c r="J10" s="81">
        <v>1115081</v>
      </c>
      <c r="K10" s="119">
        <f>J10/$J$7*100</f>
        <v>10.254183195929595</v>
      </c>
      <c r="L10" s="119">
        <f aca="true" t="shared" si="0" ref="L10:L47">(J10-I10)/I10*100</f>
        <v>1.7458873467421328</v>
      </c>
      <c r="M10" s="24"/>
    </row>
    <row r="11" spans="1:13" ht="16.5" customHeight="1">
      <c r="A11" s="29">
        <v>10</v>
      </c>
      <c r="B11" s="135" t="s">
        <v>26</v>
      </c>
      <c r="C11" s="135"/>
      <c r="D11" s="135"/>
      <c r="E11" s="137"/>
      <c r="F11" s="35"/>
      <c r="G11" s="99">
        <v>212199</v>
      </c>
      <c r="H11" s="101">
        <v>288570</v>
      </c>
      <c r="I11" s="81">
        <v>309917</v>
      </c>
      <c r="J11" s="81">
        <v>314766</v>
      </c>
      <c r="K11" s="119">
        <f aca="true" t="shared" si="1" ref="K11:K47">J11/$J$7*100</f>
        <v>2.8945594336644382</v>
      </c>
      <c r="L11" s="119">
        <f t="shared" si="0"/>
        <v>1.5646124607556218</v>
      </c>
      <c r="M11" s="24"/>
    </row>
    <row r="12" spans="1:13" ht="16.5" customHeight="1">
      <c r="A12" s="28" t="s">
        <v>23</v>
      </c>
      <c r="B12" s="135" t="s">
        <v>4</v>
      </c>
      <c r="C12" s="135"/>
      <c r="D12" s="135"/>
      <c r="E12" s="137"/>
      <c r="F12" s="35"/>
      <c r="G12" s="99">
        <v>362258</v>
      </c>
      <c r="H12" s="81">
        <v>376035</v>
      </c>
      <c r="I12" s="81">
        <v>355913</v>
      </c>
      <c r="J12" s="81">
        <v>338048</v>
      </c>
      <c r="K12" s="119">
        <f t="shared" si="1"/>
        <v>3.1086585826658406</v>
      </c>
      <c r="L12" s="119">
        <f t="shared" si="0"/>
        <v>-5.019485098886526</v>
      </c>
      <c r="M12" s="24"/>
    </row>
    <row r="13" spans="1:13" ht="16.5" customHeight="1">
      <c r="A13" s="29">
        <v>12</v>
      </c>
      <c r="B13" s="135" t="s">
        <v>5</v>
      </c>
      <c r="C13" s="135"/>
      <c r="D13" s="135"/>
      <c r="E13" s="137"/>
      <c r="F13" s="35"/>
      <c r="G13" s="99">
        <v>64565</v>
      </c>
      <c r="H13" s="81">
        <v>121884</v>
      </c>
      <c r="I13" s="81">
        <v>63700</v>
      </c>
      <c r="J13" s="81">
        <v>99037</v>
      </c>
      <c r="K13" s="119">
        <f t="shared" si="1"/>
        <v>0.9107352211859762</v>
      </c>
      <c r="L13" s="119">
        <f t="shared" si="0"/>
        <v>55.47409733124019</v>
      </c>
      <c r="M13" s="24"/>
    </row>
    <row r="14" spans="1:14" ht="16.5" customHeight="1">
      <c r="A14" s="28" t="s">
        <v>24</v>
      </c>
      <c r="B14" s="135" t="s">
        <v>6</v>
      </c>
      <c r="C14" s="135"/>
      <c r="D14" s="135"/>
      <c r="E14" s="137"/>
      <c r="F14" s="35"/>
      <c r="G14" s="99">
        <v>245098</v>
      </c>
      <c r="H14" s="81">
        <v>268139</v>
      </c>
      <c r="I14" s="81">
        <v>274617</v>
      </c>
      <c r="J14" s="81">
        <v>281311</v>
      </c>
      <c r="K14" s="119">
        <f t="shared" si="1"/>
        <v>2.5869103043008987</v>
      </c>
      <c r="L14" s="119">
        <f t="shared" si="0"/>
        <v>2.4375766977281086</v>
      </c>
      <c r="M14" s="24"/>
      <c r="N14" s="54"/>
    </row>
    <row r="15" spans="1:14" ht="16.5" customHeight="1">
      <c r="A15" s="29">
        <v>14</v>
      </c>
      <c r="B15" s="135" t="s">
        <v>7</v>
      </c>
      <c r="C15" s="135"/>
      <c r="D15" s="135"/>
      <c r="E15" s="137"/>
      <c r="F15" s="35"/>
      <c r="G15" s="99">
        <v>115603</v>
      </c>
      <c r="H15" s="81">
        <v>102815</v>
      </c>
      <c r="I15" s="81">
        <v>101824</v>
      </c>
      <c r="J15" s="81">
        <v>113724</v>
      </c>
      <c r="K15" s="119">
        <f t="shared" si="1"/>
        <v>1.0457955339333174</v>
      </c>
      <c r="L15" s="119">
        <f t="shared" si="0"/>
        <v>11.686832181018229</v>
      </c>
      <c r="M15" s="24"/>
      <c r="N15" s="54"/>
    </row>
    <row r="16" spans="1:13" ht="11.25" customHeight="1">
      <c r="A16" s="30"/>
      <c r="B16" s="103"/>
      <c r="C16" s="103"/>
      <c r="D16" s="103"/>
      <c r="E16" s="36"/>
      <c r="F16" s="32"/>
      <c r="G16" s="100"/>
      <c r="H16" s="81"/>
      <c r="I16" s="81"/>
      <c r="J16" s="94"/>
      <c r="K16" s="119"/>
      <c r="L16" s="119"/>
      <c r="M16" s="24"/>
    </row>
    <row r="17" spans="1:14" ht="16.5" customHeight="1">
      <c r="A17" s="30">
        <v>15</v>
      </c>
      <c r="B17" s="135" t="s">
        <v>27</v>
      </c>
      <c r="C17" s="135"/>
      <c r="D17" s="135"/>
      <c r="E17" s="137"/>
      <c r="F17" s="35"/>
      <c r="G17" s="99">
        <v>402785</v>
      </c>
      <c r="H17" s="81">
        <v>369658</v>
      </c>
      <c r="I17" s="81">
        <v>396641</v>
      </c>
      <c r="J17" s="81">
        <v>401784</v>
      </c>
      <c r="K17" s="119">
        <f t="shared" si="1"/>
        <v>3.694769026818121</v>
      </c>
      <c r="L17" s="119">
        <f t="shared" si="0"/>
        <v>1.2966385219883976</v>
      </c>
      <c r="M17" s="24"/>
      <c r="N17" s="54"/>
    </row>
    <row r="18" spans="1:13" ht="16.5" customHeight="1">
      <c r="A18" s="57">
        <v>16</v>
      </c>
      <c r="B18" s="133" t="s">
        <v>8</v>
      </c>
      <c r="C18" s="133"/>
      <c r="D18" s="133"/>
      <c r="E18" s="134"/>
      <c r="F18" s="56"/>
      <c r="G18" s="99">
        <v>2961400</v>
      </c>
      <c r="H18" s="81" t="s">
        <v>33</v>
      </c>
      <c r="I18" s="81" t="s">
        <v>33</v>
      </c>
      <c r="J18" s="81" t="s">
        <v>57</v>
      </c>
      <c r="K18" s="81" t="s">
        <v>33</v>
      </c>
      <c r="L18" s="81" t="s">
        <v>33</v>
      </c>
      <c r="M18" s="24"/>
    </row>
    <row r="19" spans="1:13" ht="16.5" customHeight="1">
      <c r="A19" s="57">
        <v>17</v>
      </c>
      <c r="B19" s="133" t="s">
        <v>9</v>
      </c>
      <c r="C19" s="133"/>
      <c r="D19" s="133"/>
      <c r="E19" s="134"/>
      <c r="F19" s="56"/>
      <c r="G19" s="99" t="s">
        <v>33</v>
      </c>
      <c r="H19" s="81" t="s">
        <v>33</v>
      </c>
      <c r="I19" s="81" t="s">
        <v>33</v>
      </c>
      <c r="J19" s="81" t="s">
        <v>57</v>
      </c>
      <c r="K19" s="81" t="s">
        <v>33</v>
      </c>
      <c r="L19" s="81" t="s">
        <v>33</v>
      </c>
      <c r="M19" s="24"/>
    </row>
    <row r="20" spans="1:13" ht="16.5" customHeight="1">
      <c r="A20" s="57">
        <v>18</v>
      </c>
      <c r="B20" s="133" t="s">
        <v>10</v>
      </c>
      <c r="C20" s="133"/>
      <c r="D20" s="133"/>
      <c r="E20" s="134"/>
      <c r="F20" s="56"/>
      <c r="G20" s="99">
        <v>257859</v>
      </c>
      <c r="H20" s="81">
        <v>284938</v>
      </c>
      <c r="I20" s="81">
        <v>304311</v>
      </c>
      <c r="J20" s="81">
        <v>403233</v>
      </c>
      <c r="K20" s="119">
        <f t="shared" si="1"/>
        <v>3.7080938986892242</v>
      </c>
      <c r="L20" s="119">
        <f t="shared" si="0"/>
        <v>32.506876189161744</v>
      </c>
      <c r="M20" s="24"/>
    </row>
    <row r="21" spans="1:13" ht="16.5" customHeight="1">
      <c r="A21" s="57">
        <v>19</v>
      </c>
      <c r="B21" s="133" t="s">
        <v>11</v>
      </c>
      <c r="C21" s="133"/>
      <c r="D21" s="133"/>
      <c r="E21" s="134"/>
      <c r="F21" s="56"/>
      <c r="G21" s="99">
        <v>2029144</v>
      </c>
      <c r="H21" s="81" t="s">
        <v>33</v>
      </c>
      <c r="I21" s="81" t="s">
        <v>33</v>
      </c>
      <c r="J21" s="81" t="s">
        <v>57</v>
      </c>
      <c r="K21" s="81" t="s">
        <v>33</v>
      </c>
      <c r="L21" s="81" t="s">
        <v>33</v>
      </c>
      <c r="M21" s="24"/>
    </row>
    <row r="22" spans="1:14" ht="16.5" customHeight="1">
      <c r="A22" s="57">
        <v>20</v>
      </c>
      <c r="B22" s="133" t="s">
        <v>28</v>
      </c>
      <c r="C22" s="133"/>
      <c r="D22" s="133"/>
      <c r="E22" s="134"/>
      <c r="F22" s="56"/>
      <c r="G22" s="99" t="s">
        <v>33</v>
      </c>
      <c r="H22" s="81" t="s">
        <v>33</v>
      </c>
      <c r="I22" s="81" t="s">
        <v>33</v>
      </c>
      <c r="J22" s="81" t="s">
        <v>57</v>
      </c>
      <c r="K22" s="81" t="s">
        <v>33</v>
      </c>
      <c r="L22" s="81" t="s">
        <v>33</v>
      </c>
      <c r="M22" s="24"/>
      <c r="N22" s="54"/>
    </row>
    <row r="23" spans="1:13" ht="11.25" customHeight="1">
      <c r="A23" s="57"/>
      <c r="B23" s="104"/>
      <c r="C23" s="104"/>
      <c r="D23" s="104"/>
      <c r="E23" s="104"/>
      <c r="F23" s="56"/>
      <c r="G23" s="99"/>
      <c r="H23" s="81"/>
      <c r="I23" s="81"/>
      <c r="J23" s="81"/>
      <c r="K23" s="119"/>
      <c r="L23" s="119"/>
      <c r="M23" s="24"/>
    </row>
    <row r="24" spans="1:14" ht="16.5" customHeight="1">
      <c r="A24" s="57">
        <v>21</v>
      </c>
      <c r="B24" s="133" t="s">
        <v>12</v>
      </c>
      <c r="C24" s="133"/>
      <c r="D24" s="133"/>
      <c r="E24" s="134"/>
      <c r="F24" s="56"/>
      <c r="G24" s="99">
        <v>286057</v>
      </c>
      <c r="H24" s="81">
        <v>232528</v>
      </c>
      <c r="I24" s="81">
        <v>274574</v>
      </c>
      <c r="J24" s="81">
        <v>239874</v>
      </c>
      <c r="K24" s="119">
        <f t="shared" si="1"/>
        <v>2.205859430786119</v>
      </c>
      <c r="L24" s="119">
        <f t="shared" si="0"/>
        <v>-12.637758855536212</v>
      </c>
      <c r="M24" s="24"/>
      <c r="N24" s="54"/>
    </row>
    <row r="25" spans="1:13" ht="16.5" customHeight="1">
      <c r="A25" s="57">
        <v>22</v>
      </c>
      <c r="B25" s="133" t="s">
        <v>13</v>
      </c>
      <c r="C25" s="133"/>
      <c r="D25" s="133"/>
      <c r="E25" s="134"/>
      <c r="F25" s="56"/>
      <c r="G25" s="99">
        <v>90232</v>
      </c>
      <c r="H25" s="81" t="s">
        <v>33</v>
      </c>
      <c r="I25" s="81" t="s">
        <v>33</v>
      </c>
      <c r="J25" s="81" t="s">
        <v>57</v>
      </c>
      <c r="K25" s="81" t="s">
        <v>33</v>
      </c>
      <c r="L25" s="81" t="s">
        <v>33</v>
      </c>
      <c r="M25" s="24"/>
    </row>
    <row r="26" spans="1:13" ht="16.5" customHeight="1">
      <c r="A26" s="57">
        <v>23</v>
      </c>
      <c r="B26" s="133" t="s">
        <v>14</v>
      </c>
      <c r="C26" s="133"/>
      <c r="D26" s="133"/>
      <c r="E26" s="134"/>
      <c r="F26" s="56"/>
      <c r="G26" s="99">
        <v>100425</v>
      </c>
      <c r="H26" s="81" t="s">
        <v>33</v>
      </c>
      <c r="I26" s="81" t="s">
        <v>33</v>
      </c>
      <c r="J26" s="81" t="s">
        <v>57</v>
      </c>
      <c r="K26" s="81" t="s">
        <v>33</v>
      </c>
      <c r="L26" s="81" t="s">
        <v>33</v>
      </c>
      <c r="M26" s="24"/>
    </row>
    <row r="27" spans="1:14" ht="16.5" customHeight="1">
      <c r="A27" s="57">
        <v>24</v>
      </c>
      <c r="B27" s="133" t="s">
        <v>15</v>
      </c>
      <c r="C27" s="133"/>
      <c r="D27" s="133"/>
      <c r="E27" s="134"/>
      <c r="F27" s="56"/>
      <c r="G27" s="99">
        <v>986068</v>
      </c>
      <c r="H27" s="81">
        <v>943948</v>
      </c>
      <c r="I27" s="81">
        <v>971506</v>
      </c>
      <c r="J27" s="81">
        <v>963436</v>
      </c>
      <c r="K27" s="119">
        <f t="shared" si="1"/>
        <v>8.859669603870595</v>
      </c>
      <c r="L27" s="119">
        <f t="shared" si="0"/>
        <v>-0.8306690849052913</v>
      </c>
      <c r="M27" s="24"/>
      <c r="N27" s="54"/>
    </row>
    <row r="28" spans="1:13" ht="16.5" customHeight="1">
      <c r="A28" s="57">
        <v>25</v>
      </c>
      <c r="B28" s="133" t="s">
        <v>29</v>
      </c>
      <c r="C28" s="133"/>
      <c r="D28" s="133"/>
      <c r="E28" s="134"/>
      <c r="F28" s="56"/>
      <c r="G28" s="99">
        <v>83585</v>
      </c>
      <c r="H28" s="81" t="s">
        <v>33</v>
      </c>
      <c r="I28" s="81">
        <v>240642</v>
      </c>
      <c r="J28" s="81">
        <v>117361</v>
      </c>
      <c r="K28" s="119">
        <f t="shared" si="1"/>
        <v>1.0792410542888753</v>
      </c>
      <c r="L28" s="119">
        <f t="shared" si="0"/>
        <v>-51.23004296839289</v>
      </c>
      <c r="M28" s="24"/>
    </row>
    <row r="29" spans="1:13" ht="11.25" customHeight="1">
      <c r="A29" s="57"/>
      <c r="B29" s="104"/>
      <c r="C29" s="104"/>
      <c r="D29" s="104"/>
      <c r="E29" s="104"/>
      <c r="F29" s="56"/>
      <c r="G29" s="100"/>
      <c r="H29" s="94"/>
      <c r="I29" s="81"/>
      <c r="J29" s="81"/>
      <c r="K29" s="119"/>
      <c r="L29" s="119"/>
      <c r="M29" s="24"/>
    </row>
    <row r="30" spans="1:14" ht="16.5" customHeight="1">
      <c r="A30" s="57">
        <v>26</v>
      </c>
      <c r="B30" s="133" t="s">
        <v>30</v>
      </c>
      <c r="C30" s="133"/>
      <c r="D30" s="133"/>
      <c r="E30" s="134"/>
      <c r="F30" s="56"/>
      <c r="G30" s="99">
        <v>1277323</v>
      </c>
      <c r="H30" s="81">
        <v>1496147</v>
      </c>
      <c r="I30" s="81">
        <v>1542920</v>
      </c>
      <c r="J30" s="81">
        <v>1509671</v>
      </c>
      <c r="K30" s="119">
        <f t="shared" si="1"/>
        <v>13.8827968547417</v>
      </c>
      <c r="L30" s="119">
        <f t="shared" si="0"/>
        <v>-2.154939983926581</v>
      </c>
      <c r="M30" s="24"/>
      <c r="N30" s="54"/>
    </row>
    <row r="31" spans="1:13" ht="16.5" customHeight="1">
      <c r="A31" s="57">
        <v>27</v>
      </c>
      <c r="B31" s="133" t="s">
        <v>31</v>
      </c>
      <c r="C31" s="133"/>
      <c r="D31" s="133"/>
      <c r="E31" s="134"/>
      <c r="F31" s="56"/>
      <c r="G31" s="99" t="s">
        <v>33</v>
      </c>
      <c r="H31" s="81" t="s">
        <v>33</v>
      </c>
      <c r="I31" s="81" t="s">
        <v>33</v>
      </c>
      <c r="J31" s="81" t="s">
        <v>57</v>
      </c>
      <c r="K31" s="81" t="s">
        <v>33</v>
      </c>
      <c r="L31" s="81" t="s">
        <v>33</v>
      </c>
      <c r="M31" s="24"/>
    </row>
    <row r="32" spans="1:13" ht="16.5" customHeight="1">
      <c r="A32" s="57">
        <v>28</v>
      </c>
      <c r="B32" s="133" t="s">
        <v>21</v>
      </c>
      <c r="C32" s="133"/>
      <c r="D32" s="133"/>
      <c r="E32" s="133"/>
      <c r="F32" s="56"/>
      <c r="G32" s="99" t="s">
        <v>33</v>
      </c>
      <c r="H32" s="81" t="s">
        <v>33</v>
      </c>
      <c r="I32" s="81" t="s">
        <v>33</v>
      </c>
      <c r="J32" s="81" t="s">
        <v>57</v>
      </c>
      <c r="K32" s="81" t="s">
        <v>33</v>
      </c>
      <c r="L32" s="81" t="s">
        <v>33</v>
      </c>
      <c r="M32" s="24"/>
    </row>
    <row r="33" spans="1:14" ht="16.5" customHeight="1">
      <c r="A33" s="57">
        <v>29</v>
      </c>
      <c r="B33" s="133" t="s">
        <v>16</v>
      </c>
      <c r="C33" s="133"/>
      <c r="D33" s="133"/>
      <c r="E33" s="134"/>
      <c r="F33" s="58"/>
      <c r="G33" s="99">
        <v>190378</v>
      </c>
      <c r="H33" s="81">
        <v>216188</v>
      </c>
      <c r="I33" s="95">
        <v>205891</v>
      </c>
      <c r="J33" s="95">
        <v>276704</v>
      </c>
      <c r="K33" s="119">
        <f t="shared" si="1"/>
        <v>2.544544752396017</v>
      </c>
      <c r="L33" s="119">
        <f t="shared" si="0"/>
        <v>34.39344118975575</v>
      </c>
      <c r="M33" s="24"/>
      <c r="N33" s="54"/>
    </row>
    <row r="34" spans="1:13" ht="16.5" customHeight="1">
      <c r="A34" s="57">
        <v>30</v>
      </c>
      <c r="B34" s="133" t="s">
        <v>32</v>
      </c>
      <c r="C34" s="133"/>
      <c r="D34" s="133"/>
      <c r="E34" s="133"/>
      <c r="F34" s="56"/>
      <c r="G34" s="99" t="s">
        <v>34</v>
      </c>
      <c r="H34" s="81" t="s">
        <v>34</v>
      </c>
      <c r="I34" s="81" t="s">
        <v>34</v>
      </c>
      <c r="J34" s="119" t="s">
        <v>34</v>
      </c>
      <c r="K34" s="119" t="s">
        <v>34</v>
      </c>
      <c r="L34" s="119" t="s">
        <v>34</v>
      </c>
      <c r="M34" s="24"/>
    </row>
    <row r="35" spans="1:13" ht="11.25" customHeight="1">
      <c r="A35" s="57"/>
      <c r="B35" s="104"/>
      <c r="C35" s="104"/>
      <c r="D35" s="104"/>
      <c r="E35" s="104"/>
      <c r="F35" s="56"/>
      <c r="G35" s="99"/>
      <c r="H35" s="81"/>
      <c r="I35" s="81"/>
      <c r="J35" s="81"/>
      <c r="K35" s="119"/>
      <c r="L35" s="119"/>
      <c r="M35" s="24"/>
    </row>
    <row r="36" spans="1:13" ht="16.5" customHeight="1">
      <c r="A36" s="57">
        <v>31</v>
      </c>
      <c r="B36" s="133" t="s">
        <v>17</v>
      </c>
      <c r="C36" s="133"/>
      <c r="D36" s="133"/>
      <c r="E36" s="133"/>
      <c r="F36" s="56"/>
      <c r="G36" s="99">
        <v>1724687</v>
      </c>
      <c r="H36" s="81">
        <v>1299740</v>
      </c>
      <c r="I36" s="81">
        <v>925468</v>
      </c>
      <c r="J36" s="81">
        <v>976649</v>
      </c>
      <c r="K36" s="119">
        <f t="shared" si="1"/>
        <v>8.98117514702649</v>
      </c>
      <c r="L36" s="119">
        <f t="shared" si="0"/>
        <v>5.530283056788566</v>
      </c>
      <c r="M36" s="24"/>
    </row>
    <row r="37" spans="1:14" ht="16.5" customHeight="1">
      <c r="A37" s="57">
        <v>32</v>
      </c>
      <c r="B37" s="133" t="s">
        <v>18</v>
      </c>
      <c r="C37" s="133"/>
      <c r="D37" s="133"/>
      <c r="E37" s="133"/>
      <c r="F37" s="56"/>
      <c r="G37" s="99">
        <v>75283</v>
      </c>
      <c r="H37" s="81">
        <v>80240</v>
      </c>
      <c r="I37" s="81">
        <v>99941</v>
      </c>
      <c r="J37" s="81">
        <v>61646</v>
      </c>
      <c r="K37" s="119">
        <f t="shared" si="1"/>
        <v>0.5668909947315719</v>
      </c>
      <c r="L37" s="119">
        <f t="shared" si="0"/>
        <v>-38.31760738835913</v>
      </c>
      <c r="M37" s="24"/>
      <c r="N37" s="54"/>
    </row>
    <row r="38" spans="1:13" ht="16.5" customHeight="1">
      <c r="A38" s="26"/>
      <c r="B38" s="102"/>
      <c r="C38" s="102"/>
      <c r="D38" s="102"/>
      <c r="E38" s="102"/>
      <c r="F38" s="34"/>
      <c r="G38" s="87"/>
      <c r="H38" s="87"/>
      <c r="I38" s="87"/>
      <c r="J38" s="87"/>
      <c r="K38" s="123"/>
      <c r="L38" s="123"/>
      <c r="M38" s="24"/>
    </row>
    <row r="39" spans="1:21" s="106" customFormat="1" ht="17.25" customHeight="1">
      <c r="A39" s="136" t="s">
        <v>44</v>
      </c>
      <c r="B39" s="136"/>
      <c r="C39" s="136"/>
      <c r="D39" s="136"/>
      <c r="E39" s="136"/>
      <c r="F39" s="105"/>
      <c r="G39" s="124"/>
      <c r="H39" s="84"/>
      <c r="I39" s="84"/>
      <c r="J39" s="84"/>
      <c r="K39" s="125"/>
      <c r="L39" s="125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5" t="s">
        <v>42</v>
      </c>
      <c r="C40" s="135"/>
      <c r="D40" s="135"/>
      <c r="E40" s="135"/>
      <c r="F40" s="35"/>
      <c r="G40" s="99">
        <v>2596250</v>
      </c>
      <c r="H40" s="92">
        <v>2728354</v>
      </c>
      <c r="I40" s="92">
        <v>2760857</v>
      </c>
      <c r="J40" s="114">
        <f>SUM(J41:J43)</f>
        <v>2474062</v>
      </c>
      <c r="K40" s="119">
        <f t="shared" si="1"/>
        <v>22.751248551529414</v>
      </c>
      <c r="L40" s="119">
        <f t="shared" si="0"/>
        <v>-10.38789767090436</v>
      </c>
      <c r="M40" s="24"/>
    </row>
    <row r="41" spans="1:13" ht="16.5" customHeight="1">
      <c r="A41" s="27"/>
      <c r="B41" s="135" t="s">
        <v>35</v>
      </c>
      <c r="C41" s="135"/>
      <c r="D41" s="135"/>
      <c r="E41" s="135"/>
      <c r="F41" s="35"/>
      <c r="G41" s="99">
        <v>565934</v>
      </c>
      <c r="H41" s="81">
        <v>573139</v>
      </c>
      <c r="I41" s="92">
        <v>467199</v>
      </c>
      <c r="J41" s="110">
        <v>443214</v>
      </c>
      <c r="K41" s="119">
        <f t="shared" si="1"/>
        <v>4.075755528971205</v>
      </c>
      <c r="L41" s="119">
        <f t="shared" si="0"/>
        <v>-5.133786673344763</v>
      </c>
      <c r="M41" s="24"/>
    </row>
    <row r="42" spans="1:13" ht="16.5" customHeight="1">
      <c r="A42" s="27"/>
      <c r="B42" s="135" t="s">
        <v>36</v>
      </c>
      <c r="C42" s="135"/>
      <c r="D42" s="135"/>
      <c r="E42" s="135"/>
      <c r="F42" s="35"/>
      <c r="G42" s="99">
        <v>1056452</v>
      </c>
      <c r="H42" s="81">
        <v>1027423</v>
      </c>
      <c r="I42" s="92">
        <v>1118540</v>
      </c>
      <c r="J42" s="110">
        <v>1077719</v>
      </c>
      <c r="K42" s="119">
        <f t="shared" si="1"/>
        <v>9.91060565083079</v>
      </c>
      <c r="L42" s="119">
        <f t="shared" si="0"/>
        <v>-3.6494895131153107</v>
      </c>
      <c r="M42" s="24"/>
    </row>
    <row r="43" spans="1:13" ht="16.5" customHeight="1">
      <c r="A43" s="27"/>
      <c r="B43" s="135" t="s">
        <v>37</v>
      </c>
      <c r="C43" s="135"/>
      <c r="D43" s="135"/>
      <c r="E43" s="135"/>
      <c r="F43" s="35"/>
      <c r="G43" s="99">
        <v>973864</v>
      </c>
      <c r="H43" s="81">
        <v>1127792</v>
      </c>
      <c r="I43" s="92">
        <v>1175118</v>
      </c>
      <c r="J43" s="110">
        <v>953129</v>
      </c>
      <c r="K43" s="119">
        <f t="shared" si="1"/>
        <v>8.764887371727417</v>
      </c>
      <c r="L43" s="119">
        <f t="shared" si="0"/>
        <v>-18.890783734059045</v>
      </c>
      <c r="M43" s="24"/>
    </row>
    <row r="44" spans="1:13" ht="11.25" customHeight="1">
      <c r="A44" s="27"/>
      <c r="B44" s="102"/>
      <c r="C44" s="102"/>
      <c r="D44" s="102"/>
      <c r="E44" s="102"/>
      <c r="F44" s="35"/>
      <c r="G44" s="99"/>
      <c r="H44" s="81"/>
      <c r="I44" s="92"/>
      <c r="J44" s="110"/>
      <c r="K44" s="119"/>
      <c r="L44" s="119"/>
      <c r="M44" s="24"/>
    </row>
    <row r="45" spans="1:13" ht="16.5" customHeight="1">
      <c r="A45" s="27"/>
      <c r="B45" s="135" t="s">
        <v>42</v>
      </c>
      <c r="C45" s="135"/>
      <c r="D45" s="135"/>
      <c r="E45" s="135"/>
      <c r="F45" s="35"/>
      <c r="G45" s="99">
        <v>10062235</v>
      </c>
      <c r="H45" s="92">
        <v>8860615</v>
      </c>
      <c r="I45" s="92">
        <v>8079923</v>
      </c>
      <c r="J45" s="110">
        <f>J7-J40</f>
        <v>8400339</v>
      </c>
      <c r="K45" s="119">
        <f t="shared" si="1"/>
        <v>77.24875144847059</v>
      </c>
      <c r="L45" s="119">
        <f t="shared" si="0"/>
        <v>3.9655823452773005</v>
      </c>
      <c r="M45" s="24"/>
    </row>
    <row r="46" spans="1:13" ht="16.5" customHeight="1">
      <c r="A46" s="27"/>
      <c r="B46" s="135" t="s">
        <v>38</v>
      </c>
      <c r="C46" s="135"/>
      <c r="D46" s="135"/>
      <c r="E46" s="135"/>
      <c r="F46" s="35"/>
      <c r="G46" s="99">
        <v>712437</v>
      </c>
      <c r="H46" s="81">
        <v>916209</v>
      </c>
      <c r="I46" s="81">
        <v>964822</v>
      </c>
      <c r="J46" s="110">
        <v>998034</v>
      </c>
      <c r="K46" s="119">
        <f t="shared" si="1"/>
        <v>9.177829657008234</v>
      </c>
      <c r="L46" s="119">
        <f t="shared" si="0"/>
        <v>3.4422929825397843</v>
      </c>
      <c r="M46" s="24"/>
    </row>
    <row r="47" spans="1:13" ht="16.5" customHeight="1">
      <c r="A47" s="27"/>
      <c r="B47" s="135" t="s">
        <v>39</v>
      </c>
      <c r="C47" s="135"/>
      <c r="D47" s="135"/>
      <c r="E47" s="135"/>
      <c r="F47" s="35"/>
      <c r="G47" s="99">
        <v>1188619</v>
      </c>
      <c r="H47" s="81">
        <v>1289911</v>
      </c>
      <c r="I47" s="81">
        <v>1215173</v>
      </c>
      <c r="J47" s="110">
        <v>1378193</v>
      </c>
      <c r="K47" s="119">
        <f t="shared" si="1"/>
        <v>12.673737155729315</v>
      </c>
      <c r="L47" s="119">
        <f t="shared" si="0"/>
        <v>13.415373778054649</v>
      </c>
      <c r="M47" s="24"/>
    </row>
    <row r="48" spans="1:13" ht="16.5" customHeight="1">
      <c r="A48" s="27"/>
      <c r="B48" s="135" t="s">
        <v>40</v>
      </c>
      <c r="C48" s="135"/>
      <c r="D48" s="135"/>
      <c r="E48" s="135"/>
      <c r="F48" s="35"/>
      <c r="G48" s="99">
        <v>4474478</v>
      </c>
      <c r="H48" s="81" t="s">
        <v>33</v>
      </c>
      <c r="I48" s="81">
        <v>3337257</v>
      </c>
      <c r="J48" s="110" t="s">
        <v>57</v>
      </c>
      <c r="K48" s="110" t="s">
        <v>57</v>
      </c>
      <c r="L48" s="119" t="s">
        <v>33</v>
      </c>
      <c r="M48" s="24"/>
    </row>
    <row r="49" spans="1:13" ht="16.5" customHeight="1">
      <c r="A49" s="27"/>
      <c r="B49" s="135" t="s">
        <v>43</v>
      </c>
      <c r="C49" s="135"/>
      <c r="D49" s="135"/>
      <c r="E49" s="135"/>
      <c r="F49" s="35"/>
      <c r="G49" s="99">
        <v>3686701</v>
      </c>
      <c r="H49" s="81" t="s">
        <v>33</v>
      </c>
      <c r="I49" s="81">
        <v>2562671</v>
      </c>
      <c r="J49" s="110" t="s">
        <v>57</v>
      </c>
      <c r="K49" s="110" t="s">
        <v>57</v>
      </c>
      <c r="L49" s="119" t="s">
        <v>33</v>
      </c>
      <c r="M49" s="24"/>
    </row>
    <row r="50" spans="1:12" ht="11.25" customHeight="1">
      <c r="A50" s="60"/>
      <c r="B50" s="60"/>
      <c r="C50" s="60"/>
      <c r="D50" s="60"/>
      <c r="E50" s="59"/>
      <c r="F50" s="61"/>
      <c r="G50" s="69"/>
      <c r="H50" s="70"/>
      <c r="I50" s="70"/>
      <c r="J50" s="70"/>
      <c r="K50" s="71"/>
      <c r="L50" s="72"/>
    </row>
  </sheetData>
  <sheetProtection/>
  <mergeCells count="42">
    <mergeCell ref="B14:E14"/>
    <mergeCell ref="B15:E15"/>
    <mergeCell ref="B10:E10"/>
    <mergeCell ref="B11:E11"/>
    <mergeCell ref="B12:E12"/>
    <mergeCell ref="B13:E13"/>
    <mergeCell ref="B17:E17"/>
    <mergeCell ref="B18:E18"/>
    <mergeCell ref="B26:E26"/>
    <mergeCell ref="B27:E27"/>
    <mergeCell ref="B19:E19"/>
    <mergeCell ref="B20:E20"/>
    <mergeCell ref="B21:E21"/>
    <mergeCell ref="B22:E22"/>
    <mergeCell ref="B24:E24"/>
    <mergeCell ref="B25:E25"/>
    <mergeCell ref="B28:E28"/>
    <mergeCell ref="B30:E30"/>
    <mergeCell ref="B31:E31"/>
    <mergeCell ref="B34:E34"/>
    <mergeCell ref="B32:E32"/>
    <mergeCell ref="B33:E33"/>
    <mergeCell ref="B47:E47"/>
    <mergeCell ref="B48:E48"/>
    <mergeCell ref="A1:L1"/>
    <mergeCell ref="I4:I5"/>
    <mergeCell ref="G4:G5"/>
    <mergeCell ref="H4:H5"/>
    <mergeCell ref="A4:F4"/>
    <mergeCell ref="A5:F5"/>
    <mergeCell ref="B36:E36"/>
    <mergeCell ref="B37:E37"/>
    <mergeCell ref="A39:E39"/>
    <mergeCell ref="A9:E9"/>
    <mergeCell ref="B7:E7"/>
    <mergeCell ref="B40:E40"/>
    <mergeCell ref="B45:E45"/>
    <mergeCell ref="B49:E49"/>
    <mergeCell ref="B41:E41"/>
    <mergeCell ref="B42:E42"/>
    <mergeCell ref="B43:E43"/>
    <mergeCell ref="B46:E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ignoredErrors>
    <ignoredError sqref="A51:M53 A50:F50 M50 A10:A37 F10:F37 M10:M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C19533</cp:lastModifiedBy>
  <cp:lastPrinted>2022-03-17T00:44:48Z</cp:lastPrinted>
  <dcterms:created xsi:type="dcterms:W3CDTF">2002-01-18T04:39:13Z</dcterms:created>
  <dcterms:modified xsi:type="dcterms:W3CDTF">2022-04-15T06:46:22Z</dcterms:modified>
  <cp:category/>
  <cp:version/>
  <cp:contentType/>
  <cp:contentStatus/>
</cp:coreProperties>
</file>