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40" windowWidth="12050" windowHeight="8840" activeTab="0"/>
  </bookViews>
  <sheets>
    <sheet name="第８表　その１" sheetId="1" r:id="rId1"/>
    <sheet name="第８表　その２" sheetId="2" r:id="rId2"/>
  </sheets>
  <externalReferences>
    <externalReference r:id="rId5"/>
  </externalReferences>
  <definedNames>
    <definedName name="_xlnm.Print_Area" localSheetId="0">'第８表　その１'!$A$1:$R$39</definedName>
  </definedNames>
  <calcPr fullCalcOnLoad="1"/>
</workbook>
</file>

<file path=xl/sharedStrings.xml><?xml version="1.0" encoding="utf-8"?>
<sst xmlns="http://schemas.openxmlformats.org/spreadsheetml/2006/main" count="296" uniqueCount="70">
  <si>
    <t>事　　業　　所　　数</t>
  </si>
  <si>
    <t>総　　数</t>
  </si>
  <si>
    <t>南</t>
  </si>
  <si>
    <t>実　　数</t>
  </si>
  <si>
    <t>構　成　比</t>
  </si>
  <si>
    <t>前　回　比</t>
  </si>
  <si>
    <t>従　　業　　者　　数</t>
  </si>
  <si>
    <t>製　造　品　出　荷　額　等</t>
  </si>
  <si>
    <t>(単位：人・万円・％)</t>
  </si>
  <si>
    <t>小森野</t>
  </si>
  <si>
    <t>大橋</t>
  </si>
  <si>
    <t>統計区</t>
  </si>
  <si>
    <t>日吉</t>
  </si>
  <si>
    <t>西国分</t>
  </si>
  <si>
    <t>金丸</t>
  </si>
  <si>
    <t>荘島</t>
  </si>
  <si>
    <t>篠山</t>
  </si>
  <si>
    <t>南薫</t>
  </si>
  <si>
    <t>合川</t>
  </si>
  <si>
    <t>御井</t>
  </si>
  <si>
    <t>東国分</t>
  </si>
  <si>
    <t>津福</t>
  </si>
  <si>
    <t>鳥飼</t>
  </si>
  <si>
    <t>京町</t>
  </si>
  <si>
    <t>長門石</t>
  </si>
  <si>
    <t>宮ノ陣</t>
  </si>
  <si>
    <t>山川</t>
  </si>
  <si>
    <t>山本</t>
  </si>
  <si>
    <t>高良内</t>
  </si>
  <si>
    <t>青峰</t>
  </si>
  <si>
    <t>上津</t>
  </si>
  <si>
    <t>荒木</t>
  </si>
  <si>
    <t>大善寺</t>
  </si>
  <si>
    <t>安武</t>
  </si>
  <si>
    <t>善導寺</t>
  </si>
  <si>
    <t>草野</t>
  </si>
  <si>
    <t>田主丸</t>
  </si>
  <si>
    <t>北野</t>
  </si>
  <si>
    <t>城島</t>
  </si>
  <si>
    <t>三潴</t>
  </si>
  <si>
    <t xml:space="preserve">船越      </t>
  </si>
  <si>
    <t xml:space="preserve">水分      </t>
  </si>
  <si>
    <t xml:space="preserve">柴刈      </t>
  </si>
  <si>
    <t xml:space="preserve">川会      </t>
  </si>
  <si>
    <t xml:space="preserve">竹野      </t>
  </si>
  <si>
    <t xml:space="preserve">水縄      </t>
  </si>
  <si>
    <t xml:space="preserve">田主丸    </t>
  </si>
  <si>
    <t xml:space="preserve">北野      </t>
  </si>
  <si>
    <t xml:space="preserve">弓削      </t>
  </si>
  <si>
    <t xml:space="preserve">大城      </t>
  </si>
  <si>
    <t xml:space="preserve">金島      </t>
  </si>
  <si>
    <t xml:space="preserve">城島      </t>
  </si>
  <si>
    <t xml:space="preserve">下田      </t>
  </si>
  <si>
    <t xml:space="preserve">青木      </t>
  </si>
  <si>
    <t xml:space="preserve">江上      </t>
  </si>
  <si>
    <t xml:space="preserve">浮島      </t>
  </si>
  <si>
    <t xml:space="preserve">犬塚      </t>
  </si>
  <si>
    <t xml:space="preserve">三潴      </t>
  </si>
  <si>
    <t xml:space="preserve">西牟田    </t>
  </si>
  <si>
    <t>再掲：旧１市４町</t>
  </si>
  <si>
    <t>表８ 　久留米市統計区別事業所数・従業者数･製造品出荷額等（２－２）</t>
  </si>
  <si>
    <t>久留米</t>
  </si>
  <si>
    <t>X</t>
  </si>
  <si>
    <t>平成２６年</t>
  </si>
  <si>
    <t>平　成　２　９　年</t>
  </si>
  <si>
    <t>‐</t>
  </si>
  <si>
    <t>久留米</t>
  </si>
  <si>
    <t>X</t>
  </si>
  <si>
    <t>第８表 　統計区別事業所数・従業者数･製造品出荷額等（２－１）</t>
  </si>
  <si>
    <t>第８表 　統計区別事業所数・従業者数･製造品出荷額等（２－２）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</si>
</sst>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#,##0.0;[Red]\-#,##0.0"/>
    <numFmt numFmtId="178" formatCode="#,##0.0_ ;[Red]\-#,##0.0\ "/>
    <numFmt numFmtId="179" formatCode="_ * #,##0.0_ ;_ * \-#,##0.0_ ;_ * &quot;-&quot;_ ;_ @_ "/>
    <numFmt numFmtId="180" formatCode="_ * #,##0.0_ ;_ * &quot;△&quot;#,##0.0_ ;_ * &quot;-&quot;_ ;_ @_ "/>
    <numFmt numFmtId="181" formatCode="0.0"/>
    <numFmt numFmtId="182" formatCode="0;&quot;△ &quot;0"/>
    <numFmt numFmtId="183" formatCode="0.0;&quot;△ &quot;0.0"/>
  </numFmts>
  <fonts count="4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3" fontId="1" fillId="0" borderId="0" xfId="48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/>
    </xf>
    <xf numFmtId="41" fontId="1" fillId="0" borderId="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12" xfId="48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1" fontId="1" fillId="0" borderId="15" xfId="48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41" fontId="1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179" fontId="1" fillId="0" borderId="12" xfId="48" applyNumberFormat="1" applyFont="1" applyFill="1" applyBorder="1" applyAlignment="1">
      <alignment/>
    </xf>
    <xf numFmtId="182" fontId="1" fillId="0" borderId="12" xfId="48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82" fontId="1" fillId="0" borderId="0" xfId="48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180" fontId="4" fillId="0" borderId="0" xfId="48" applyNumberFormat="1" applyFont="1" applyFill="1" applyBorder="1" applyAlignment="1">
      <alignment vertical="center"/>
    </xf>
    <xf numFmtId="183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41" fontId="1" fillId="0" borderId="12" xfId="0" applyNumberFormat="1" applyFont="1" applyFill="1" applyBorder="1" applyAlignment="1">
      <alignment horizontal="right"/>
    </xf>
    <xf numFmtId="41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56" fontId="1" fillId="0" borderId="0" xfId="0" applyNumberFormat="1" applyFont="1" applyFill="1" applyBorder="1" applyAlignment="1">
      <alignment horizontal="distributed" vertical="center"/>
    </xf>
    <xf numFmtId="179" fontId="1" fillId="0" borderId="12" xfId="48" applyNumberFormat="1" applyFont="1" applyFill="1" applyBorder="1" applyAlignment="1">
      <alignment vertical="center"/>
    </xf>
    <xf numFmtId="183" fontId="1" fillId="0" borderId="12" xfId="48" applyNumberFormat="1" applyFont="1" applyFill="1" applyBorder="1" applyAlignment="1">
      <alignment vertical="center"/>
    </xf>
    <xf numFmtId="181" fontId="1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left"/>
    </xf>
    <xf numFmtId="41" fontId="1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vertical="center"/>
    </xf>
    <xf numFmtId="179" fontId="1" fillId="0" borderId="12" xfId="48" applyNumberFormat="1" applyFont="1" applyBorder="1" applyAlignment="1">
      <alignment/>
    </xf>
    <xf numFmtId="182" fontId="1" fillId="0" borderId="12" xfId="48" applyNumberFormat="1" applyFont="1" applyBorder="1" applyAlignment="1">
      <alignment/>
    </xf>
    <xf numFmtId="41" fontId="1" fillId="0" borderId="12" xfId="48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9" fontId="1" fillId="0" borderId="0" xfId="48" applyNumberFormat="1" applyFont="1" applyBorder="1" applyAlignment="1">
      <alignment vertical="center"/>
    </xf>
    <xf numFmtId="182" fontId="1" fillId="0" borderId="0" xfId="48" applyNumberFormat="1" applyFont="1" applyBorder="1" applyAlignment="1">
      <alignment vertical="center"/>
    </xf>
    <xf numFmtId="41" fontId="1" fillId="0" borderId="0" xfId="48" applyNumberFormat="1" applyFont="1" applyBorder="1" applyAlignment="1">
      <alignment vertical="center"/>
    </xf>
    <xf numFmtId="41" fontId="1" fillId="0" borderId="11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56" fontId="1" fillId="0" borderId="0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179" fontId="1" fillId="0" borderId="12" xfId="48" applyNumberFormat="1" applyFont="1" applyBorder="1" applyAlignment="1">
      <alignment vertical="center"/>
    </xf>
    <xf numFmtId="183" fontId="1" fillId="0" borderId="12" xfId="48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183" fontId="1" fillId="0" borderId="0" xfId="48" applyNumberFormat="1" applyFont="1" applyBorder="1" applyAlignment="1">
      <alignment vertical="center"/>
    </xf>
    <xf numFmtId="179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41" fontId="1" fillId="0" borderId="12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horizontal="right" vertical="center"/>
    </xf>
    <xf numFmtId="41" fontId="1" fillId="0" borderId="12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horizontal="righ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79" fontId="6" fillId="0" borderId="0" xfId="4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3" fontId="6" fillId="0" borderId="0" xfId="48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83" fontId="6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1" fontId="6" fillId="0" borderId="0" xfId="48" applyNumberFormat="1" applyFont="1" applyFill="1" applyBorder="1" applyAlignment="1">
      <alignment horizontal="right" vertical="center"/>
    </xf>
    <xf numFmtId="183" fontId="6" fillId="0" borderId="0" xfId="48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48" applyNumberFormat="1" applyFont="1" applyFill="1" applyBorder="1" applyAlignment="1">
      <alignment horizontal="center" vertical="center"/>
    </xf>
    <xf numFmtId="0" fontId="1" fillId="0" borderId="17" xfId="48" applyNumberFormat="1" applyFont="1" applyFill="1" applyBorder="1" applyAlignment="1">
      <alignment horizontal="center" vertical="center"/>
    </xf>
    <xf numFmtId="0" fontId="1" fillId="0" borderId="18" xfId="48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1" fillId="0" borderId="1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3" xfId="48" applyNumberFormat="1" applyFont="1" applyBorder="1" applyAlignment="1">
      <alignment horizontal="center" vertical="center"/>
    </xf>
    <xf numFmtId="0" fontId="1" fillId="0" borderId="17" xfId="48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801\g-011007-$\&#24120;&#29992;&#12501;&#12457;&#12523;&#12480;\B5-6-00&#35519;&#26619;&#32080;&#26524;&#65295;&#35576;&#21209;\04%20%20[&#24120;]%20%20%20&#24037;&#26989;&#32113;&#35336;&#35519;&#26619;&#22577;&#21578;\H29&#32080;&#26524;&#34920;\&#215;&#26087;&#25163;&#27861;\&#9317;H29&#20037;&#30041;&#31859;&#24066;&#12398;&#24037;&#26989;&#65288;&#31192;&#21311;&#21069;&#65289;&#65288;&#9314;&#9316;&#12398;&#38598;&#35336;&#32080;&#26524;&#12424;&#12426;&#65289;\&#29987;&#26989;&#32232;&#32113;&#35336;&#34920;\&#12304;&#28168;&#12305;H29P49-52%20&#34920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.50"/>
      <sheetName val="51.52"/>
      <sheetName val="貼り付け用"/>
    </sheetNames>
    <sheetDataSet>
      <sheetData sheetId="0">
        <row r="7">
          <cell r="F7">
            <v>382</v>
          </cell>
          <cell r="J7">
            <v>11947</v>
          </cell>
          <cell r="N7">
            <v>31372325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GridLines="0"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22" customWidth="1"/>
    <col min="2" max="2" width="0.74609375" style="7" customWidth="1"/>
    <col min="3" max="3" width="11.375" style="49" customWidth="1"/>
    <col min="4" max="4" width="0.74609375" style="7" customWidth="1"/>
    <col min="5" max="5" width="12.125" style="16" customWidth="1"/>
    <col min="6" max="6" width="12.00390625" style="16" customWidth="1"/>
    <col min="7" max="7" width="12.125" style="50" customWidth="1"/>
    <col min="8" max="8" width="12.125" style="51" customWidth="1"/>
    <col min="9" max="10" width="12.125" style="16" customWidth="1"/>
    <col min="11" max="12" width="12.125" style="50" customWidth="1"/>
    <col min="13" max="13" width="12.125" style="16" customWidth="1"/>
    <col min="14" max="14" width="11.875" style="16" customWidth="1"/>
    <col min="15" max="15" width="11.875" style="50" customWidth="1"/>
    <col min="16" max="16" width="3.75390625" style="22" customWidth="1"/>
    <col min="17" max="17" width="0.74609375" style="7" customWidth="1"/>
    <col min="18" max="18" width="11.375" style="49" customWidth="1"/>
    <col min="19" max="19" width="0.2421875" style="7" customWidth="1"/>
    <col min="20" max="16384" width="9.00390625" style="16" customWidth="1"/>
  </cols>
  <sheetData>
    <row r="1" spans="1:19" s="17" customFormat="1" ht="21.75" customHeight="1">
      <c r="A1" s="22"/>
      <c r="B1" s="20"/>
      <c r="C1" s="10" t="s">
        <v>68</v>
      </c>
      <c r="D1" s="20"/>
      <c r="E1" s="10"/>
      <c r="F1" s="20"/>
      <c r="G1" s="23"/>
      <c r="H1" s="24"/>
      <c r="J1" s="20"/>
      <c r="K1" s="23"/>
      <c r="L1" s="23"/>
      <c r="N1" s="20"/>
      <c r="O1" s="23"/>
      <c r="P1" s="22"/>
      <c r="Q1" s="20"/>
      <c r="S1" s="20"/>
    </row>
    <row r="2" spans="1:19" ht="21.75" customHeight="1">
      <c r="A2" s="25"/>
      <c r="B2" s="25"/>
      <c r="C2" s="26"/>
      <c r="D2" s="25"/>
      <c r="E2" s="11"/>
      <c r="F2" s="11"/>
      <c r="G2" s="27"/>
      <c r="H2" s="28"/>
      <c r="I2" s="11"/>
      <c r="J2" s="11"/>
      <c r="K2" s="27"/>
      <c r="L2" s="27"/>
      <c r="M2" s="11"/>
      <c r="N2" s="11"/>
      <c r="O2" s="27"/>
      <c r="P2" s="25"/>
      <c r="Q2" s="25"/>
      <c r="R2" s="26"/>
      <c r="S2" s="25" t="s">
        <v>8</v>
      </c>
    </row>
    <row r="3" spans="1:19" s="32" customFormat="1" ht="21.75" customHeight="1">
      <c r="A3" s="29"/>
      <c r="B3" s="30"/>
      <c r="C3" s="29"/>
      <c r="D3" s="30"/>
      <c r="E3" s="116" t="s">
        <v>0</v>
      </c>
      <c r="F3" s="117"/>
      <c r="G3" s="117"/>
      <c r="H3" s="117"/>
      <c r="I3" s="116" t="s">
        <v>6</v>
      </c>
      <c r="J3" s="117"/>
      <c r="K3" s="117"/>
      <c r="L3" s="117"/>
      <c r="M3" s="116" t="s">
        <v>7</v>
      </c>
      <c r="N3" s="117"/>
      <c r="O3" s="117"/>
      <c r="P3" s="31"/>
      <c r="Q3" s="30"/>
      <c r="R3" s="29"/>
      <c r="S3" s="30"/>
    </row>
    <row r="4" spans="1:18" s="32" customFormat="1" ht="21.75" customHeight="1">
      <c r="A4" s="115" t="s">
        <v>11</v>
      </c>
      <c r="B4" s="115"/>
      <c r="C4" s="115"/>
      <c r="E4" s="12" t="s">
        <v>63</v>
      </c>
      <c r="F4" s="119" t="s">
        <v>64</v>
      </c>
      <c r="G4" s="120"/>
      <c r="H4" s="120"/>
      <c r="I4" s="12" t="s">
        <v>63</v>
      </c>
      <c r="J4" s="119" t="s">
        <v>64</v>
      </c>
      <c r="K4" s="120"/>
      <c r="L4" s="120"/>
      <c r="M4" s="12" t="s">
        <v>63</v>
      </c>
      <c r="N4" s="119" t="s">
        <v>64</v>
      </c>
      <c r="O4" s="121"/>
      <c r="P4" s="115" t="s">
        <v>11</v>
      </c>
      <c r="Q4" s="115"/>
      <c r="R4" s="115"/>
    </row>
    <row r="5" spans="1:19" s="32" customFormat="1" ht="21.75" customHeight="1">
      <c r="A5" s="34"/>
      <c r="B5" s="34"/>
      <c r="C5" s="26"/>
      <c r="D5" s="34"/>
      <c r="E5" s="13" t="s">
        <v>3</v>
      </c>
      <c r="F5" s="13" t="s">
        <v>3</v>
      </c>
      <c r="G5" s="35" t="s">
        <v>4</v>
      </c>
      <c r="H5" s="2" t="s">
        <v>5</v>
      </c>
      <c r="I5" s="13" t="s">
        <v>3</v>
      </c>
      <c r="J5" s="13" t="s">
        <v>3</v>
      </c>
      <c r="K5" s="35" t="s">
        <v>4</v>
      </c>
      <c r="L5" s="1" t="s">
        <v>5</v>
      </c>
      <c r="M5" s="13" t="s">
        <v>3</v>
      </c>
      <c r="N5" s="13" t="s">
        <v>3</v>
      </c>
      <c r="O5" s="35" t="s">
        <v>4</v>
      </c>
      <c r="P5" s="13"/>
      <c r="Q5" s="34"/>
      <c r="R5" s="26"/>
      <c r="S5" s="34"/>
    </row>
    <row r="6" spans="1:19" s="4" customFormat="1" ht="15.75" customHeight="1">
      <c r="A6" s="21"/>
      <c r="B6" s="21"/>
      <c r="C6" s="36"/>
      <c r="D6" s="21"/>
      <c r="E6" s="14"/>
      <c r="F6" s="18"/>
      <c r="G6" s="5"/>
      <c r="H6" s="37"/>
      <c r="I6" s="18"/>
      <c r="J6" s="18"/>
      <c r="K6" s="5"/>
      <c r="L6" s="5"/>
      <c r="M6" s="18"/>
      <c r="N6" s="18"/>
      <c r="O6" s="5"/>
      <c r="P6" s="38"/>
      <c r="Q6" s="21"/>
      <c r="R6" s="36"/>
      <c r="S6" s="21"/>
    </row>
    <row r="7" spans="1:19" s="19" customFormat="1" ht="19.5" customHeight="1">
      <c r="A7" s="123" t="s">
        <v>1</v>
      </c>
      <c r="B7" s="123"/>
      <c r="C7" s="123"/>
      <c r="D7" s="39"/>
      <c r="E7" s="15">
        <v>408</v>
      </c>
      <c r="F7" s="56">
        <v>382</v>
      </c>
      <c r="G7" s="40">
        <f>F7/$F$7*100</f>
        <v>100</v>
      </c>
      <c r="H7" s="41">
        <f>F7/E7*100-100</f>
        <v>-6.372549019607845</v>
      </c>
      <c r="I7" s="19">
        <v>11711</v>
      </c>
      <c r="J7" s="19">
        <v>11947</v>
      </c>
      <c r="K7" s="40">
        <f>J7/$J$7*100</f>
        <v>100</v>
      </c>
      <c r="L7" s="41">
        <f>J7/I7*100-100</f>
        <v>2.0151993851934122</v>
      </c>
      <c r="M7" s="19">
        <v>31946893</v>
      </c>
      <c r="N7" s="19">
        <v>31372325</v>
      </c>
      <c r="O7" s="40">
        <f>N7/$N$7*100</f>
        <v>100</v>
      </c>
      <c r="P7" s="122" t="s">
        <v>1</v>
      </c>
      <c r="Q7" s="123"/>
      <c r="R7" s="123"/>
      <c r="S7" s="39"/>
    </row>
    <row r="8" spans="1:19" s="4" customFormat="1" ht="19.5" customHeight="1">
      <c r="A8" s="21"/>
      <c r="B8" s="21"/>
      <c r="C8" s="36"/>
      <c r="D8" s="21"/>
      <c r="E8" s="101"/>
      <c r="F8" s="102"/>
      <c r="G8" s="103"/>
      <c r="H8" s="42"/>
      <c r="I8" s="104"/>
      <c r="J8" s="104"/>
      <c r="K8" s="103"/>
      <c r="L8" s="42"/>
      <c r="M8" s="104"/>
      <c r="N8" s="104"/>
      <c r="O8" s="103"/>
      <c r="P8" s="38"/>
      <c r="Q8" s="21"/>
      <c r="R8" s="36"/>
      <c r="S8" s="21"/>
    </row>
    <row r="9" spans="1:19" s="4" customFormat="1" ht="19.5" customHeight="1">
      <c r="A9" s="21">
        <v>1</v>
      </c>
      <c r="B9" s="43"/>
      <c r="C9" s="33" t="s">
        <v>12</v>
      </c>
      <c r="D9" s="43"/>
      <c r="E9" s="105">
        <v>4</v>
      </c>
      <c r="F9" s="102">
        <v>3</v>
      </c>
      <c r="G9" s="103">
        <f>F9/$F$7*100</f>
        <v>0.7853403141361256</v>
      </c>
      <c r="H9" s="106">
        <f>F9/E9*100-100</f>
        <v>-25</v>
      </c>
      <c r="I9" s="104">
        <v>44</v>
      </c>
      <c r="J9" s="104">
        <v>31</v>
      </c>
      <c r="K9" s="103">
        <f>J9/$J$7*100</f>
        <v>0.2594793672051561</v>
      </c>
      <c r="L9" s="106">
        <f>J9/I9*100-100</f>
        <v>-29.545454545454547</v>
      </c>
      <c r="M9" s="104">
        <v>18159</v>
      </c>
      <c r="N9" s="104">
        <v>13381</v>
      </c>
      <c r="O9" s="103">
        <f>N9/$N$7*100</f>
        <v>0.04265224206366599</v>
      </c>
      <c r="P9" s="38">
        <v>1</v>
      </c>
      <c r="Q9" s="43"/>
      <c r="R9" s="33" t="s">
        <v>12</v>
      </c>
      <c r="S9" s="43"/>
    </row>
    <row r="10" spans="1:19" s="4" customFormat="1" ht="19.5" customHeight="1">
      <c r="A10" s="21">
        <v>2</v>
      </c>
      <c r="B10" s="43"/>
      <c r="C10" s="33" t="s">
        <v>13</v>
      </c>
      <c r="D10" s="43"/>
      <c r="E10" s="105">
        <v>19</v>
      </c>
      <c r="F10" s="102">
        <v>16</v>
      </c>
      <c r="G10" s="103">
        <f>F10/$F$7*100</f>
        <v>4.18848167539267</v>
      </c>
      <c r="H10" s="106">
        <f>F10/E10*100-100</f>
        <v>-15.789473684210535</v>
      </c>
      <c r="I10" s="104">
        <v>262</v>
      </c>
      <c r="J10" s="104">
        <v>256</v>
      </c>
      <c r="K10" s="103">
        <f>J10/$J$7*100</f>
        <v>2.142797354984515</v>
      </c>
      <c r="L10" s="106">
        <f>J10/I10*100-100</f>
        <v>-2.2900763358778704</v>
      </c>
      <c r="M10" s="104">
        <v>335355</v>
      </c>
      <c r="N10" s="104">
        <v>491503</v>
      </c>
      <c r="O10" s="103">
        <f>N10/$N$7*100</f>
        <v>1.56667699955295</v>
      </c>
      <c r="P10" s="38">
        <v>2</v>
      </c>
      <c r="Q10" s="43"/>
      <c r="R10" s="33" t="s">
        <v>13</v>
      </c>
      <c r="S10" s="43"/>
    </row>
    <row r="11" spans="1:19" s="4" customFormat="1" ht="19.5" customHeight="1">
      <c r="A11" s="21">
        <v>3</v>
      </c>
      <c r="B11" s="43"/>
      <c r="C11" s="33" t="s">
        <v>14</v>
      </c>
      <c r="D11" s="43"/>
      <c r="E11" s="105">
        <v>6</v>
      </c>
      <c r="F11" s="102">
        <v>4</v>
      </c>
      <c r="G11" s="103">
        <f>F11/$F$7*100</f>
        <v>1.0471204188481675</v>
      </c>
      <c r="H11" s="106">
        <f>F11/E11*100-100</f>
        <v>-33.33333333333334</v>
      </c>
      <c r="I11" s="104">
        <v>97</v>
      </c>
      <c r="J11" s="104">
        <v>32</v>
      </c>
      <c r="K11" s="103">
        <f>J11/$J$7*100</f>
        <v>0.26784966937306437</v>
      </c>
      <c r="L11" s="106">
        <f>J11/I11*100-100</f>
        <v>-67.01030927835052</v>
      </c>
      <c r="M11" s="104">
        <v>113009</v>
      </c>
      <c r="N11" s="104">
        <v>63478</v>
      </c>
      <c r="O11" s="103">
        <f>N11/$N$7*100</f>
        <v>0.2023375698167095</v>
      </c>
      <c r="P11" s="38">
        <v>3</v>
      </c>
      <c r="Q11" s="43"/>
      <c r="R11" s="33" t="s">
        <v>14</v>
      </c>
      <c r="S11" s="43"/>
    </row>
    <row r="12" spans="1:19" s="4" customFormat="1" ht="19.5" customHeight="1">
      <c r="A12" s="21">
        <v>4</v>
      </c>
      <c r="B12" s="43"/>
      <c r="C12" s="33" t="s">
        <v>15</v>
      </c>
      <c r="D12" s="43"/>
      <c r="E12" s="105">
        <v>6</v>
      </c>
      <c r="F12" s="102">
        <v>4</v>
      </c>
      <c r="G12" s="103">
        <f>F12/$F$7*100</f>
        <v>1.0471204188481675</v>
      </c>
      <c r="H12" s="106">
        <f>F12/E12*100-100</f>
        <v>-33.33333333333334</v>
      </c>
      <c r="I12" s="104">
        <v>27</v>
      </c>
      <c r="J12" s="104">
        <v>20</v>
      </c>
      <c r="K12" s="103">
        <f>J12/$J$7*100</f>
        <v>0.16740604335816522</v>
      </c>
      <c r="L12" s="106">
        <f>J12/I12*100-100</f>
        <v>-25.925925925925924</v>
      </c>
      <c r="M12" s="104">
        <v>18287</v>
      </c>
      <c r="N12" s="104">
        <v>13230</v>
      </c>
      <c r="O12" s="103">
        <f>N12/$N$7*100</f>
        <v>0.04217092612676937</v>
      </c>
      <c r="P12" s="38">
        <v>4</v>
      </c>
      <c r="Q12" s="43"/>
      <c r="R12" s="33" t="s">
        <v>15</v>
      </c>
      <c r="S12" s="43"/>
    </row>
    <row r="13" spans="1:19" s="4" customFormat="1" ht="19.5" customHeight="1">
      <c r="A13" s="21">
        <v>5</v>
      </c>
      <c r="B13" s="43"/>
      <c r="C13" s="33" t="s">
        <v>16</v>
      </c>
      <c r="D13" s="43"/>
      <c r="E13" s="105">
        <v>6</v>
      </c>
      <c r="F13" s="102">
        <v>6</v>
      </c>
      <c r="G13" s="103">
        <f>F13/$F$7*100</f>
        <v>1.5706806282722512</v>
      </c>
      <c r="H13" s="106">
        <f>F13/E13*100-100</f>
        <v>0</v>
      </c>
      <c r="I13" s="104">
        <v>545</v>
      </c>
      <c r="J13" s="104">
        <v>553</v>
      </c>
      <c r="K13" s="103">
        <f>J13/$J$7*100</f>
        <v>4.628777098853268</v>
      </c>
      <c r="L13" s="106">
        <f>J13/I13*100-100</f>
        <v>1.467889908256879</v>
      </c>
      <c r="M13" s="104">
        <v>1188782</v>
      </c>
      <c r="N13" s="104">
        <v>1006607</v>
      </c>
      <c r="O13" s="103">
        <f>N13/$N$7*100</f>
        <v>3.208582723786012</v>
      </c>
      <c r="P13" s="38">
        <v>5</v>
      </c>
      <c r="Q13" s="43"/>
      <c r="R13" s="33" t="s">
        <v>16</v>
      </c>
      <c r="S13" s="43"/>
    </row>
    <row r="14" spans="1:19" s="4" customFormat="1" ht="19.5" customHeight="1">
      <c r="A14" s="21"/>
      <c r="B14" s="43"/>
      <c r="C14" s="33"/>
      <c r="D14" s="43"/>
      <c r="E14" s="101"/>
      <c r="F14" s="102"/>
      <c r="G14" s="103"/>
      <c r="H14" s="106"/>
      <c r="I14" s="104"/>
      <c r="J14" s="104"/>
      <c r="K14" s="103"/>
      <c r="L14" s="106"/>
      <c r="M14" s="104"/>
      <c r="N14" s="104"/>
      <c r="O14" s="103"/>
      <c r="P14" s="38"/>
      <c r="Q14" s="43"/>
      <c r="R14" s="33"/>
      <c r="S14" s="43"/>
    </row>
    <row r="15" spans="1:19" s="4" customFormat="1" ht="19.5" customHeight="1">
      <c r="A15" s="21">
        <v>6</v>
      </c>
      <c r="B15" s="43"/>
      <c r="C15" s="33" t="s">
        <v>17</v>
      </c>
      <c r="D15" s="43"/>
      <c r="E15" s="105">
        <v>8</v>
      </c>
      <c r="F15" s="102">
        <v>7</v>
      </c>
      <c r="G15" s="103">
        <f>F15/$F$7*100</f>
        <v>1.832460732984293</v>
      </c>
      <c r="H15" s="106">
        <f>F15/E15*100-100</f>
        <v>-12.5</v>
      </c>
      <c r="I15" s="104">
        <v>179</v>
      </c>
      <c r="J15" s="104">
        <v>241</v>
      </c>
      <c r="K15" s="103">
        <f>J15/$J$7*100</f>
        <v>2.017242822465891</v>
      </c>
      <c r="L15" s="106">
        <f>J15/I15*100-100</f>
        <v>34.6368715083799</v>
      </c>
      <c r="M15" s="104">
        <v>426285</v>
      </c>
      <c r="N15" s="104">
        <v>590209</v>
      </c>
      <c r="O15" s="103">
        <f>N15/$N$7*100</f>
        <v>1.8813046211908107</v>
      </c>
      <c r="P15" s="38">
        <v>6</v>
      </c>
      <c r="Q15" s="43"/>
      <c r="R15" s="33" t="s">
        <v>17</v>
      </c>
      <c r="S15" s="43"/>
    </row>
    <row r="16" spans="1:19" s="4" customFormat="1" ht="19.5" customHeight="1">
      <c r="A16" s="21">
        <v>7</v>
      </c>
      <c r="B16" s="43"/>
      <c r="C16" s="33" t="s">
        <v>18</v>
      </c>
      <c r="D16" s="43"/>
      <c r="E16" s="105">
        <v>21</v>
      </c>
      <c r="F16" s="102">
        <v>17</v>
      </c>
      <c r="G16" s="103">
        <f>F16/$F$7*100</f>
        <v>4.450261780104712</v>
      </c>
      <c r="H16" s="106">
        <f>F16/E16*100-100</f>
        <v>-19.04761904761905</v>
      </c>
      <c r="I16" s="104">
        <v>327</v>
      </c>
      <c r="J16" s="104">
        <v>285</v>
      </c>
      <c r="K16" s="103">
        <f>J16/$J$7*100</f>
        <v>2.3855361178538543</v>
      </c>
      <c r="L16" s="106">
        <f>J16/I16*100-100</f>
        <v>-12.844036697247702</v>
      </c>
      <c r="M16" s="104">
        <v>634147</v>
      </c>
      <c r="N16" s="104">
        <v>552655</v>
      </c>
      <c r="O16" s="103">
        <f>N16/$N$7*100</f>
        <v>1.7616003914277951</v>
      </c>
      <c r="P16" s="38">
        <v>7</v>
      </c>
      <c r="Q16" s="43"/>
      <c r="R16" s="33" t="s">
        <v>18</v>
      </c>
      <c r="S16" s="43"/>
    </row>
    <row r="17" spans="1:19" s="4" customFormat="1" ht="19.5" customHeight="1">
      <c r="A17" s="21">
        <v>8</v>
      </c>
      <c r="B17" s="43"/>
      <c r="C17" s="33" t="s">
        <v>19</v>
      </c>
      <c r="D17" s="43"/>
      <c r="E17" s="105">
        <v>12</v>
      </c>
      <c r="F17" s="102">
        <v>13</v>
      </c>
      <c r="G17" s="103">
        <f>F17/$F$7*100</f>
        <v>3.4031413612565444</v>
      </c>
      <c r="H17" s="106">
        <f>F17/E17*100-100</f>
        <v>8.333333333333329</v>
      </c>
      <c r="I17" s="104">
        <v>226</v>
      </c>
      <c r="J17" s="104">
        <v>259</v>
      </c>
      <c r="K17" s="103">
        <f>J17/$J$7*100</f>
        <v>2.1679082614882397</v>
      </c>
      <c r="L17" s="106">
        <f>J17/I17*100-100</f>
        <v>14.60176991150442</v>
      </c>
      <c r="M17" s="104">
        <v>424109</v>
      </c>
      <c r="N17" s="104">
        <v>502704</v>
      </c>
      <c r="O17" s="103">
        <f>N17/$N$7*100</f>
        <v>1.6023804419978436</v>
      </c>
      <c r="P17" s="38">
        <v>8</v>
      </c>
      <c r="Q17" s="43"/>
      <c r="R17" s="33" t="s">
        <v>19</v>
      </c>
      <c r="S17" s="43"/>
    </row>
    <row r="18" spans="1:19" s="4" customFormat="1" ht="19.5" customHeight="1">
      <c r="A18" s="21">
        <v>9</v>
      </c>
      <c r="B18" s="43"/>
      <c r="C18" s="33" t="s">
        <v>20</v>
      </c>
      <c r="D18" s="43"/>
      <c r="E18" s="105">
        <v>3</v>
      </c>
      <c r="F18" s="102">
        <v>3</v>
      </c>
      <c r="G18" s="103">
        <f>F18/$F$7*100</f>
        <v>0.7853403141361256</v>
      </c>
      <c r="H18" s="106">
        <f>F18/E18*100-100</f>
        <v>0</v>
      </c>
      <c r="I18" s="104">
        <v>147</v>
      </c>
      <c r="J18" s="104">
        <v>158</v>
      </c>
      <c r="K18" s="103">
        <f>J18/$J$7*100</f>
        <v>1.3225077425295053</v>
      </c>
      <c r="L18" s="106">
        <f>J18/I18*100-100</f>
        <v>7.482993197278915</v>
      </c>
      <c r="M18" s="104">
        <v>230095</v>
      </c>
      <c r="N18" s="104">
        <v>207931</v>
      </c>
      <c r="O18" s="103">
        <f>N18/$N$7*100</f>
        <v>0.6627847951976782</v>
      </c>
      <c r="P18" s="38">
        <v>9</v>
      </c>
      <c r="Q18" s="43"/>
      <c r="R18" s="33" t="s">
        <v>20</v>
      </c>
      <c r="S18" s="43"/>
    </row>
    <row r="19" spans="1:19" s="4" customFormat="1" ht="19.5" customHeight="1">
      <c r="A19" s="21">
        <v>10</v>
      </c>
      <c r="B19" s="43"/>
      <c r="C19" s="44" t="s">
        <v>2</v>
      </c>
      <c r="D19" s="43"/>
      <c r="E19" s="105">
        <v>4</v>
      </c>
      <c r="F19" s="102">
        <v>4</v>
      </c>
      <c r="G19" s="103">
        <f>F19/$F$7*100</f>
        <v>1.0471204188481675</v>
      </c>
      <c r="H19" s="106">
        <f>F19/E19*100-100</f>
        <v>0</v>
      </c>
      <c r="I19" s="104">
        <v>318</v>
      </c>
      <c r="J19" s="104">
        <v>323</v>
      </c>
      <c r="K19" s="103">
        <f>J19/$J$7*100</f>
        <v>2.7036076002343683</v>
      </c>
      <c r="L19" s="106">
        <f>J19/I19*100-100</f>
        <v>1.5723270440251724</v>
      </c>
      <c r="M19" s="104">
        <v>620684</v>
      </c>
      <c r="N19" s="104">
        <v>699918</v>
      </c>
      <c r="O19" s="103">
        <f>N19/$N$7*100</f>
        <v>2.2310045557669063</v>
      </c>
      <c r="P19" s="38">
        <v>10</v>
      </c>
      <c r="Q19" s="43"/>
      <c r="R19" s="44" t="s">
        <v>2</v>
      </c>
      <c r="S19" s="43"/>
    </row>
    <row r="20" spans="1:19" s="4" customFormat="1" ht="19.5" customHeight="1">
      <c r="A20" s="21"/>
      <c r="B20" s="43"/>
      <c r="C20" s="44"/>
      <c r="D20" s="43"/>
      <c r="E20" s="101"/>
      <c r="F20" s="102"/>
      <c r="G20" s="103"/>
      <c r="H20" s="106"/>
      <c r="I20" s="104"/>
      <c r="J20" s="104"/>
      <c r="K20" s="103"/>
      <c r="L20" s="106"/>
      <c r="M20" s="104"/>
      <c r="N20" s="104"/>
      <c r="O20" s="103"/>
      <c r="P20" s="38"/>
      <c r="Q20" s="43"/>
      <c r="R20" s="44"/>
      <c r="S20" s="43"/>
    </row>
    <row r="21" spans="1:19" s="4" customFormat="1" ht="19.5" customHeight="1">
      <c r="A21" s="21">
        <v>11</v>
      </c>
      <c r="B21" s="43"/>
      <c r="C21" s="33" t="s">
        <v>21</v>
      </c>
      <c r="D21" s="43"/>
      <c r="E21" s="105">
        <v>15</v>
      </c>
      <c r="F21" s="102">
        <v>14</v>
      </c>
      <c r="G21" s="103">
        <f>F21/$F$7*100</f>
        <v>3.664921465968586</v>
      </c>
      <c r="H21" s="106">
        <f>F21/E21*100-100</f>
        <v>-6.666666666666671</v>
      </c>
      <c r="I21" s="104">
        <v>612</v>
      </c>
      <c r="J21" s="104">
        <v>523</v>
      </c>
      <c r="K21" s="103">
        <f>J21/$J$7*100</f>
        <v>4.377668033816021</v>
      </c>
      <c r="L21" s="106">
        <f>J21/I21*100-100</f>
        <v>-14.542483660130728</v>
      </c>
      <c r="M21" s="104">
        <v>682275</v>
      </c>
      <c r="N21" s="104">
        <v>693537</v>
      </c>
      <c r="O21" s="103">
        <f>N21/$N$7*100</f>
        <v>2.210664973029573</v>
      </c>
      <c r="P21" s="38">
        <v>11</v>
      </c>
      <c r="Q21" s="43"/>
      <c r="R21" s="33" t="s">
        <v>21</v>
      </c>
      <c r="S21" s="43"/>
    </row>
    <row r="22" spans="1:19" s="4" customFormat="1" ht="19.5" customHeight="1">
      <c r="A22" s="21">
        <v>12</v>
      </c>
      <c r="B22" s="43"/>
      <c r="C22" s="33" t="s">
        <v>22</v>
      </c>
      <c r="D22" s="43"/>
      <c r="E22" s="105">
        <v>68</v>
      </c>
      <c r="F22" s="102">
        <v>63</v>
      </c>
      <c r="G22" s="103">
        <f>F22/$F$7*100</f>
        <v>16.49214659685864</v>
      </c>
      <c r="H22" s="106">
        <f>F22/E22*100-100</f>
        <v>-7.35294117647058</v>
      </c>
      <c r="I22" s="104">
        <v>2009</v>
      </c>
      <c r="J22" s="104">
        <v>2114</v>
      </c>
      <c r="K22" s="103">
        <f>J22/$J$7*100</f>
        <v>17.694818782958066</v>
      </c>
      <c r="L22" s="106">
        <f>J22/I22*100-100</f>
        <v>5.226480836236931</v>
      </c>
      <c r="M22" s="104">
        <v>3193335</v>
      </c>
      <c r="N22" s="104">
        <v>3500760</v>
      </c>
      <c r="O22" s="103">
        <f>N22/$N$7*100</f>
        <v>11.158752180464788</v>
      </c>
      <c r="P22" s="38">
        <v>12</v>
      </c>
      <c r="Q22" s="43"/>
      <c r="R22" s="33" t="s">
        <v>22</v>
      </c>
      <c r="S22" s="43"/>
    </row>
    <row r="23" spans="1:19" s="4" customFormat="1" ht="19.5" customHeight="1">
      <c r="A23" s="21">
        <v>13</v>
      </c>
      <c r="B23" s="43"/>
      <c r="C23" s="33" t="s">
        <v>23</v>
      </c>
      <c r="D23" s="43"/>
      <c r="E23" s="105">
        <v>12</v>
      </c>
      <c r="F23" s="102">
        <v>11</v>
      </c>
      <c r="G23" s="103">
        <f>F23/$F$7*100</f>
        <v>2.8795811518324608</v>
      </c>
      <c r="H23" s="106">
        <f>F23/E23*100-100</f>
        <v>-8.333333333333343</v>
      </c>
      <c r="I23" s="104">
        <v>1286</v>
      </c>
      <c r="J23" s="104">
        <v>1275</v>
      </c>
      <c r="K23" s="103">
        <f>J23/$J$7*100</f>
        <v>10.672135264083034</v>
      </c>
      <c r="L23" s="106">
        <f>J23/I23*100-100</f>
        <v>-0.8553654743390382</v>
      </c>
      <c r="M23" s="104">
        <v>5665747</v>
      </c>
      <c r="N23" s="104">
        <v>5024400</v>
      </c>
      <c r="O23" s="103">
        <f>N23/$N$7*100</f>
        <v>16.01538935988965</v>
      </c>
      <c r="P23" s="38">
        <v>13</v>
      </c>
      <c r="Q23" s="43"/>
      <c r="R23" s="33" t="s">
        <v>23</v>
      </c>
      <c r="S23" s="43"/>
    </row>
    <row r="24" spans="1:19" s="4" customFormat="1" ht="19.5" customHeight="1">
      <c r="A24" s="21">
        <v>14</v>
      </c>
      <c r="B24" s="43"/>
      <c r="C24" s="33" t="s">
        <v>24</v>
      </c>
      <c r="D24" s="43"/>
      <c r="E24" s="105">
        <v>2</v>
      </c>
      <c r="F24" s="102">
        <v>1</v>
      </c>
      <c r="G24" s="103">
        <f>F24/$F$7*100</f>
        <v>0.2617801047120419</v>
      </c>
      <c r="H24" s="106">
        <f>F24/E24*100-100</f>
        <v>-50</v>
      </c>
      <c r="I24" s="104">
        <v>12</v>
      </c>
      <c r="J24" s="104">
        <v>8</v>
      </c>
      <c r="K24" s="103">
        <f>J24/$J$7*100</f>
        <v>0.06696241734326609</v>
      </c>
      <c r="L24" s="106">
        <f>J24/I24*100-100</f>
        <v>-33.33333333333334</v>
      </c>
      <c r="M24" s="102" t="s">
        <v>62</v>
      </c>
      <c r="N24" s="102" t="s">
        <v>67</v>
      </c>
      <c r="O24" s="107" t="s">
        <v>62</v>
      </c>
      <c r="P24" s="38">
        <v>14</v>
      </c>
      <c r="Q24" s="43"/>
      <c r="R24" s="33" t="s">
        <v>24</v>
      </c>
      <c r="S24" s="43"/>
    </row>
    <row r="25" spans="1:19" s="4" customFormat="1" ht="19.5" customHeight="1">
      <c r="A25" s="21">
        <v>15</v>
      </c>
      <c r="B25" s="43"/>
      <c r="C25" s="33" t="s">
        <v>25</v>
      </c>
      <c r="D25" s="43"/>
      <c r="E25" s="105">
        <v>12</v>
      </c>
      <c r="F25" s="102">
        <v>12</v>
      </c>
      <c r="G25" s="103">
        <f>F25/$F$7*100</f>
        <v>3.1413612565445024</v>
      </c>
      <c r="H25" s="106">
        <f>F25/E25*100-100</f>
        <v>0</v>
      </c>
      <c r="I25" s="104">
        <v>783</v>
      </c>
      <c r="J25" s="104">
        <v>796</v>
      </c>
      <c r="K25" s="103">
        <f>J25/$J$7*100</f>
        <v>6.662760525654976</v>
      </c>
      <c r="L25" s="106">
        <f>J25/I25*100-100</f>
        <v>1.6602809706258057</v>
      </c>
      <c r="M25" s="104">
        <v>4890899</v>
      </c>
      <c r="N25" s="104">
        <v>3468327</v>
      </c>
      <c r="O25" s="103">
        <f>N25/$N$7*100</f>
        <v>11.055371254760365</v>
      </c>
      <c r="P25" s="38">
        <v>15</v>
      </c>
      <c r="Q25" s="43"/>
      <c r="R25" s="33" t="s">
        <v>25</v>
      </c>
      <c r="S25" s="43"/>
    </row>
    <row r="26" spans="1:19" s="4" customFormat="1" ht="19.5" customHeight="1">
      <c r="A26" s="21"/>
      <c r="B26" s="43"/>
      <c r="C26" s="33"/>
      <c r="D26" s="43"/>
      <c r="E26" s="101"/>
      <c r="F26" s="102"/>
      <c r="G26" s="103"/>
      <c r="H26" s="106"/>
      <c r="I26" s="104"/>
      <c r="J26" s="104"/>
      <c r="K26" s="103"/>
      <c r="L26" s="106"/>
      <c r="M26" s="104"/>
      <c r="N26" s="104"/>
      <c r="O26" s="103"/>
      <c r="P26" s="38"/>
      <c r="Q26" s="43"/>
      <c r="R26" s="33"/>
      <c r="S26" s="43"/>
    </row>
    <row r="27" spans="1:19" s="4" customFormat="1" ht="19.5" customHeight="1">
      <c r="A27" s="21">
        <v>16</v>
      </c>
      <c r="B27" s="43"/>
      <c r="C27" s="33" t="s">
        <v>26</v>
      </c>
      <c r="D27" s="43"/>
      <c r="E27" s="105">
        <v>17</v>
      </c>
      <c r="F27" s="102">
        <v>17</v>
      </c>
      <c r="G27" s="103">
        <f>F27/$F$7*100</f>
        <v>4.450261780104712</v>
      </c>
      <c r="H27" s="106">
        <f>F27/E27*100-100</f>
        <v>0</v>
      </c>
      <c r="I27" s="104">
        <v>404</v>
      </c>
      <c r="J27" s="104">
        <v>417</v>
      </c>
      <c r="K27" s="103">
        <f>J27/$J$7*100</f>
        <v>3.490416004017745</v>
      </c>
      <c r="L27" s="106">
        <f>J27/I27*100-100</f>
        <v>3.21782178217822</v>
      </c>
      <c r="M27" s="104">
        <v>713296</v>
      </c>
      <c r="N27" s="104">
        <v>724828</v>
      </c>
      <c r="O27" s="103">
        <f>N27/$N$7*100</f>
        <v>2.3104057477410422</v>
      </c>
      <c r="P27" s="38">
        <v>16</v>
      </c>
      <c r="Q27" s="43"/>
      <c r="R27" s="33" t="s">
        <v>26</v>
      </c>
      <c r="S27" s="43"/>
    </row>
    <row r="28" spans="1:19" s="4" customFormat="1" ht="19.5" customHeight="1">
      <c r="A28" s="21">
        <v>17</v>
      </c>
      <c r="B28" s="43"/>
      <c r="C28" s="33" t="s">
        <v>27</v>
      </c>
      <c r="D28" s="43"/>
      <c r="E28" s="105">
        <v>6</v>
      </c>
      <c r="F28" s="102">
        <v>6</v>
      </c>
      <c r="G28" s="103">
        <f>F28/$F$7*100</f>
        <v>1.5706806282722512</v>
      </c>
      <c r="H28" s="106">
        <f>F28/E28*100-100</f>
        <v>0</v>
      </c>
      <c r="I28" s="104">
        <v>76</v>
      </c>
      <c r="J28" s="104">
        <v>84</v>
      </c>
      <c r="K28" s="103">
        <f>J28/$J$7*100</f>
        <v>0.703105382104294</v>
      </c>
      <c r="L28" s="106">
        <f>J28/I28*100-100</f>
        <v>10.5263157894737</v>
      </c>
      <c r="M28" s="104">
        <v>73757</v>
      </c>
      <c r="N28" s="104">
        <v>105799</v>
      </c>
      <c r="O28" s="103">
        <f>N28/$N$7*100</f>
        <v>0.3372367205809579</v>
      </c>
      <c r="P28" s="38">
        <v>17</v>
      </c>
      <c r="Q28" s="43"/>
      <c r="R28" s="33" t="s">
        <v>27</v>
      </c>
      <c r="S28" s="43"/>
    </row>
    <row r="29" spans="1:19" s="4" customFormat="1" ht="19.5" customHeight="1">
      <c r="A29" s="21">
        <v>18</v>
      </c>
      <c r="B29" s="43"/>
      <c r="C29" s="33" t="s">
        <v>28</v>
      </c>
      <c r="D29" s="43"/>
      <c r="E29" s="105">
        <v>2</v>
      </c>
      <c r="F29" s="102">
        <v>2</v>
      </c>
      <c r="G29" s="103">
        <f>F29/$F$7*100</f>
        <v>0.5235602094240838</v>
      </c>
      <c r="H29" s="106">
        <f>F29/E29*100-100</f>
        <v>0</v>
      </c>
      <c r="I29" s="104">
        <v>10</v>
      </c>
      <c r="J29" s="104">
        <v>11</v>
      </c>
      <c r="K29" s="103">
        <f>J29/$J$7*100</f>
        <v>0.09207332384699088</v>
      </c>
      <c r="L29" s="106">
        <f>J29/I29*100-100</f>
        <v>10.000000000000014</v>
      </c>
      <c r="M29" s="102" t="s">
        <v>62</v>
      </c>
      <c r="N29" s="102" t="s">
        <v>67</v>
      </c>
      <c r="O29" s="107" t="s">
        <v>62</v>
      </c>
      <c r="P29" s="38">
        <v>18</v>
      </c>
      <c r="Q29" s="43"/>
      <c r="R29" s="33" t="s">
        <v>28</v>
      </c>
      <c r="S29" s="43"/>
    </row>
    <row r="30" spans="1:19" s="4" customFormat="1" ht="19.5" customHeight="1">
      <c r="A30" s="21">
        <v>19</v>
      </c>
      <c r="B30" s="43"/>
      <c r="C30" s="33" t="s">
        <v>29</v>
      </c>
      <c r="D30" s="43"/>
      <c r="E30" s="108" t="s">
        <v>65</v>
      </c>
      <c r="F30" s="102" t="s">
        <v>65</v>
      </c>
      <c r="G30" s="102" t="s">
        <v>65</v>
      </c>
      <c r="H30" s="102" t="s">
        <v>65</v>
      </c>
      <c r="I30" s="102" t="s">
        <v>65</v>
      </c>
      <c r="J30" s="102" t="s">
        <v>65</v>
      </c>
      <c r="K30" s="102" t="s">
        <v>65</v>
      </c>
      <c r="L30" s="102" t="s">
        <v>65</v>
      </c>
      <c r="M30" s="102" t="s">
        <v>65</v>
      </c>
      <c r="N30" s="102" t="s">
        <v>65</v>
      </c>
      <c r="O30" s="103">
        <v>0</v>
      </c>
      <c r="P30" s="38">
        <v>19</v>
      </c>
      <c r="Q30" s="43"/>
      <c r="R30" s="33" t="s">
        <v>29</v>
      </c>
      <c r="S30" s="43"/>
    </row>
    <row r="31" spans="1:19" s="4" customFormat="1" ht="19.5" customHeight="1">
      <c r="A31" s="21">
        <v>20</v>
      </c>
      <c r="B31" s="43"/>
      <c r="C31" s="33" t="s">
        <v>30</v>
      </c>
      <c r="D31" s="43"/>
      <c r="E31" s="101">
        <v>13</v>
      </c>
      <c r="F31" s="102">
        <v>12</v>
      </c>
      <c r="G31" s="103">
        <f>F31/$F$7*100</f>
        <v>3.1413612565445024</v>
      </c>
      <c r="H31" s="106">
        <f>F31/E31*100-100</f>
        <v>-7.692307692307693</v>
      </c>
      <c r="I31" s="104">
        <v>254</v>
      </c>
      <c r="J31" s="104">
        <v>242</v>
      </c>
      <c r="K31" s="103">
        <f>J31/$J$7*100</f>
        <v>2.025613124633799</v>
      </c>
      <c r="L31" s="106">
        <f>J31/I31*100-100</f>
        <v>-4.7244094488189035</v>
      </c>
      <c r="M31" s="104">
        <v>619953</v>
      </c>
      <c r="N31" s="104">
        <v>626612</v>
      </c>
      <c r="O31" s="103">
        <f>N31/$N$7*100</f>
        <v>1.997340012256025</v>
      </c>
      <c r="P31" s="38">
        <v>20</v>
      </c>
      <c r="Q31" s="43"/>
      <c r="R31" s="33" t="s">
        <v>30</v>
      </c>
      <c r="S31" s="43"/>
    </row>
    <row r="32" spans="1:19" s="4" customFormat="1" ht="19.5" customHeight="1">
      <c r="A32" s="21"/>
      <c r="B32" s="43"/>
      <c r="C32" s="33"/>
      <c r="D32" s="43"/>
      <c r="E32" s="101"/>
      <c r="F32" s="102"/>
      <c r="G32" s="103"/>
      <c r="H32" s="106"/>
      <c r="I32" s="104"/>
      <c r="J32" s="104"/>
      <c r="K32" s="103"/>
      <c r="L32" s="106"/>
      <c r="M32" s="104"/>
      <c r="N32" s="104"/>
      <c r="O32" s="103"/>
      <c r="P32" s="38"/>
      <c r="Q32" s="43"/>
      <c r="R32" s="33"/>
      <c r="S32" s="43"/>
    </row>
    <row r="33" spans="1:19" s="4" customFormat="1" ht="19.5" customHeight="1">
      <c r="A33" s="21">
        <v>21</v>
      </c>
      <c r="B33" s="43"/>
      <c r="C33" s="33" t="s">
        <v>31</v>
      </c>
      <c r="D33" s="43"/>
      <c r="E33" s="101">
        <v>26</v>
      </c>
      <c r="F33" s="102">
        <v>26</v>
      </c>
      <c r="G33" s="103">
        <f>F33/$F$7*100</f>
        <v>6.806282722513089</v>
      </c>
      <c r="H33" s="106">
        <f>F33/E33*100-100</f>
        <v>0</v>
      </c>
      <c r="I33" s="104">
        <v>694</v>
      </c>
      <c r="J33" s="104">
        <v>747</v>
      </c>
      <c r="K33" s="103">
        <f>J33/$J$7*100</f>
        <v>6.252615719427472</v>
      </c>
      <c r="L33" s="106">
        <f>J33/I33*100-100</f>
        <v>7.636887608069159</v>
      </c>
      <c r="M33" s="104">
        <v>2646909</v>
      </c>
      <c r="N33" s="104">
        <v>3021285</v>
      </c>
      <c r="O33" s="103">
        <f>N33/$N$7*100</f>
        <v>9.63041470468</v>
      </c>
      <c r="P33" s="38">
        <v>21</v>
      </c>
      <c r="Q33" s="43"/>
      <c r="R33" s="33" t="s">
        <v>31</v>
      </c>
      <c r="S33" s="43"/>
    </row>
    <row r="34" spans="1:19" s="4" customFormat="1" ht="19.5" customHeight="1">
      <c r="A34" s="21">
        <v>22</v>
      </c>
      <c r="B34" s="43"/>
      <c r="C34" s="33" t="s">
        <v>32</v>
      </c>
      <c r="D34" s="43"/>
      <c r="E34" s="101">
        <v>13</v>
      </c>
      <c r="F34" s="102">
        <v>11</v>
      </c>
      <c r="G34" s="103">
        <f>F34/$F$7*100</f>
        <v>2.8795811518324608</v>
      </c>
      <c r="H34" s="106">
        <f>F34/E34*100-100</f>
        <v>-15.384615384615387</v>
      </c>
      <c r="I34" s="104">
        <v>226</v>
      </c>
      <c r="J34" s="104">
        <v>263</v>
      </c>
      <c r="K34" s="103">
        <f>J34/$J$7*100</f>
        <v>2.2013894701598726</v>
      </c>
      <c r="L34" s="106">
        <f>J34/I34*100-100</f>
        <v>16.371681415929203</v>
      </c>
      <c r="M34" s="104">
        <v>488848</v>
      </c>
      <c r="N34" s="104">
        <v>467196</v>
      </c>
      <c r="O34" s="103">
        <f>N34/$N$7*100</f>
        <v>1.489197883803639</v>
      </c>
      <c r="P34" s="38">
        <v>22</v>
      </c>
      <c r="Q34" s="43"/>
      <c r="R34" s="33" t="s">
        <v>32</v>
      </c>
      <c r="S34" s="43"/>
    </row>
    <row r="35" spans="1:19" s="4" customFormat="1" ht="19.5" customHeight="1">
      <c r="A35" s="21">
        <v>23</v>
      </c>
      <c r="B35" s="43"/>
      <c r="C35" s="33" t="s">
        <v>33</v>
      </c>
      <c r="D35" s="43"/>
      <c r="E35" s="101">
        <v>8</v>
      </c>
      <c r="F35" s="102">
        <v>7</v>
      </c>
      <c r="G35" s="103">
        <f>F35/$F$7*100</f>
        <v>1.832460732984293</v>
      </c>
      <c r="H35" s="106">
        <f>F35/E35*100-100</f>
        <v>-12.5</v>
      </c>
      <c r="I35" s="104">
        <v>71</v>
      </c>
      <c r="J35" s="104">
        <v>62</v>
      </c>
      <c r="K35" s="103">
        <f>J35/$J$7*100</f>
        <v>0.5189587344103122</v>
      </c>
      <c r="L35" s="106">
        <f>J35/I35*100-100</f>
        <v>-12.676056338028175</v>
      </c>
      <c r="M35" s="104">
        <v>90790</v>
      </c>
      <c r="N35" s="104">
        <v>150378</v>
      </c>
      <c r="O35" s="103">
        <f>N35/$N$7*100</f>
        <v>0.47933329773932914</v>
      </c>
      <c r="P35" s="38">
        <v>23</v>
      </c>
      <c r="Q35" s="43"/>
      <c r="R35" s="33" t="s">
        <v>33</v>
      </c>
      <c r="S35" s="43"/>
    </row>
    <row r="36" spans="1:18" s="4" customFormat="1" ht="19.5" customHeight="1">
      <c r="A36" s="21">
        <v>24</v>
      </c>
      <c r="C36" s="33" t="s">
        <v>34</v>
      </c>
      <c r="E36" s="101">
        <v>10</v>
      </c>
      <c r="F36" s="102">
        <v>9</v>
      </c>
      <c r="G36" s="103">
        <f>F36/$F$7*100</f>
        <v>2.356020942408377</v>
      </c>
      <c r="H36" s="106">
        <f>F36/E36*100-100</f>
        <v>-10</v>
      </c>
      <c r="I36" s="104">
        <v>89</v>
      </c>
      <c r="J36" s="104">
        <v>85</v>
      </c>
      <c r="K36" s="103">
        <f>J36/$J$7*100</f>
        <v>0.7114756842722022</v>
      </c>
      <c r="L36" s="106">
        <f>J36/I36*100-100</f>
        <v>-4.49438202247191</v>
      </c>
      <c r="M36" s="104">
        <v>95908</v>
      </c>
      <c r="N36" s="104">
        <v>158054</v>
      </c>
      <c r="O36" s="103">
        <f>N36/$N$7*100</f>
        <v>0.5038007224520338</v>
      </c>
      <c r="P36" s="38">
        <v>24</v>
      </c>
      <c r="R36" s="33" t="s">
        <v>34</v>
      </c>
    </row>
    <row r="37" spans="1:18" ht="19.5" customHeight="1">
      <c r="A37" s="21">
        <v>25</v>
      </c>
      <c r="B37" s="4"/>
      <c r="C37" s="33" t="s">
        <v>35</v>
      </c>
      <c r="D37" s="4"/>
      <c r="E37" s="101">
        <v>2</v>
      </c>
      <c r="F37" s="102">
        <v>2</v>
      </c>
      <c r="G37" s="103">
        <f>F37/$F$7*100</f>
        <v>0.5235602094240838</v>
      </c>
      <c r="H37" s="106">
        <f>F37/E37*100-100</f>
        <v>0</v>
      </c>
      <c r="I37" s="104">
        <v>16</v>
      </c>
      <c r="J37" s="104">
        <v>15</v>
      </c>
      <c r="K37" s="103">
        <f>J37/$J$7*100</f>
        <v>0.12555453251862392</v>
      </c>
      <c r="L37" s="106">
        <f>J37/I37*100-100</f>
        <v>-6.25</v>
      </c>
      <c r="M37" s="102" t="s">
        <v>62</v>
      </c>
      <c r="N37" s="102" t="s">
        <v>67</v>
      </c>
      <c r="O37" s="107" t="s">
        <v>62</v>
      </c>
      <c r="P37" s="38">
        <v>25</v>
      </c>
      <c r="Q37" s="4"/>
      <c r="R37" s="33" t="s">
        <v>35</v>
      </c>
    </row>
    <row r="38" spans="1:18" ht="19.5" customHeight="1">
      <c r="A38" s="21"/>
      <c r="B38" s="4"/>
      <c r="C38" s="33"/>
      <c r="D38" s="4"/>
      <c r="E38" s="8"/>
      <c r="F38" s="4"/>
      <c r="G38" s="5"/>
      <c r="H38" s="3"/>
      <c r="I38" s="4"/>
      <c r="J38" s="4"/>
      <c r="K38" s="5"/>
      <c r="L38" s="3"/>
      <c r="M38" s="4"/>
      <c r="N38" s="4"/>
      <c r="O38" s="5"/>
      <c r="P38" s="38"/>
      <c r="Q38" s="4"/>
      <c r="R38" s="33"/>
    </row>
    <row r="39" spans="1:18" ht="21.75" customHeight="1">
      <c r="A39" s="25"/>
      <c r="B39" s="94"/>
      <c r="C39" s="26"/>
      <c r="D39" s="94"/>
      <c r="E39" s="95"/>
      <c r="F39" s="94"/>
      <c r="G39" s="96"/>
      <c r="H39" s="97"/>
      <c r="I39" s="94"/>
      <c r="J39" s="94"/>
      <c r="K39" s="96"/>
      <c r="L39" s="96"/>
      <c r="M39" s="94"/>
      <c r="N39" s="94"/>
      <c r="O39" s="96"/>
      <c r="P39" s="98"/>
      <c r="Q39" s="94"/>
      <c r="R39" s="26"/>
    </row>
    <row r="48" spans="1:19" s="17" customFormat="1" ht="21.75" customHeight="1">
      <c r="A48" s="22"/>
      <c r="B48" s="20"/>
      <c r="C48" s="10" t="s">
        <v>60</v>
      </c>
      <c r="D48" s="20"/>
      <c r="E48" s="10"/>
      <c r="F48" s="20"/>
      <c r="G48" s="23"/>
      <c r="H48" s="24"/>
      <c r="J48" s="20"/>
      <c r="K48" s="23"/>
      <c r="L48" s="23"/>
      <c r="N48" s="20"/>
      <c r="O48" s="23"/>
      <c r="P48" s="22"/>
      <c r="Q48" s="20"/>
      <c r="S48" s="20"/>
    </row>
    <row r="49" spans="1:19" ht="21.75" customHeight="1">
      <c r="A49" s="25"/>
      <c r="B49" s="25"/>
      <c r="C49" s="26"/>
      <c r="D49" s="25"/>
      <c r="E49" s="11"/>
      <c r="F49" s="11"/>
      <c r="G49" s="27"/>
      <c r="H49" s="28"/>
      <c r="I49" s="11"/>
      <c r="J49" s="11"/>
      <c r="K49" s="27"/>
      <c r="L49" s="27"/>
      <c r="M49" s="11"/>
      <c r="N49" s="11"/>
      <c r="O49" s="27"/>
      <c r="P49" s="25"/>
      <c r="Q49" s="25"/>
      <c r="R49" s="26"/>
      <c r="S49" s="25" t="s">
        <v>8</v>
      </c>
    </row>
    <row r="50" spans="1:19" s="32" customFormat="1" ht="21.75" customHeight="1">
      <c r="A50" s="29"/>
      <c r="B50" s="30"/>
      <c r="C50" s="29"/>
      <c r="D50" s="30"/>
      <c r="E50" s="116" t="s">
        <v>0</v>
      </c>
      <c r="F50" s="117"/>
      <c r="G50" s="117"/>
      <c r="H50" s="118"/>
      <c r="I50" s="116" t="s">
        <v>6</v>
      </c>
      <c r="J50" s="117"/>
      <c r="K50" s="117"/>
      <c r="L50" s="118"/>
      <c r="M50" s="116" t="s">
        <v>7</v>
      </c>
      <c r="N50" s="117"/>
      <c r="O50" s="118"/>
      <c r="P50" s="31"/>
      <c r="Q50" s="30"/>
      <c r="R50" s="29"/>
      <c r="S50" s="30"/>
    </row>
    <row r="51" spans="1:18" s="32" customFormat="1" ht="21.75" customHeight="1">
      <c r="A51" s="115" t="s">
        <v>11</v>
      </c>
      <c r="B51" s="115"/>
      <c r="C51" s="115"/>
      <c r="E51" s="12" t="s">
        <v>63</v>
      </c>
      <c r="F51" s="119" t="s">
        <v>64</v>
      </c>
      <c r="G51" s="120"/>
      <c r="H51" s="121"/>
      <c r="I51" s="12" t="s">
        <v>63</v>
      </c>
      <c r="J51" s="119" t="s">
        <v>64</v>
      </c>
      <c r="K51" s="120"/>
      <c r="L51" s="121"/>
      <c r="M51" s="12" t="s">
        <v>63</v>
      </c>
      <c r="N51" s="119" t="s">
        <v>64</v>
      </c>
      <c r="O51" s="121"/>
      <c r="P51" s="114" t="s">
        <v>11</v>
      </c>
      <c r="Q51" s="115"/>
      <c r="R51" s="115"/>
    </row>
    <row r="52" spans="1:19" s="32" customFormat="1" ht="21.75" customHeight="1">
      <c r="A52" s="34"/>
      <c r="B52" s="34"/>
      <c r="C52" s="26"/>
      <c r="D52" s="34"/>
      <c r="E52" s="13" t="s">
        <v>3</v>
      </c>
      <c r="F52" s="13" t="s">
        <v>3</v>
      </c>
      <c r="G52" s="35" t="s">
        <v>4</v>
      </c>
      <c r="H52" s="2" t="s">
        <v>5</v>
      </c>
      <c r="I52" s="13" t="s">
        <v>3</v>
      </c>
      <c r="J52" s="13" t="s">
        <v>3</v>
      </c>
      <c r="K52" s="35" t="s">
        <v>4</v>
      </c>
      <c r="L52" s="1" t="s">
        <v>5</v>
      </c>
      <c r="M52" s="13" t="s">
        <v>3</v>
      </c>
      <c r="N52" s="13" t="s">
        <v>3</v>
      </c>
      <c r="O52" s="35" t="s">
        <v>4</v>
      </c>
      <c r="P52" s="13"/>
      <c r="Q52" s="34"/>
      <c r="R52" s="26"/>
      <c r="S52" s="34"/>
    </row>
    <row r="53" spans="1:19" s="4" customFormat="1" ht="15.75" customHeight="1">
      <c r="A53" s="21"/>
      <c r="B53" s="21"/>
      <c r="C53" s="36"/>
      <c r="D53" s="21"/>
      <c r="E53" s="14"/>
      <c r="F53" s="18"/>
      <c r="G53" s="5"/>
      <c r="H53" s="37"/>
      <c r="I53" s="18"/>
      <c r="J53" s="18"/>
      <c r="K53" s="5"/>
      <c r="L53" s="5"/>
      <c r="M53" s="18"/>
      <c r="N53" s="18"/>
      <c r="O53" s="5"/>
      <c r="P53" s="38"/>
      <c r="Q53" s="21"/>
      <c r="R53" s="36"/>
      <c r="S53" s="21"/>
    </row>
    <row r="54" spans="1:18" ht="19.5" customHeight="1">
      <c r="A54" s="21">
        <v>26</v>
      </c>
      <c r="C54" s="33" t="s">
        <v>9</v>
      </c>
      <c r="E54" s="8">
        <v>2</v>
      </c>
      <c r="F54" s="4">
        <v>2</v>
      </c>
      <c r="G54" s="5">
        <f>F54/'[1]49.50'!$F$7*100</f>
        <v>0.5235602094240838</v>
      </c>
      <c r="H54" s="3">
        <f>F54/E54*100-100</f>
        <v>0</v>
      </c>
      <c r="I54" s="4">
        <v>20</v>
      </c>
      <c r="J54" s="4">
        <v>25</v>
      </c>
      <c r="K54" s="5">
        <f>J54/'[1]49.50'!$J$7*100</f>
        <v>0.20925755419770653</v>
      </c>
      <c r="L54" s="3">
        <f>J54/I54*100-100</f>
        <v>25</v>
      </c>
      <c r="M54" s="21" t="s">
        <v>62</v>
      </c>
      <c r="N54" s="21">
        <v>19320</v>
      </c>
      <c r="O54" s="55">
        <v>0</v>
      </c>
      <c r="P54" s="38">
        <v>26</v>
      </c>
      <c r="R54" s="6" t="s">
        <v>9</v>
      </c>
    </row>
    <row r="55" spans="1:18" ht="19.5" customHeight="1">
      <c r="A55" s="21">
        <v>27</v>
      </c>
      <c r="C55" s="33" t="s">
        <v>10</v>
      </c>
      <c r="E55" s="8">
        <v>0</v>
      </c>
      <c r="F55" s="21" t="s">
        <v>65</v>
      </c>
      <c r="G55" s="21" t="s">
        <v>65</v>
      </c>
      <c r="H55" s="21" t="s">
        <v>65</v>
      </c>
      <c r="I55" s="4">
        <v>0</v>
      </c>
      <c r="J55" s="21" t="s">
        <v>65</v>
      </c>
      <c r="K55" s="21" t="s">
        <v>65</v>
      </c>
      <c r="L55" s="21" t="s">
        <v>65</v>
      </c>
      <c r="M55" s="4">
        <v>0</v>
      </c>
      <c r="N55" s="21" t="s">
        <v>65</v>
      </c>
      <c r="O55" s="21" t="s">
        <v>65</v>
      </c>
      <c r="P55" s="38">
        <v>27</v>
      </c>
      <c r="R55" s="6" t="s">
        <v>10</v>
      </c>
    </row>
    <row r="56" spans="1:18" ht="19.5" customHeight="1">
      <c r="A56" s="21">
        <v>28</v>
      </c>
      <c r="C56" s="33" t="s">
        <v>40</v>
      </c>
      <c r="E56" s="8">
        <v>13</v>
      </c>
      <c r="F56" s="4">
        <v>13</v>
      </c>
      <c r="G56" s="5">
        <f>F56/'[1]49.50'!$F$7*100</f>
        <v>3.4031413612565444</v>
      </c>
      <c r="H56" s="3">
        <f>F56/E56*100-100</f>
        <v>0</v>
      </c>
      <c r="I56" s="4">
        <v>877</v>
      </c>
      <c r="J56" s="4">
        <v>961</v>
      </c>
      <c r="K56" s="5">
        <f>J56/'[1]49.50'!$J$7*100</f>
        <v>8.04386038335984</v>
      </c>
      <c r="L56" s="3">
        <f>J56/I56*100-100</f>
        <v>9.578107183580386</v>
      </c>
      <c r="M56" s="4">
        <v>5672898</v>
      </c>
      <c r="N56" s="21">
        <v>5796811</v>
      </c>
      <c r="O56" s="5">
        <f>N56/'[1]49.50'!$N$7*100</f>
        <v>18.477467003162822</v>
      </c>
      <c r="P56" s="38">
        <v>28</v>
      </c>
      <c r="R56" s="6" t="s">
        <v>40</v>
      </c>
    </row>
    <row r="57" spans="1:18" ht="19.5" customHeight="1">
      <c r="A57" s="21">
        <v>29</v>
      </c>
      <c r="C57" s="33" t="s">
        <v>41</v>
      </c>
      <c r="E57" s="8">
        <v>2</v>
      </c>
      <c r="F57" s="4">
        <v>1</v>
      </c>
      <c r="G57" s="5">
        <f>F57/'[1]49.50'!$F$7*100</f>
        <v>0.2617801047120419</v>
      </c>
      <c r="H57" s="3">
        <f>F57/E57*100-100</f>
        <v>-50</v>
      </c>
      <c r="I57" s="4">
        <v>28</v>
      </c>
      <c r="J57" s="4">
        <v>20</v>
      </c>
      <c r="K57" s="5">
        <f>J57/'[1]49.50'!$J$7*100</f>
        <v>0.16740604335816522</v>
      </c>
      <c r="L57" s="3">
        <f>J57/I57*100-100</f>
        <v>-28.57142857142857</v>
      </c>
      <c r="M57" s="21" t="s">
        <v>62</v>
      </c>
      <c r="N57" s="21">
        <v>20000</v>
      </c>
      <c r="O57" s="55">
        <v>0</v>
      </c>
      <c r="P57" s="38">
        <v>29</v>
      </c>
      <c r="R57" s="6" t="s">
        <v>41</v>
      </c>
    </row>
    <row r="58" spans="1:18" ht="19.5" customHeight="1">
      <c r="A58" s="21">
        <v>30</v>
      </c>
      <c r="C58" s="33" t="s">
        <v>42</v>
      </c>
      <c r="E58" s="8">
        <v>1</v>
      </c>
      <c r="F58" s="4">
        <v>2</v>
      </c>
      <c r="G58" s="5">
        <f>F58/'[1]49.50'!$F$7*100</f>
        <v>0.5235602094240838</v>
      </c>
      <c r="H58" s="3">
        <f>F58/E58*100-100</f>
        <v>100</v>
      </c>
      <c r="I58" s="4">
        <v>10</v>
      </c>
      <c r="J58" s="4">
        <v>27</v>
      </c>
      <c r="K58" s="5">
        <f>J58/'[1]49.50'!$J$7*100</f>
        <v>0.22599815853352306</v>
      </c>
      <c r="L58" s="3">
        <f>J58/I58*100-100</f>
        <v>170</v>
      </c>
      <c r="M58" s="21" t="s">
        <v>62</v>
      </c>
      <c r="N58" s="21">
        <v>19461</v>
      </c>
      <c r="O58" s="55">
        <v>0</v>
      </c>
      <c r="P58" s="38">
        <v>30</v>
      </c>
      <c r="R58" s="6" t="s">
        <v>42</v>
      </c>
    </row>
    <row r="59" spans="1:18" ht="19.5" customHeight="1">
      <c r="A59" s="21"/>
      <c r="C59" s="33"/>
      <c r="E59" s="8"/>
      <c r="F59" s="4"/>
      <c r="G59" s="5"/>
      <c r="H59" s="3"/>
      <c r="I59" s="4"/>
      <c r="J59" s="4"/>
      <c r="K59" s="5"/>
      <c r="L59" s="3"/>
      <c r="M59" s="4"/>
      <c r="N59" s="21"/>
      <c r="O59" s="5"/>
      <c r="P59" s="38"/>
      <c r="R59" s="6"/>
    </row>
    <row r="60" spans="1:18" ht="19.5" customHeight="1">
      <c r="A60" s="21">
        <v>31</v>
      </c>
      <c r="C60" s="33" t="s">
        <v>43</v>
      </c>
      <c r="E60" s="8">
        <v>1</v>
      </c>
      <c r="F60" s="4">
        <v>1</v>
      </c>
      <c r="G60" s="5">
        <f>F60/'[1]49.50'!$F$7*100</f>
        <v>0.2617801047120419</v>
      </c>
      <c r="H60" s="3">
        <f>F60/E60*100-100</f>
        <v>0</v>
      </c>
      <c r="I60" s="4">
        <v>122</v>
      </c>
      <c r="J60" s="4">
        <v>116</v>
      </c>
      <c r="K60" s="5">
        <f>J60/'[1]49.50'!$J$7*100</f>
        <v>0.9709550514773584</v>
      </c>
      <c r="L60" s="3">
        <f>J60/I60*100-100</f>
        <v>-4.918032786885249</v>
      </c>
      <c r="M60" s="21" t="s">
        <v>62</v>
      </c>
      <c r="N60" s="21">
        <v>73156</v>
      </c>
      <c r="O60" s="55">
        <v>0</v>
      </c>
      <c r="P60" s="38">
        <v>31</v>
      </c>
      <c r="R60" s="6" t="s">
        <v>43</v>
      </c>
    </row>
    <row r="61" spans="1:18" ht="19.5" customHeight="1">
      <c r="A61" s="21">
        <v>32</v>
      </c>
      <c r="C61" s="33" t="s">
        <v>44</v>
      </c>
      <c r="E61" s="8">
        <v>4</v>
      </c>
      <c r="F61" s="4">
        <v>4</v>
      </c>
      <c r="G61" s="5">
        <f>F61/'[1]49.50'!$F$7*100</f>
        <v>1.0471204188481675</v>
      </c>
      <c r="H61" s="3">
        <f>F61/E61*100-100</f>
        <v>0</v>
      </c>
      <c r="I61" s="4">
        <v>359</v>
      </c>
      <c r="J61" s="4">
        <v>398</v>
      </c>
      <c r="K61" s="5">
        <f>J61/'[1]49.50'!$J$7*100</f>
        <v>3.331380262827488</v>
      </c>
      <c r="L61" s="3">
        <f>J61/I61*100-100</f>
        <v>10.863509749303617</v>
      </c>
      <c r="M61" s="4">
        <v>608729</v>
      </c>
      <c r="N61" s="21">
        <v>627836</v>
      </c>
      <c r="O61" s="5">
        <f>N61/'[1]49.50'!$N$7*100</f>
        <v>2.0012415401153723</v>
      </c>
      <c r="P61" s="38">
        <v>32</v>
      </c>
      <c r="R61" s="6" t="s">
        <v>44</v>
      </c>
    </row>
    <row r="62" spans="1:18" ht="19.5" customHeight="1">
      <c r="A62" s="21">
        <v>33</v>
      </c>
      <c r="C62" s="33" t="s">
        <v>45</v>
      </c>
      <c r="E62" s="8">
        <v>3</v>
      </c>
      <c r="F62" s="4">
        <v>3</v>
      </c>
      <c r="G62" s="5">
        <f>F62/'[1]49.50'!$F$7*100</f>
        <v>0.7853403141361256</v>
      </c>
      <c r="H62" s="3">
        <f>F62/E62*100-100</f>
        <v>0</v>
      </c>
      <c r="I62" s="4">
        <v>59</v>
      </c>
      <c r="J62" s="4">
        <v>69</v>
      </c>
      <c r="K62" s="5">
        <f>J62/'[1]49.50'!$J$7*100</f>
        <v>0.57755084958567</v>
      </c>
      <c r="L62" s="3">
        <f>J62/I62*100-100</f>
        <v>16.949152542372886</v>
      </c>
      <c r="M62" s="4">
        <v>144090</v>
      </c>
      <c r="N62" s="21">
        <v>141596</v>
      </c>
      <c r="O62" s="5">
        <f>N62/'[1]49.50'!$N$7*100</f>
        <v>0.451340472853064</v>
      </c>
      <c r="P62" s="38">
        <v>33</v>
      </c>
      <c r="R62" s="6" t="s">
        <v>45</v>
      </c>
    </row>
    <row r="63" spans="1:19" ht="19.5" customHeight="1">
      <c r="A63" s="21">
        <v>34</v>
      </c>
      <c r="C63" s="33" t="s">
        <v>46</v>
      </c>
      <c r="E63" s="8">
        <v>5</v>
      </c>
      <c r="F63" s="4">
        <v>4</v>
      </c>
      <c r="G63" s="5">
        <f>F63/'[1]49.50'!$F$7*100</f>
        <v>1.0471204188481675</v>
      </c>
      <c r="H63" s="3">
        <f>F63/E63*100-100</f>
        <v>-20</v>
      </c>
      <c r="I63" s="4">
        <v>54</v>
      </c>
      <c r="J63" s="4">
        <v>44</v>
      </c>
      <c r="K63" s="5">
        <f>J63/'[1]49.50'!$J$7*100</f>
        <v>0.3682932953879635</v>
      </c>
      <c r="L63" s="3">
        <f>J63/I63*100-100</f>
        <v>-18.51851851851852</v>
      </c>
      <c r="M63" s="4">
        <v>63703</v>
      </c>
      <c r="N63" s="21">
        <v>94327</v>
      </c>
      <c r="O63" s="5">
        <f>N63/'[1]49.50'!$N$7*100</f>
        <v>0.300669459467859</v>
      </c>
      <c r="P63" s="38">
        <v>34</v>
      </c>
      <c r="R63" s="6" t="s">
        <v>46</v>
      </c>
      <c r="S63" s="46"/>
    </row>
    <row r="64" spans="1:18" ht="19.5" customHeight="1">
      <c r="A64" s="21">
        <v>35</v>
      </c>
      <c r="C64" s="33" t="s">
        <v>47</v>
      </c>
      <c r="D64" s="7">
        <v>34</v>
      </c>
      <c r="E64" s="8">
        <v>6</v>
      </c>
      <c r="F64" s="4">
        <v>6</v>
      </c>
      <c r="G64" s="5">
        <v>1.7789072426937738</v>
      </c>
      <c r="H64" s="3">
        <v>-6.666666666666671</v>
      </c>
      <c r="I64" s="4">
        <v>336</v>
      </c>
      <c r="J64" s="4">
        <v>301</v>
      </c>
      <c r="K64" s="5">
        <v>2.257271017218926</v>
      </c>
      <c r="L64" s="3">
        <v>-2.5</v>
      </c>
      <c r="M64" s="4">
        <v>799183</v>
      </c>
      <c r="N64" s="21">
        <v>633413</v>
      </c>
      <c r="O64" s="5">
        <v>3.103333531940274</v>
      </c>
      <c r="P64" s="38">
        <v>35</v>
      </c>
      <c r="R64" s="6" t="s">
        <v>47</v>
      </c>
    </row>
    <row r="65" spans="1:18" ht="19.5" customHeight="1">
      <c r="A65" s="21"/>
      <c r="C65" s="33"/>
      <c r="E65" s="4"/>
      <c r="F65" s="4"/>
      <c r="G65" s="5"/>
      <c r="H65" s="3"/>
      <c r="I65" s="4"/>
      <c r="J65" s="4"/>
      <c r="K65" s="5"/>
      <c r="L65" s="3"/>
      <c r="M65" s="4"/>
      <c r="N65" s="21"/>
      <c r="O65" s="5"/>
      <c r="P65" s="38"/>
      <c r="R65" s="6"/>
    </row>
    <row r="66" spans="1:18" ht="18" customHeight="1">
      <c r="A66" s="21">
        <v>36</v>
      </c>
      <c r="C66" s="33" t="s">
        <v>48</v>
      </c>
      <c r="E66" s="4">
        <v>1</v>
      </c>
      <c r="F66" s="4">
        <v>1</v>
      </c>
      <c r="G66" s="5">
        <f aca="true" t="shared" si="0" ref="G66:G77">F66/$F$7*100</f>
        <v>0.2617801047120419</v>
      </c>
      <c r="H66" s="3">
        <f aca="true" t="shared" si="1" ref="H66:H77">F66/E66*100-100</f>
        <v>0</v>
      </c>
      <c r="I66" s="4">
        <v>60</v>
      </c>
      <c r="J66" s="4">
        <v>65</v>
      </c>
      <c r="K66" s="5">
        <f aca="true" t="shared" si="2" ref="K66:K77">J66/$J$7*100</f>
        <v>0.544069640914037</v>
      </c>
      <c r="L66" s="3">
        <f aca="true" t="shared" si="3" ref="L66:L77">J66/I66*100-100</f>
        <v>8.333333333333329</v>
      </c>
      <c r="M66" s="21" t="s">
        <v>62</v>
      </c>
      <c r="N66" s="21">
        <v>62278</v>
      </c>
      <c r="O66" s="5">
        <f aca="true" t="shared" si="4" ref="O66:O77">N66/$N$7*100</f>
        <v>0.19851254250362382</v>
      </c>
      <c r="P66" s="38">
        <v>36</v>
      </c>
      <c r="R66" s="6" t="s">
        <v>48</v>
      </c>
    </row>
    <row r="67" spans="1:18" ht="18" customHeight="1">
      <c r="A67" s="21">
        <v>37</v>
      </c>
      <c r="C67" s="33" t="s">
        <v>49</v>
      </c>
      <c r="E67" s="4">
        <v>3</v>
      </c>
      <c r="F67" s="4">
        <v>4</v>
      </c>
      <c r="G67" s="5">
        <f t="shared" si="0"/>
        <v>1.0471204188481675</v>
      </c>
      <c r="H67" s="3">
        <f t="shared" si="1"/>
        <v>33.333333333333314</v>
      </c>
      <c r="I67" s="4">
        <v>38</v>
      </c>
      <c r="J67" s="4">
        <v>49</v>
      </c>
      <c r="K67" s="5">
        <f t="shared" si="2"/>
        <v>0.4101448062275049</v>
      </c>
      <c r="L67" s="3">
        <f t="shared" si="3"/>
        <v>28.94736842105263</v>
      </c>
      <c r="M67" s="21">
        <v>107935</v>
      </c>
      <c r="N67" s="21">
        <v>120044</v>
      </c>
      <c r="O67" s="5">
        <f t="shared" si="4"/>
        <v>0.38264298231004557</v>
      </c>
      <c r="P67" s="38">
        <v>37</v>
      </c>
      <c r="R67" s="6" t="s">
        <v>49</v>
      </c>
    </row>
    <row r="68" spans="1:18" ht="18" customHeight="1">
      <c r="A68" s="21">
        <v>38</v>
      </c>
      <c r="C68" s="33" t="s">
        <v>50</v>
      </c>
      <c r="E68" s="4">
        <v>2</v>
      </c>
      <c r="F68" s="4">
        <v>2</v>
      </c>
      <c r="G68" s="5">
        <f t="shared" si="0"/>
        <v>0.5235602094240838</v>
      </c>
      <c r="H68" s="3">
        <f t="shared" si="1"/>
        <v>0</v>
      </c>
      <c r="I68" s="4">
        <v>19</v>
      </c>
      <c r="J68" s="4">
        <v>21</v>
      </c>
      <c r="K68" s="5">
        <f t="shared" si="2"/>
        <v>0.1757763455260735</v>
      </c>
      <c r="L68" s="3">
        <f t="shared" si="3"/>
        <v>10.5263157894737</v>
      </c>
      <c r="M68" s="21" t="s">
        <v>62</v>
      </c>
      <c r="N68" s="21">
        <v>26840</v>
      </c>
      <c r="O68" s="5">
        <f t="shared" si="4"/>
        <v>0.08555311090268254</v>
      </c>
      <c r="P68" s="38">
        <v>38</v>
      </c>
      <c r="R68" s="6" t="s">
        <v>50</v>
      </c>
    </row>
    <row r="69" spans="1:18" ht="18" customHeight="1">
      <c r="A69" s="21">
        <v>39</v>
      </c>
      <c r="C69" s="33" t="s">
        <v>51</v>
      </c>
      <c r="E69" s="4">
        <v>22</v>
      </c>
      <c r="F69" s="4">
        <v>22</v>
      </c>
      <c r="G69" s="5">
        <f t="shared" si="0"/>
        <v>5.7591623036649215</v>
      </c>
      <c r="H69" s="3">
        <f t="shared" si="1"/>
        <v>0</v>
      </c>
      <c r="I69" s="4">
        <v>370</v>
      </c>
      <c r="J69" s="4">
        <v>377</v>
      </c>
      <c r="K69" s="5">
        <f t="shared" si="2"/>
        <v>3.1556039173014145</v>
      </c>
      <c r="L69" s="3">
        <f t="shared" si="3"/>
        <v>1.8918918918919019</v>
      </c>
      <c r="M69" s="4">
        <v>502813</v>
      </c>
      <c r="N69" s="21">
        <v>533509</v>
      </c>
      <c r="O69" s="5">
        <f t="shared" si="4"/>
        <v>1.7005720806475135</v>
      </c>
      <c r="P69" s="38">
        <v>39</v>
      </c>
      <c r="R69" s="6" t="s">
        <v>51</v>
      </c>
    </row>
    <row r="70" spans="1:18" ht="18" customHeight="1">
      <c r="A70" s="21">
        <v>40</v>
      </c>
      <c r="C70" s="33" t="s">
        <v>52</v>
      </c>
      <c r="E70" s="4">
        <v>2</v>
      </c>
      <c r="F70" s="4">
        <v>2</v>
      </c>
      <c r="G70" s="5">
        <f t="shared" si="0"/>
        <v>0.5235602094240838</v>
      </c>
      <c r="H70" s="3">
        <f t="shared" si="1"/>
        <v>0</v>
      </c>
      <c r="I70" s="4">
        <v>51</v>
      </c>
      <c r="J70" s="4">
        <v>56</v>
      </c>
      <c r="K70" s="5">
        <f t="shared" si="2"/>
        <v>0.46873692140286266</v>
      </c>
      <c r="L70" s="3">
        <f t="shared" si="3"/>
        <v>9.803921568627459</v>
      </c>
      <c r="M70" s="4" t="s">
        <v>62</v>
      </c>
      <c r="N70" s="21">
        <v>104008</v>
      </c>
      <c r="O70" s="5">
        <f t="shared" si="4"/>
        <v>0.33152786731617756</v>
      </c>
      <c r="P70" s="38">
        <v>40</v>
      </c>
      <c r="R70" s="6" t="s">
        <v>52</v>
      </c>
    </row>
    <row r="71" spans="1:18" ht="18" customHeight="1">
      <c r="A71" s="21"/>
      <c r="C71" s="33"/>
      <c r="E71" s="4"/>
      <c r="F71" s="4"/>
      <c r="G71" s="5"/>
      <c r="H71" s="3"/>
      <c r="I71" s="4"/>
      <c r="J71" s="4"/>
      <c r="K71" s="5"/>
      <c r="L71" s="3"/>
      <c r="M71" s="4"/>
      <c r="N71" s="21"/>
      <c r="O71" s="5"/>
      <c r="P71" s="38"/>
      <c r="R71" s="6"/>
    </row>
    <row r="72" spans="1:18" ht="18" customHeight="1">
      <c r="A72" s="21">
        <v>41</v>
      </c>
      <c r="C72" s="33" t="s">
        <v>53</v>
      </c>
      <c r="E72" s="4">
        <v>8</v>
      </c>
      <c r="F72" s="4">
        <v>7</v>
      </c>
      <c r="G72" s="5">
        <f t="shared" si="0"/>
        <v>1.832460732984293</v>
      </c>
      <c r="H72" s="3">
        <f t="shared" si="1"/>
        <v>-12.5</v>
      </c>
      <c r="I72" s="4">
        <v>116</v>
      </c>
      <c r="J72" s="4">
        <v>96</v>
      </c>
      <c r="K72" s="5">
        <f t="shared" si="2"/>
        <v>0.803549008119193</v>
      </c>
      <c r="L72" s="3">
        <f t="shared" si="3"/>
        <v>-17.241379310344826</v>
      </c>
      <c r="M72" s="4">
        <v>221618</v>
      </c>
      <c r="N72" s="21">
        <v>198806</v>
      </c>
      <c r="O72" s="5">
        <f t="shared" si="4"/>
        <v>0.6336986500044227</v>
      </c>
      <c r="P72" s="38">
        <v>41</v>
      </c>
      <c r="R72" s="6" t="s">
        <v>53</v>
      </c>
    </row>
    <row r="73" spans="1:18" ht="18" customHeight="1">
      <c r="A73" s="21">
        <v>42</v>
      </c>
      <c r="C73" s="33" t="s">
        <v>54</v>
      </c>
      <c r="E73" s="4">
        <v>9</v>
      </c>
      <c r="F73" s="4">
        <v>9</v>
      </c>
      <c r="G73" s="5">
        <f t="shared" si="0"/>
        <v>2.356020942408377</v>
      </c>
      <c r="H73" s="3">
        <f t="shared" si="1"/>
        <v>0</v>
      </c>
      <c r="I73" s="4">
        <v>96</v>
      </c>
      <c r="J73" s="4">
        <v>108</v>
      </c>
      <c r="K73" s="5">
        <f t="shared" si="2"/>
        <v>0.9039926341340923</v>
      </c>
      <c r="L73" s="3">
        <f t="shared" si="3"/>
        <v>12.5</v>
      </c>
      <c r="M73" s="4">
        <v>174044</v>
      </c>
      <c r="N73" s="21">
        <v>168157</v>
      </c>
      <c r="O73" s="5">
        <f t="shared" si="4"/>
        <v>0.536004264905454</v>
      </c>
      <c r="P73" s="38">
        <v>42</v>
      </c>
      <c r="R73" s="6" t="s">
        <v>54</v>
      </c>
    </row>
    <row r="74" spans="1:18" ht="18" customHeight="1">
      <c r="A74" s="21">
        <v>43</v>
      </c>
      <c r="C74" s="33" t="s">
        <v>55</v>
      </c>
      <c r="E74" s="4">
        <v>6</v>
      </c>
      <c r="F74" s="4">
        <v>6</v>
      </c>
      <c r="G74" s="5">
        <f t="shared" si="0"/>
        <v>1.5706806282722512</v>
      </c>
      <c r="H74" s="3">
        <f t="shared" si="1"/>
        <v>0</v>
      </c>
      <c r="I74" s="4">
        <v>93</v>
      </c>
      <c r="J74" s="4">
        <v>103</v>
      </c>
      <c r="K74" s="5">
        <f t="shared" si="2"/>
        <v>0.862141123294551</v>
      </c>
      <c r="L74" s="3">
        <f t="shared" si="3"/>
        <v>10.752688172043008</v>
      </c>
      <c r="M74" s="4">
        <v>97447</v>
      </c>
      <c r="N74" s="21">
        <v>139329</v>
      </c>
      <c r="O74" s="5">
        <f t="shared" si="4"/>
        <v>0.444114358754093</v>
      </c>
      <c r="P74" s="38">
        <v>43</v>
      </c>
      <c r="R74" s="6" t="s">
        <v>55</v>
      </c>
    </row>
    <row r="75" spans="1:18" ht="18" customHeight="1">
      <c r="A75" s="21">
        <v>44</v>
      </c>
      <c r="C75" s="33" t="s">
        <v>56</v>
      </c>
      <c r="E75" s="4">
        <v>5</v>
      </c>
      <c r="F75" s="4">
        <v>4</v>
      </c>
      <c r="G75" s="5">
        <f t="shared" si="0"/>
        <v>1.0471204188481675</v>
      </c>
      <c r="H75" s="3">
        <f t="shared" si="1"/>
        <v>-20</v>
      </c>
      <c r="I75" s="4">
        <v>60</v>
      </c>
      <c r="J75" s="4">
        <v>58</v>
      </c>
      <c r="K75" s="5">
        <f t="shared" si="2"/>
        <v>0.4854775257386792</v>
      </c>
      <c r="L75" s="3">
        <f t="shared" si="3"/>
        <v>-3.3333333333333286</v>
      </c>
      <c r="M75" s="4">
        <v>63821</v>
      </c>
      <c r="N75" s="21">
        <v>67721</v>
      </c>
      <c r="O75" s="5">
        <f t="shared" si="4"/>
        <v>0.2158622288912282</v>
      </c>
      <c r="P75" s="38">
        <v>44</v>
      </c>
      <c r="R75" s="6" t="s">
        <v>56</v>
      </c>
    </row>
    <row r="76" spans="1:18" ht="18" customHeight="1">
      <c r="A76" s="21">
        <v>45</v>
      </c>
      <c r="C76" s="33" t="s">
        <v>57</v>
      </c>
      <c r="E76" s="4">
        <v>9</v>
      </c>
      <c r="F76" s="4">
        <v>9</v>
      </c>
      <c r="G76" s="5">
        <f t="shared" si="0"/>
        <v>2.356020942408377</v>
      </c>
      <c r="H76" s="3">
        <f t="shared" si="1"/>
        <v>0</v>
      </c>
      <c r="I76" s="4">
        <v>130</v>
      </c>
      <c r="J76" s="4">
        <v>133</v>
      </c>
      <c r="K76" s="5">
        <f t="shared" si="2"/>
        <v>1.1132501883317987</v>
      </c>
      <c r="L76" s="3">
        <f t="shared" si="3"/>
        <v>2.3076923076922924</v>
      </c>
      <c r="M76" s="4">
        <v>161878</v>
      </c>
      <c r="N76" s="21">
        <v>214408</v>
      </c>
      <c r="O76" s="5">
        <f t="shared" si="4"/>
        <v>0.6834303801200581</v>
      </c>
      <c r="P76" s="38">
        <v>45</v>
      </c>
      <c r="R76" s="6" t="s">
        <v>57</v>
      </c>
    </row>
    <row r="77" spans="1:18" ht="18" customHeight="1">
      <c r="A77" s="21">
        <v>46</v>
      </c>
      <c r="C77" s="33" t="s">
        <v>58</v>
      </c>
      <c r="E77" s="4">
        <v>9</v>
      </c>
      <c r="F77" s="4">
        <v>10</v>
      </c>
      <c r="G77" s="5">
        <f t="shared" si="0"/>
        <v>2.6178010471204187</v>
      </c>
      <c r="H77" s="3">
        <f t="shared" si="1"/>
        <v>11.111111111111114</v>
      </c>
      <c r="I77" s="4">
        <v>99</v>
      </c>
      <c r="J77" s="4">
        <v>120</v>
      </c>
      <c r="K77" s="5">
        <f t="shared" si="2"/>
        <v>1.0044362601489913</v>
      </c>
      <c r="L77" s="3">
        <f t="shared" si="3"/>
        <v>21.212121212121218</v>
      </c>
      <c r="M77" s="4">
        <v>158105</v>
      </c>
      <c r="N77" s="21">
        <v>207315</v>
      </c>
      <c r="O77" s="5">
        <f t="shared" si="4"/>
        <v>0.6608212811769609</v>
      </c>
      <c r="P77" s="38">
        <v>46</v>
      </c>
      <c r="R77" s="6" t="s">
        <v>58</v>
      </c>
    </row>
    <row r="78" spans="1:18" ht="18" customHeight="1">
      <c r="A78" s="21"/>
      <c r="C78" s="6"/>
      <c r="E78" s="4"/>
      <c r="F78" s="4"/>
      <c r="G78" s="5"/>
      <c r="H78" s="3"/>
      <c r="I78" s="4"/>
      <c r="J78" s="4"/>
      <c r="K78" s="5"/>
      <c r="L78" s="3"/>
      <c r="M78" s="4"/>
      <c r="N78" s="4"/>
      <c r="O78" s="5"/>
      <c r="P78" s="38"/>
      <c r="R78" s="6"/>
    </row>
    <row r="79" spans="1:18" ht="18" customHeight="1">
      <c r="A79" s="4" t="s">
        <v>59</v>
      </c>
      <c r="C79" s="6"/>
      <c r="E79" s="4"/>
      <c r="F79" s="4"/>
      <c r="G79" s="5"/>
      <c r="H79" s="3"/>
      <c r="I79" s="4"/>
      <c r="J79" s="4"/>
      <c r="K79" s="5"/>
      <c r="L79" s="3"/>
      <c r="M79" s="4"/>
      <c r="N79" s="4"/>
      <c r="O79" s="5"/>
      <c r="P79" s="38"/>
      <c r="R79" s="6"/>
    </row>
    <row r="80" spans="1:18" ht="18" customHeight="1">
      <c r="A80" s="21"/>
      <c r="C80" s="33" t="s">
        <v>66</v>
      </c>
      <c r="E80" s="4">
        <v>297</v>
      </c>
      <c r="F80" s="4">
        <v>272</v>
      </c>
      <c r="G80" s="5">
        <f>F80/$F$7*100</f>
        <v>71.20418848167539</v>
      </c>
      <c r="H80" s="3">
        <f>F80/E80*100-100</f>
        <v>-8.417508417508415</v>
      </c>
      <c r="I80" s="4">
        <v>8734</v>
      </c>
      <c r="J80" s="4">
        <v>8825</v>
      </c>
      <c r="K80" s="5">
        <f>J80/$J$7*100</f>
        <v>73.86791663179041</v>
      </c>
      <c r="L80" s="3">
        <f>J80/I80*100-100</f>
        <v>1.0419051980764777</v>
      </c>
      <c r="M80" s="4">
        <v>23170629</v>
      </c>
      <c r="N80" s="4">
        <v>22123310</v>
      </c>
      <c r="O80" s="5">
        <f>N80/$N$7*100</f>
        <v>70.51855417155089</v>
      </c>
      <c r="P80" s="38"/>
      <c r="R80" s="6" t="s">
        <v>66</v>
      </c>
    </row>
    <row r="81" spans="1:18" ht="15.75" customHeight="1">
      <c r="A81" s="21"/>
      <c r="C81" s="33" t="s">
        <v>36</v>
      </c>
      <c r="E81" s="4">
        <v>29</v>
      </c>
      <c r="F81" s="4">
        <v>28</v>
      </c>
      <c r="G81" s="5">
        <f>F81/$F$7*100</f>
        <v>7.329842931937172</v>
      </c>
      <c r="H81" s="3">
        <f>F81/E81*100-100</f>
        <v>-3.448275862068968</v>
      </c>
      <c r="I81" s="4">
        <v>1509</v>
      </c>
      <c r="J81" s="4">
        <v>1635</v>
      </c>
      <c r="K81" s="5">
        <f>J81/$J$7*100</f>
        <v>13.685444044530007</v>
      </c>
      <c r="L81" s="3">
        <f>J81/I81*100-100</f>
        <v>8.349900596421463</v>
      </c>
      <c r="M81" s="4">
        <v>6489420</v>
      </c>
      <c r="N81" s="4">
        <v>6773187</v>
      </c>
      <c r="O81" s="5">
        <f>N81/$N$7*100</f>
        <v>21.58968772636392</v>
      </c>
      <c r="P81" s="38"/>
      <c r="R81" s="6" t="s">
        <v>36</v>
      </c>
    </row>
    <row r="82" spans="1:18" ht="18" customHeight="1">
      <c r="A82" s="21"/>
      <c r="C82" s="33" t="s">
        <v>37</v>
      </c>
      <c r="E82" s="4">
        <v>12</v>
      </c>
      <c r="F82" s="4">
        <v>13</v>
      </c>
      <c r="G82" s="5">
        <f>F82/$F$7*100</f>
        <v>3.4031413612565444</v>
      </c>
      <c r="H82" s="3">
        <f>F82/E82*100-100</f>
        <v>8.333333333333329</v>
      </c>
      <c r="I82" s="4">
        <v>453</v>
      </c>
      <c r="J82" s="4">
        <v>436</v>
      </c>
      <c r="K82" s="5">
        <f>J82/$J$7*100</f>
        <v>3.6494517452080024</v>
      </c>
      <c r="L82" s="3">
        <f>J82/I82*100-100</f>
        <v>-3.752759381898457</v>
      </c>
      <c r="M82" s="4">
        <v>907118</v>
      </c>
      <c r="N82" s="4">
        <v>842575</v>
      </c>
      <c r="O82" s="5">
        <f>N82/$N$7*100</f>
        <v>2.68572699026929</v>
      </c>
      <c r="P82" s="38"/>
      <c r="R82" s="6" t="s">
        <v>37</v>
      </c>
    </row>
    <row r="83" spans="1:18" ht="18" customHeight="1">
      <c r="A83" s="21"/>
      <c r="C83" s="33" t="s">
        <v>38</v>
      </c>
      <c r="E83" s="4">
        <v>47</v>
      </c>
      <c r="F83" s="4">
        <v>46</v>
      </c>
      <c r="G83" s="5">
        <f>F83/$F$7*100</f>
        <v>12.041884816753926</v>
      </c>
      <c r="H83" s="3">
        <f>F83/E83*100-100</f>
        <v>-2.1276595744680833</v>
      </c>
      <c r="I83" s="4">
        <v>726</v>
      </c>
      <c r="J83" s="4">
        <v>740</v>
      </c>
      <c r="K83" s="5">
        <f>J83/$J$7*100</f>
        <v>6.194023604252114</v>
      </c>
      <c r="L83" s="3">
        <f>J83/I83*100-100</f>
        <v>1.9283746556473886</v>
      </c>
      <c r="M83" s="4">
        <v>995922</v>
      </c>
      <c r="N83" s="4">
        <v>1143809</v>
      </c>
      <c r="O83" s="5">
        <f>N83/$N$7*100</f>
        <v>3.6459172216276605</v>
      </c>
      <c r="P83" s="38"/>
      <c r="R83" s="6" t="s">
        <v>38</v>
      </c>
    </row>
    <row r="84" spans="1:19" s="4" customFormat="1" ht="18" customHeight="1">
      <c r="A84" s="21"/>
      <c r="B84" s="52"/>
      <c r="C84" s="33" t="s">
        <v>39</v>
      </c>
      <c r="D84" s="43"/>
      <c r="E84" s="4">
        <v>23</v>
      </c>
      <c r="F84" s="4">
        <v>23</v>
      </c>
      <c r="G84" s="5">
        <f>F84/$F$7*100</f>
        <v>6.020942408376963</v>
      </c>
      <c r="H84" s="3">
        <f>F84/E84*100-100</f>
        <v>0</v>
      </c>
      <c r="I84" s="4">
        <v>289</v>
      </c>
      <c r="J84" s="4">
        <v>311</v>
      </c>
      <c r="K84" s="5">
        <f>J84/$J$7*100</f>
        <v>2.6031639742194694</v>
      </c>
      <c r="L84" s="3">
        <f>J84/I84*100-100</f>
        <v>7.612456747404849</v>
      </c>
      <c r="M84" s="4">
        <v>383804</v>
      </c>
      <c r="N84" s="4">
        <v>489444</v>
      </c>
      <c r="O84" s="5">
        <f>N84/$N$7*100</f>
        <v>1.5601138901882472</v>
      </c>
      <c r="P84" s="38"/>
      <c r="Q84" s="52"/>
      <c r="R84" s="33" t="s">
        <v>39</v>
      </c>
      <c r="S84" s="43"/>
    </row>
    <row r="85" spans="1:19" ht="15.75" customHeight="1">
      <c r="A85" s="45"/>
      <c r="B85" s="46"/>
      <c r="C85" s="47"/>
      <c r="D85" s="46"/>
      <c r="E85" s="9"/>
      <c r="F85" s="9"/>
      <c r="G85" s="53"/>
      <c r="H85" s="54"/>
      <c r="I85" s="9"/>
      <c r="J85" s="9"/>
      <c r="K85" s="53"/>
      <c r="L85" s="54"/>
      <c r="M85" s="9"/>
      <c r="N85" s="9"/>
      <c r="O85" s="53"/>
      <c r="P85" s="48"/>
      <c r="Q85" s="46"/>
      <c r="R85" s="47"/>
      <c r="S85" s="46"/>
    </row>
    <row r="86" spans="7:15" ht="18" customHeight="1">
      <c r="G86" s="5"/>
      <c r="H86" s="3"/>
      <c r="K86" s="5"/>
      <c r="L86" s="3"/>
      <c r="O86" s="5"/>
    </row>
    <row r="87" spans="7:15" ht="18" customHeight="1">
      <c r="G87" s="5"/>
      <c r="H87" s="3"/>
      <c r="K87" s="5"/>
      <c r="L87" s="3"/>
      <c r="O87" s="5"/>
    </row>
    <row r="88" ht="18" customHeight="1"/>
  </sheetData>
  <sheetProtection/>
  <mergeCells count="18">
    <mergeCell ref="M3:O3"/>
    <mergeCell ref="N4:O4"/>
    <mergeCell ref="E3:H3"/>
    <mergeCell ref="P4:R4"/>
    <mergeCell ref="P7:R7"/>
    <mergeCell ref="A7:C7"/>
    <mergeCell ref="F4:H4"/>
    <mergeCell ref="A4:C4"/>
    <mergeCell ref="J4:L4"/>
    <mergeCell ref="I3:L3"/>
    <mergeCell ref="P51:R51"/>
    <mergeCell ref="E50:H50"/>
    <mergeCell ref="I50:L50"/>
    <mergeCell ref="M50:O50"/>
    <mergeCell ref="A51:C51"/>
    <mergeCell ref="F51:H51"/>
    <mergeCell ref="J51:L51"/>
    <mergeCell ref="N51:O51"/>
  </mergeCells>
  <printOptions/>
  <pageMargins left="0.75" right="0.7" top="1" bottom="1" header="0.512" footer="0.512"/>
  <pageSetup fitToHeight="1" fitToWidth="1" horizontalDpi="600" verticalDpi="600" orientation="landscape" paperSize="8" scale="96" r:id="rId1"/>
  <headerFooter alignWithMargins="0">
    <oddFooter>&amp;C&amp;"ＭＳ Ｐ明朝,標準"&amp;10- &amp;P+48 -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57" customWidth="1"/>
    <col min="2" max="2" width="0.74609375" style="85" customWidth="1"/>
    <col min="3" max="3" width="11.375" style="90" customWidth="1"/>
    <col min="4" max="4" width="0.74609375" style="85" customWidth="1"/>
    <col min="5" max="6" width="12.125" style="16" customWidth="1"/>
    <col min="7" max="7" width="12.125" style="92" customWidth="1"/>
    <col min="8" max="8" width="12.125" style="93" customWidth="1"/>
    <col min="9" max="10" width="12.125" style="68" customWidth="1"/>
    <col min="11" max="12" width="11.75390625" style="92" customWidth="1"/>
    <col min="13" max="14" width="11.75390625" style="68" customWidth="1"/>
    <col min="15" max="15" width="11.75390625" style="92" customWidth="1"/>
    <col min="16" max="16" width="3.75390625" style="57" customWidth="1"/>
    <col min="17" max="17" width="0.74609375" style="85" customWidth="1"/>
    <col min="18" max="18" width="11.375" style="90" customWidth="1"/>
    <col min="19" max="19" width="0.2421875" style="85" customWidth="1"/>
    <col min="20" max="16384" width="9.00390625" style="68" customWidth="1"/>
  </cols>
  <sheetData>
    <row r="1" spans="1:19" s="62" customFormat="1" ht="21.75" customHeight="1">
      <c r="A1" s="57"/>
      <c r="B1" s="58"/>
      <c r="C1" s="59" t="s">
        <v>69</v>
      </c>
      <c r="D1" s="58"/>
      <c r="E1" s="10"/>
      <c r="F1" s="20"/>
      <c r="G1" s="60"/>
      <c r="H1" s="61"/>
      <c r="J1" s="58"/>
      <c r="K1" s="60"/>
      <c r="L1" s="60"/>
      <c r="N1" s="58"/>
      <c r="O1" s="60"/>
      <c r="P1" s="57"/>
      <c r="Q1" s="58"/>
      <c r="S1" s="58"/>
    </row>
    <row r="2" spans="1:19" ht="21.75" customHeight="1">
      <c r="A2" s="63"/>
      <c r="B2" s="63"/>
      <c r="C2" s="64"/>
      <c r="D2" s="63"/>
      <c r="E2" s="11"/>
      <c r="F2" s="11"/>
      <c r="G2" s="65"/>
      <c r="H2" s="66"/>
      <c r="I2" s="67"/>
      <c r="J2" s="67"/>
      <c r="K2" s="65"/>
      <c r="L2" s="65"/>
      <c r="M2" s="67"/>
      <c r="N2" s="67"/>
      <c r="O2" s="65"/>
      <c r="P2" s="63"/>
      <c r="Q2" s="63"/>
      <c r="R2" s="64"/>
      <c r="S2" s="63" t="s">
        <v>8</v>
      </c>
    </row>
    <row r="3" spans="1:19" s="72" customFormat="1" ht="21.75" customHeight="1">
      <c r="A3" s="69"/>
      <c r="B3" s="70"/>
      <c r="C3" s="69"/>
      <c r="D3" s="70"/>
      <c r="E3" s="126" t="s">
        <v>0</v>
      </c>
      <c r="F3" s="127"/>
      <c r="G3" s="127"/>
      <c r="H3" s="127"/>
      <c r="I3" s="126" t="s">
        <v>6</v>
      </c>
      <c r="J3" s="127"/>
      <c r="K3" s="127"/>
      <c r="L3" s="127"/>
      <c r="M3" s="126" t="s">
        <v>7</v>
      </c>
      <c r="N3" s="127"/>
      <c r="O3" s="127"/>
      <c r="P3" s="71"/>
      <c r="Q3" s="70"/>
      <c r="R3" s="69"/>
      <c r="S3" s="70"/>
    </row>
    <row r="4" spans="1:18" s="72" customFormat="1" ht="21.75" customHeight="1">
      <c r="A4" s="125" t="s">
        <v>11</v>
      </c>
      <c r="B4" s="125"/>
      <c r="C4" s="125"/>
      <c r="E4" s="12" t="s">
        <v>63</v>
      </c>
      <c r="F4" s="128" t="s">
        <v>64</v>
      </c>
      <c r="G4" s="129"/>
      <c r="H4" s="129"/>
      <c r="I4" s="74" t="s">
        <v>63</v>
      </c>
      <c r="J4" s="128" t="s">
        <v>64</v>
      </c>
      <c r="K4" s="129"/>
      <c r="L4" s="129"/>
      <c r="M4" s="74" t="s">
        <v>63</v>
      </c>
      <c r="N4" s="128" t="s">
        <v>64</v>
      </c>
      <c r="O4" s="129"/>
      <c r="P4" s="124" t="s">
        <v>11</v>
      </c>
      <c r="Q4" s="125"/>
      <c r="R4" s="125"/>
    </row>
    <row r="5" spans="1:19" s="72" customFormat="1" ht="21.75" customHeight="1">
      <c r="A5" s="75"/>
      <c r="B5" s="75"/>
      <c r="C5" s="64"/>
      <c r="D5" s="75"/>
      <c r="E5" s="13" t="s">
        <v>3</v>
      </c>
      <c r="F5" s="13" t="s">
        <v>3</v>
      </c>
      <c r="G5" s="76" t="s">
        <v>4</v>
      </c>
      <c r="H5" s="2" t="s">
        <v>5</v>
      </c>
      <c r="I5" s="77" t="s">
        <v>3</v>
      </c>
      <c r="J5" s="77" t="s">
        <v>3</v>
      </c>
      <c r="K5" s="76" t="s">
        <v>4</v>
      </c>
      <c r="L5" s="1" t="s">
        <v>5</v>
      </c>
      <c r="M5" s="77" t="s">
        <v>3</v>
      </c>
      <c r="N5" s="77" t="s">
        <v>3</v>
      </c>
      <c r="O5" s="76" t="s">
        <v>4</v>
      </c>
      <c r="P5" s="77"/>
      <c r="Q5" s="75"/>
      <c r="R5" s="64"/>
      <c r="S5" s="75"/>
    </row>
    <row r="6" spans="1:19" s="84" customFormat="1" ht="15.75" customHeight="1">
      <c r="A6" s="78"/>
      <c r="B6" s="78"/>
      <c r="C6" s="79"/>
      <c r="D6" s="78"/>
      <c r="E6" s="14"/>
      <c r="F6" s="18"/>
      <c r="G6" s="80"/>
      <c r="H6" s="81"/>
      <c r="I6" s="82"/>
      <c r="J6" s="82"/>
      <c r="K6" s="80"/>
      <c r="L6" s="80"/>
      <c r="M6" s="82"/>
      <c r="N6" s="82"/>
      <c r="O6" s="80"/>
      <c r="P6" s="83"/>
      <c r="Q6" s="78"/>
      <c r="R6" s="79"/>
      <c r="S6" s="78"/>
    </row>
    <row r="7" spans="1:19" ht="19.5" customHeight="1">
      <c r="A7" s="78">
        <v>26</v>
      </c>
      <c r="B7" s="84"/>
      <c r="C7" s="73" t="s">
        <v>9</v>
      </c>
      <c r="D7" s="84"/>
      <c r="E7" s="108">
        <v>2</v>
      </c>
      <c r="F7" s="102">
        <v>2</v>
      </c>
      <c r="G7" s="109">
        <v>0.5235602094240838</v>
      </c>
      <c r="H7" s="110">
        <v>0</v>
      </c>
      <c r="I7" s="111">
        <v>20</v>
      </c>
      <c r="J7" s="111">
        <v>25</v>
      </c>
      <c r="K7" s="109">
        <v>0.20925755419770653</v>
      </c>
      <c r="L7" s="110">
        <v>25</v>
      </c>
      <c r="M7" s="102" t="s">
        <v>62</v>
      </c>
      <c r="N7" s="102" t="s">
        <v>67</v>
      </c>
      <c r="O7" s="112" t="s">
        <v>62</v>
      </c>
      <c r="P7" s="83">
        <v>26</v>
      </c>
      <c r="Q7" s="84"/>
      <c r="R7" s="73" t="s">
        <v>9</v>
      </c>
      <c r="S7" s="84"/>
    </row>
    <row r="8" spans="1:19" ht="19.5" customHeight="1">
      <c r="A8" s="78">
        <v>27</v>
      </c>
      <c r="B8" s="84"/>
      <c r="C8" s="73" t="s">
        <v>10</v>
      </c>
      <c r="D8" s="84"/>
      <c r="E8" s="108">
        <v>0</v>
      </c>
      <c r="F8" s="102" t="s">
        <v>65</v>
      </c>
      <c r="G8" s="109" t="s">
        <v>65</v>
      </c>
      <c r="H8" s="110" t="s">
        <v>65</v>
      </c>
      <c r="I8" s="111">
        <v>0</v>
      </c>
      <c r="J8" s="111" t="s">
        <v>65</v>
      </c>
      <c r="K8" s="109" t="s">
        <v>65</v>
      </c>
      <c r="L8" s="110" t="s">
        <v>65</v>
      </c>
      <c r="M8" s="102">
        <v>0</v>
      </c>
      <c r="N8" s="102" t="s">
        <v>65</v>
      </c>
      <c r="O8" s="112" t="s">
        <v>65</v>
      </c>
      <c r="P8" s="83">
        <v>27</v>
      </c>
      <c r="Q8" s="84"/>
      <c r="R8" s="73" t="s">
        <v>10</v>
      </c>
      <c r="S8" s="84"/>
    </row>
    <row r="9" spans="1:19" ht="19.5" customHeight="1">
      <c r="A9" s="78">
        <v>28</v>
      </c>
      <c r="B9" s="84"/>
      <c r="C9" s="73" t="s">
        <v>40</v>
      </c>
      <c r="D9" s="84"/>
      <c r="E9" s="108">
        <v>13</v>
      </c>
      <c r="F9" s="102">
        <v>13</v>
      </c>
      <c r="G9" s="109">
        <v>3.4031413612565444</v>
      </c>
      <c r="H9" s="110">
        <v>0</v>
      </c>
      <c r="I9" s="111">
        <v>877</v>
      </c>
      <c r="J9" s="111">
        <v>961</v>
      </c>
      <c r="K9" s="109">
        <v>8.04386038335984</v>
      </c>
      <c r="L9" s="110">
        <v>9.578107183580386</v>
      </c>
      <c r="M9" s="102">
        <v>5672898</v>
      </c>
      <c r="N9" s="102">
        <v>5796811</v>
      </c>
      <c r="O9" s="107">
        <v>18.4774670031628</v>
      </c>
      <c r="P9" s="83">
        <v>28</v>
      </c>
      <c r="Q9" s="84"/>
      <c r="R9" s="73" t="s">
        <v>40</v>
      </c>
      <c r="S9" s="84"/>
    </row>
    <row r="10" spans="1:19" ht="19.5" customHeight="1">
      <c r="A10" s="78">
        <v>29</v>
      </c>
      <c r="B10" s="84"/>
      <c r="C10" s="73" t="s">
        <v>41</v>
      </c>
      <c r="D10" s="84"/>
      <c r="E10" s="108">
        <v>2</v>
      </c>
      <c r="F10" s="102">
        <v>1</v>
      </c>
      <c r="G10" s="109">
        <v>0.2617801047120419</v>
      </c>
      <c r="H10" s="110">
        <v>-50</v>
      </c>
      <c r="I10" s="111">
        <v>28</v>
      </c>
      <c r="J10" s="111">
        <v>20</v>
      </c>
      <c r="K10" s="109">
        <v>0.16740604335816522</v>
      </c>
      <c r="L10" s="110">
        <v>-28.57142857142857</v>
      </c>
      <c r="M10" s="102" t="s">
        <v>62</v>
      </c>
      <c r="N10" s="102" t="s">
        <v>67</v>
      </c>
      <c r="O10" s="112" t="s">
        <v>62</v>
      </c>
      <c r="P10" s="83">
        <v>29</v>
      </c>
      <c r="Q10" s="84"/>
      <c r="R10" s="73" t="s">
        <v>41</v>
      </c>
      <c r="S10" s="84"/>
    </row>
    <row r="11" spans="1:19" ht="19.5" customHeight="1">
      <c r="A11" s="78">
        <v>30</v>
      </c>
      <c r="B11" s="84"/>
      <c r="C11" s="73" t="s">
        <v>42</v>
      </c>
      <c r="D11" s="84"/>
      <c r="E11" s="108">
        <v>1</v>
      </c>
      <c r="F11" s="102">
        <v>2</v>
      </c>
      <c r="G11" s="109">
        <v>0.5235602094240838</v>
      </c>
      <c r="H11" s="110">
        <v>100</v>
      </c>
      <c r="I11" s="111">
        <v>10</v>
      </c>
      <c r="J11" s="111">
        <v>27</v>
      </c>
      <c r="K11" s="109">
        <v>0.22599815853352306</v>
      </c>
      <c r="L11" s="110">
        <v>170</v>
      </c>
      <c r="M11" s="102" t="s">
        <v>62</v>
      </c>
      <c r="N11" s="102" t="s">
        <v>67</v>
      </c>
      <c r="O11" s="112" t="s">
        <v>62</v>
      </c>
      <c r="P11" s="83">
        <v>30</v>
      </c>
      <c r="Q11" s="84"/>
      <c r="R11" s="73" t="s">
        <v>42</v>
      </c>
      <c r="S11" s="84"/>
    </row>
    <row r="12" spans="1:19" ht="19.5" customHeight="1">
      <c r="A12" s="78"/>
      <c r="B12" s="84"/>
      <c r="C12" s="73"/>
      <c r="D12" s="84"/>
      <c r="E12" s="108"/>
      <c r="F12" s="102"/>
      <c r="G12" s="109"/>
      <c r="H12" s="110"/>
      <c r="I12" s="111"/>
      <c r="J12" s="111"/>
      <c r="K12" s="109"/>
      <c r="L12" s="110"/>
      <c r="M12" s="102"/>
      <c r="N12" s="102"/>
      <c r="O12" s="107"/>
      <c r="P12" s="83"/>
      <c r="Q12" s="84"/>
      <c r="R12" s="73"/>
      <c r="S12" s="84"/>
    </row>
    <row r="13" spans="1:19" ht="19.5" customHeight="1">
      <c r="A13" s="78">
        <v>31</v>
      </c>
      <c r="B13" s="84"/>
      <c r="C13" s="73" t="s">
        <v>43</v>
      </c>
      <c r="D13" s="84"/>
      <c r="E13" s="108">
        <v>1</v>
      </c>
      <c r="F13" s="102">
        <v>1</v>
      </c>
      <c r="G13" s="109">
        <v>0.2617801047120419</v>
      </c>
      <c r="H13" s="110">
        <v>0</v>
      </c>
      <c r="I13" s="111">
        <v>122</v>
      </c>
      <c r="J13" s="111">
        <v>116</v>
      </c>
      <c r="K13" s="109">
        <v>0.9709550514773584</v>
      </c>
      <c r="L13" s="110">
        <v>-4.918032786885249</v>
      </c>
      <c r="M13" s="102" t="s">
        <v>62</v>
      </c>
      <c r="N13" s="102" t="s">
        <v>67</v>
      </c>
      <c r="O13" s="112" t="s">
        <v>62</v>
      </c>
      <c r="P13" s="83">
        <v>31</v>
      </c>
      <c r="Q13" s="84"/>
      <c r="R13" s="73" t="s">
        <v>43</v>
      </c>
      <c r="S13" s="84"/>
    </row>
    <row r="14" spans="1:19" ht="19.5" customHeight="1">
      <c r="A14" s="78">
        <v>32</v>
      </c>
      <c r="B14" s="84"/>
      <c r="C14" s="73" t="s">
        <v>44</v>
      </c>
      <c r="D14" s="84"/>
      <c r="E14" s="108">
        <v>4</v>
      </c>
      <c r="F14" s="102">
        <v>4</v>
      </c>
      <c r="G14" s="109">
        <v>1.0471204188481675</v>
      </c>
      <c r="H14" s="110">
        <v>0</v>
      </c>
      <c r="I14" s="111">
        <v>359</v>
      </c>
      <c r="J14" s="111">
        <v>398</v>
      </c>
      <c r="K14" s="109">
        <v>3.331380262827488</v>
      </c>
      <c r="L14" s="110">
        <v>10.863509749303617</v>
      </c>
      <c r="M14" s="102">
        <v>608729</v>
      </c>
      <c r="N14" s="102">
        <v>627836</v>
      </c>
      <c r="O14" s="107">
        <v>2.0012415401153723</v>
      </c>
      <c r="P14" s="83">
        <v>32</v>
      </c>
      <c r="Q14" s="84"/>
      <c r="R14" s="73" t="s">
        <v>44</v>
      </c>
      <c r="S14" s="84"/>
    </row>
    <row r="15" spans="1:19" ht="19.5" customHeight="1">
      <c r="A15" s="78">
        <v>33</v>
      </c>
      <c r="B15" s="84"/>
      <c r="C15" s="73" t="s">
        <v>45</v>
      </c>
      <c r="D15" s="84"/>
      <c r="E15" s="108">
        <v>3</v>
      </c>
      <c r="F15" s="102">
        <v>3</v>
      </c>
      <c r="G15" s="109">
        <v>0.7853403141361256</v>
      </c>
      <c r="H15" s="110">
        <v>0</v>
      </c>
      <c r="I15" s="111">
        <v>59</v>
      </c>
      <c r="J15" s="111">
        <v>69</v>
      </c>
      <c r="K15" s="109">
        <v>0.57755084958567</v>
      </c>
      <c r="L15" s="110">
        <v>16.949152542372886</v>
      </c>
      <c r="M15" s="102">
        <v>144090</v>
      </c>
      <c r="N15" s="102">
        <v>141596</v>
      </c>
      <c r="O15" s="107">
        <v>0.451340472853064</v>
      </c>
      <c r="P15" s="83">
        <v>33</v>
      </c>
      <c r="Q15" s="84"/>
      <c r="R15" s="73" t="s">
        <v>45</v>
      </c>
      <c r="S15" s="84"/>
    </row>
    <row r="16" spans="1:19" ht="19.5" customHeight="1">
      <c r="A16" s="78">
        <v>34</v>
      </c>
      <c r="B16" s="84"/>
      <c r="C16" s="73" t="s">
        <v>46</v>
      </c>
      <c r="D16" s="84"/>
      <c r="E16" s="108">
        <v>5</v>
      </c>
      <c r="F16" s="102">
        <v>4</v>
      </c>
      <c r="G16" s="109">
        <v>1.0471204188481675</v>
      </c>
      <c r="H16" s="110">
        <v>-20</v>
      </c>
      <c r="I16" s="111">
        <v>54</v>
      </c>
      <c r="J16" s="111">
        <v>44</v>
      </c>
      <c r="K16" s="109">
        <v>0.3682932953879635</v>
      </c>
      <c r="L16" s="110">
        <v>-18.51851851851852</v>
      </c>
      <c r="M16" s="111">
        <v>63703</v>
      </c>
      <c r="N16" s="111">
        <v>94327</v>
      </c>
      <c r="O16" s="109">
        <v>0.300669459467859</v>
      </c>
      <c r="P16" s="83">
        <v>34</v>
      </c>
      <c r="Q16" s="84"/>
      <c r="R16" s="73" t="s">
        <v>46</v>
      </c>
      <c r="S16" s="99"/>
    </row>
    <row r="17" spans="1:19" ht="19.5" customHeight="1">
      <c r="A17" s="78">
        <v>35</v>
      </c>
      <c r="B17" s="84"/>
      <c r="C17" s="73" t="s">
        <v>47</v>
      </c>
      <c r="D17" s="84">
        <v>34</v>
      </c>
      <c r="E17" s="108">
        <v>6</v>
      </c>
      <c r="F17" s="102">
        <v>6</v>
      </c>
      <c r="G17" s="109">
        <v>1.7789072426937738</v>
      </c>
      <c r="H17" s="110">
        <v>-6.666666666666671</v>
      </c>
      <c r="I17" s="111">
        <v>336</v>
      </c>
      <c r="J17" s="111">
        <v>301</v>
      </c>
      <c r="K17" s="109">
        <v>2.257271017218926</v>
      </c>
      <c r="L17" s="110">
        <v>-2.5</v>
      </c>
      <c r="M17" s="111">
        <v>799183</v>
      </c>
      <c r="N17" s="111">
        <v>633413</v>
      </c>
      <c r="O17" s="109">
        <v>3.103333531940274</v>
      </c>
      <c r="P17" s="83">
        <v>35</v>
      </c>
      <c r="Q17" s="84"/>
      <c r="R17" s="73" t="s">
        <v>47</v>
      </c>
      <c r="S17" s="84"/>
    </row>
    <row r="18" spans="1:19" ht="19.5" customHeight="1">
      <c r="A18" s="78"/>
      <c r="B18" s="84"/>
      <c r="C18" s="73"/>
      <c r="D18" s="84"/>
      <c r="E18" s="108"/>
      <c r="F18" s="102"/>
      <c r="G18" s="109"/>
      <c r="H18" s="110"/>
      <c r="I18" s="111"/>
      <c r="J18" s="111"/>
      <c r="K18" s="109"/>
      <c r="L18" s="110"/>
      <c r="M18" s="111"/>
      <c r="N18" s="111"/>
      <c r="O18" s="109"/>
      <c r="P18" s="83"/>
      <c r="Q18" s="84"/>
      <c r="R18" s="73"/>
      <c r="S18" s="84"/>
    </row>
    <row r="19" spans="1:19" ht="19.5" customHeight="1">
      <c r="A19" s="78">
        <v>36</v>
      </c>
      <c r="B19" s="84"/>
      <c r="C19" s="73" t="s">
        <v>48</v>
      </c>
      <c r="D19" s="84"/>
      <c r="E19" s="108">
        <v>1</v>
      </c>
      <c r="F19" s="102">
        <v>1</v>
      </c>
      <c r="G19" s="109">
        <v>0.2617801047120419</v>
      </c>
      <c r="H19" s="110">
        <v>0</v>
      </c>
      <c r="I19" s="111">
        <v>60</v>
      </c>
      <c r="J19" s="111">
        <v>65</v>
      </c>
      <c r="K19" s="109">
        <v>0.544069640914037</v>
      </c>
      <c r="L19" s="113">
        <v>8.333333333333329</v>
      </c>
      <c r="M19" s="102" t="s">
        <v>62</v>
      </c>
      <c r="N19" s="102" t="s">
        <v>67</v>
      </c>
      <c r="O19" s="112" t="s">
        <v>62</v>
      </c>
      <c r="P19" s="83">
        <v>36</v>
      </c>
      <c r="Q19" s="84"/>
      <c r="R19" s="73" t="s">
        <v>48</v>
      </c>
      <c r="S19" s="84"/>
    </row>
    <row r="20" spans="1:19" ht="19.5" customHeight="1">
      <c r="A20" s="78">
        <v>37</v>
      </c>
      <c r="B20" s="84"/>
      <c r="C20" s="73" t="s">
        <v>49</v>
      </c>
      <c r="D20" s="84"/>
      <c r="E20" s="108">
        <v>3</v>
      </c>
      <c r="F20" s="102">
        <v>4</v>
      </c>
      <c r="G20" s="109">
        <v>1.0471204188481675</v>
      </c>
      <c r="H20" s="110">
        <v>33.333333333333314</v>
      </c>
      <c r="I20" s="111">
        <v>38</v>
      </c>
      <c r="J20" s="111">
        <v>49</v>
      </c>
      <c r="K20" s="109">
        <v>0.4101448062275049</v>
      </c>
      <c r="L20" s="113">
        <v>28.94736842105263</v>
      </c>
      <c r="M20" s="102">
        <v>107935</v>
      </c>
      <c r="N20" s="102">
        <v>120044</v>
      </c>
      <c r="O20" s="107">
        <v>0.38264298231004557</v>
      </c>
      <c r="P20" s="83">
        <v>37</v>
      </c>
      <c r="Q20" s="84"/>
      <c r="R20" s="73" t="s">
        <v>49</v>
      </c>
      <c r="S20" s="84"/>
    </row>
    <row r="21" spans="1:19" ht="19.5" customHeight="1">
      <c r="A21" s="78">
        <v>38</v>
      </c>
      <c r="B21" s="84"/>
      <c r="C21" s="73" t="s">
        <v>50</v>
      </c>
      <c r="D21" s="84"/>
      <c r="E21" s="108">
        <v>2</v>
      </c>
      <c r="F21" s="102">
        <v>2</v>
      </c>
      <c r="G21" s="109">
        <v>0.5235602094240838</v>
      </c>
      <c r="H21" s="110">
        <v>0</v>
      </c>
      <c r="I21" s="111">
        <v>19</v>
      </c>
      <c r="J21" s="111">
        <v>21</v>
      </c>
      <c r="K21" s="109">
        <v>0.1757763455260735</v>
      </c>
      <c r="L21" s="113">
        <v>10.5263157894737</v>
      </c>
      <c r="M21" s="102" t="s">
        <v>62</v>
      </c>
      <c r="N21" s="102" t="s">
        <v>67</v>
      </c>
      <c r="O21" s="112" t="s">
        <v>62</v>
      </c>
      <c r="P21" s="83">
        <v>38</v>
      </c>
      <c r="Q21" s="84"/>
      <c r="R21" s="73" t="s">
        <v>50</v>
      </c>
      <c r="S21" s="84"/>
    </row>
    <row r="22" spans="1:19" ht="19.5" customHeight="1">
      <c r="A22" s="78">
        <v>39</v>
      </c>
      <c r="B22" s="84"/>
      <c r="C22" s="73" t="s">
        <v>51</v>
      </c>
      <c r="D22" s="84"/>
      <c r="E22" s="108">
        <v>22</v>
      </c>
      <c r="F22" s="102">
        <v>22</v>
      </c>
      <c r="G22" s="109">
        <v>5.7591623036649215</v>
      </c>
      <c r="H22" s="110">
        <v>0</v>
      </c>
      <c r="I22" s="111">
        <v>370</v>
      </c>
      <c r="J22" s="111">
        <v>377</v>
      </c>
      <c r="K22" s="109">
        <v>3.1556039173014145</v>
      </c>
      <c r="L22" s="110">
        <v>1.8918918918919019</v>
      </c>
      <c r="M22" s="111">
        <v>502813</v>
      </c>
      <c r="N22" s="111">
        <v>533509</v>
      </c>
      <c r="O22" s="109">
        <v>1.7005720806475135</v>
      </c>
      <c r="P22" s="83">
        <v>39</v>
      </c>
      <c r="Q22" s="84"/>
      <c r="R22" s="73" t="s">
        <v>51</v>
      </c>
      <c r="S22" s="84"/>
    </row>
    <row r="23" spans="1:19" ht="19.5" customHeight="1">
      <c r="A23" s="78">
        <v>40</v>
      </c>
      <c r="B23" s="84"/>
      <c r="C23" s="73" t="s">
        <v>52</v>
      </c>
      <c r="D23" s="84"/>
      <c r="E23" s="108">
        <v>2</v>
      </c>
      <c r="F23" s="102">
        <v>2</v>
      </c>
      <c r="G23" s="109">
        <v>0.5235602094240838</v>
      </c>
      <c r="H23" s="110">
        <v>0</v>
      </c>
      <c r="I23" s="111">
        <v>51</v>
      </c>
      <c r="J23" s="111">
        <v>56</v>
      </c>
      <c r="K23" s="109">
        <v>0.46873692140286266</v>
      </c>
      <c r="L23" s="110">
        <v>9.803921568627459</v>
      </c>
      <c r="M23" s="111" t="s">
        <v>62</v>
      </c>
      <c r="N23" s="111" t="s">
        <v>67</v>
      </c>
      <c r="O23" s="112" t="s">
        <v>62</v>
      </c>
      <c r="P23" s="83">
        <v>40</v>
      </c>
      <c r="Q23" s="84"/>
      <c r="R23" s="73" t="s">
        <v>52</v>
      </c>
      <c r="S23" s="84"/>
    </row>
    <row r="24" spans="1:19" ht="19.5" customHeight="1">
      <c r="A24" s="78"/>
      <c r="B24" s="84"/>
      <c r="C24" s="73"/>
      <c r="D24" s="84"/>
      <c r="E24" s="108"/>
      <c r="F24" s="102"/>
      <c r="G24" s="109"/>
      <c r="H24" s="110"/>
      <c r="I24" s="111"/>
      <c r="J24" s="111"/>
      <c r="K24" s="109"/>
      <c r="L24" s="110"/>
      <c r="M24" s="111"/>
      <c r="N24" s="111"/>
      <c r="O24" s="109"/>
      <c r="P24" s="83"/>
      <c r="Q24" s="84"/>
      <c r="R24" s="73"/>
      <c r="S24" s="84"/>
    </row>
    <row r="25" spans="1:19" ht="19.5" customHeight="1">
      <c r="A25" s="78">
        <v>41</v>
      </c>
      <c r="B25" s="84"/>
      <c r="C25" s="73" t="s">
        <v>53</v>
      </c>
      <c r="D25" s="84"/>
      <c r="E25" s="108">
        <v>8</v>
      </c>
      <c r="F25" s="102">
        <v>7</v>
      </c>
      <c r="G25" s="109">
        <v>1.832460732984293</v>
      </c>
      <c r="H25" s="110">
        <v>-12.5</v>
      </c>
      <c r="I25" s="111">
        <v>116</v>
      </c>
      <c r="J25" s="111">
        <v>96</v>
      </c>
      <c r="K25" s="109">
        <v>0.803549008119193</v>
      </c>
      <c r="L25" s="110">
        <v>-17.241379310344826</v>
      </c>
      <c r="M25" s="111">
        <v>221618</v>
      </c>
      <c r="N25" s="111">
        <v>198806</v>
      </c>
      <c r="O25" s="109">
        <v>0.6336986500044227</v>
      </c>
      <c r="P25" s="83">
        <v>41</v>
      </c>
      <c r="Q25" s="84"/>
      <c r="R25" s="73" t="s">
        <v>53</v>
      </c>
      <c r="S25" s="84"/>
    </row>
    <row r="26" spans="1:19" ht="19.5" customHeight="1">
      <c r="A26" s="78">
        <v>42</v>
      </c>
      <c r="B26" s="84"/>
      <c r="C26" s="73" t="s">
        <v>54</v>
      </c>
      <c r="D26" s="84"/>
      <c r="E26" s="108">
        <v>9</v>
      </c>
      <c r="F26" s="102">
        <v>9</v>
      </c>
      <c r="G26" s="109">
        <v>2.356020942408377</v>
      </c>
      <c r="H26" s="110">
        <v>0</v>
      </c>
      <c r="I26" s="111">
        <v>96</v>
      </c>
      <c r="J26" s="111">
        <v>108</v>
      </c>
      <c r="K26" s="109">
        <v>0.9039926341340923</v>
      </c>
      <c r="L26" s="110">
        <v>12.5</v>
      </c>
      <c r="M26" s="111">
        <v>174044</v>
      </c>
      <c r="N26" s="111">
        <v>168157</v>
      </c>
      <c r="O26" s="109">
        <v>0.536004264905454</v>
      </c>
      <c r="P26" s="83">
        <v>42</v>
      </c>
      <c r="Q26" s="84"/>
      <c r="R26" s="73" t="s">
        <v>54</v>
      </c>
      <c r="S26" s="84"/>
    </row>
    <row r="27" spans="1:19" ht="19.5" customHeight="1">
      <c r="A27" s="78">
        <v>43</v>
      </c>
      <c r="B27" s="84"/>
      <c r="C27" s="73" t="s">
        <v>55</v>
      </c>
      <c r="D27" s="84"/>
      <c r="E27" s="108">
        <v>6</v>
      </c>
      <c r="F27" s="102">
        <v>6</v>
      </c>
      <c r="G27" s="109">
        <v>1.5706806282722512</v>
      </c>
      <c r="H27" s="110">
        <v>0</v>
      </c>
      <c r="I27" s="111">
        <v>93</v>
      </c>
      <c r="J27" s="111">
        <v>103</v>
      </c>
      <c r="K27" s="109">
        <v>0.862141123294551</v>
      </c>
      <c r="L27" s="110">
        <v>10.752688172043008</v>
      </c>
      <c r="M27" s="111" t="s">
        <v>67</v>
      </c>
      <c r="N27" s="111" t="s">
        <v>67</v>
      </c>
      <c r="O27" s="109" t="s">
        <v>67</v>
      </c>
      <c r="P27" s="83">
        <v>43</v>
      </c>
      <c r="Q27" s="84"/>
      <c r="R27" s="73" t="s">
        <v>55</v>
      </c>
      <c r="S27" s="84"/>
    </row>
    <row r="28" spans="1:19" ht="19.5" customHeight="1">
      <c r="A28" s="78">
        <v>44</v>
      </c>
      <c r="B28" s="84"/>
      <c r="C28" s="73" t="s">
        <v>56</v>
      </c>
      <c r="D28" s="84"/>
      <c r="E28" s="108">
        <v>5</v>
      </c>
      <c r="F28" s="102">
        <v>4</v>
      </c>
      <c r="G28" s="109">
        <v>1.0471204188481675</v>
      </c>
      <c r="H28" s="110">
        <v>-20</v>
      </c>
      <c r="I28" s="111">
        <v>60</v>
      </c>
      <c r="J28" s="111">
        <v>58</v>
      </c>
      <c r="K28" s="109">
        <v>0.4854775257386792</v>
      </c>
      <c r="L28" s="110">
        <v>-3.3333333333333286</v>
      </c>
      <c r="M28" s="111">
        <v>63821</v>
      </c>
      <c r="N28" s="111">
        <v>67721</v>
      </c>
      <c r="O28" s="109">
        <v>0.2158622288912282</v>
      </c>
      <c r="P28" s="83">
        <v>44</v>
      </c>
      <c r="Q28" s="84"/>
      <c r="R28" s="73" t="s">
        <v>56</v>
      </c>
      <c r="S28" s="84"/>
    </row>
    <row r="29" spans="1:19" ht="19.5" customHeight="1">
      <c r="A29" s="78">
        <v>45</v>
      </c>
      <c r="B29" s="84"/>
      <c r="C29" s="73" t="s">
        <v>57</v>
      </c>
      <c r="D29" s="84"/>
      <c r="E29" s="108">
        <v>9</v>
      </c>
      <c r="F29" s="102">
        <v>9</v>
      </c>
      <c r="G29" s="109">
        <v>2.356020942408377</v>
      </c>
      <c r="H29" s="110">
        <v>0</v>
      </c>
      <c r="I29" s="111">
        <v>130</v>
      </c>
      <c r="J29" s="111">
        <v>133</v>
      </c>
      <c r="K29" s="109">
        <v>1.1132501883317987</v>
      </c>
      <c r="L29" s="110">
        <v>2.3076923076922924</v>
      </c>
      <c r="M29" s="111">
        <v>161878</v>
      </c>
      <c r="N29" s="111">
        <v>214408</v>
      </c>
      <c r="O29" s="109">
        <v>0.6834303801200581</v>
      </c>
      <c r="P29" s="83">
        <v>45</v>
      </c>
      <c r="Q29" s="84"/>
      <c r="R29" s="73" t="s">
        <v>57</v>
      </c>
      <c r="S29" s="84"/>
    </row>
    <row r="30" spans="1:19" ht="19.5" customHeight="1">
      <c r="A30" s="78">
        <v>46</v>
      </c>
      <c r="B30" s="84"/>
      <c r="C30" s="73" t="s">
        <v>58</v>
      </c>
      <c r="D30" s="84"/>
      <c r="E30" s="108">
        <v>9</v>
      </c>
      <c r="F30" s="102">
        <v>10</v>
      </c>
      <c r="G30" s="109">
        <v>2.6178010471204187</v>
      </c>
      <c r="H30" s="110">
        <v>11.111111111111114</v>
      </c>
      <c r="I30" s="111">
        <v>99</v>
      </c>
      <c r="J30" s="111">
        <v>120</v>
      </c>
      <c r="K30" s="109">
        <v>1.0044362601489913</v>
      </c>
      <c r="L30" s="110">
        <v>21.212121212121218</v>
      </c>
      <c r="M30" s="111">
        <v>158105</v>
      </c>
      <c r="N30" s="111">
        <v>207315</v>
      </c>
      <c r="O30" s="109">
        <v>0.6608212811769609</v>
      </c>
      <c r="P30" s="83">
        <v>46</v>
      </c>
      <c r="Q30" s="84"/>
      <c r="R30" s="73" t="s">
        <v>58</v>
      </c>
      <c r="S30" s="84"/>
    </row>
    <row r="31" spans="1:19" ht="19.5" customHeight="1">
      <c r="A31" s="78"/>
      <c r="B31" s="84"/>
      <c r="C31" s="73"/>
      <c r="D31" s="84"/>
      <c r="E31" s="108"/>
      <c r="F31" s="102"/>
      <c r="G31" s="109"/>
      <c r="H31" s="110"/>
      <c r="I31" s="111"/>
      <c r="J31" s="111"/>
      <c r="K31" s="109"/>
      <c r="L31" s="110"/>
      <c r="M31" s="111"/>
      <c r="N31" s="111"/>
      <c r="O31" s="109"/>
      <c r="P31" s="83"/>
      <c r="Q31" s="84"/>
      <c r="R31" s="73"/>
      <c r="S31" s="84"/>
    </row>
    <row r="32" spans="1:19" ht="19.5" customHeight="1">
      <c r="A32" s="84" t="s">
        <v>59</v>
      </c>
      <c r="B32" s="84"/>
      <c r="C32" s="73"/>
      <c r="D32" s="84"/>
      <c r="E32" s="108"/>
      <c r="F32" s="102"/>
      <c r="G32" s="109"/>
      <c r="H32" s="110"/>
      <c r="I32" s="111"/>
      <c r="J32" s="111"/>
      <c r="K32" s="109"/>
      <c r="L32" s="110"/>
      <c r="M32" s="111"/>
      <c r="N32" s="111"/>
      <c r="O32" s="109"/>
      <c r="P32" s="83"/>
      <c r="Q32" s="84"/>
      <c r="R32" s="73"/>
      <c r="S32" s="84"/>
    </row>
    <row r="33" spans="1:19" ht="19.5" customHeight="1">
      <c r="A33" s="78"/>
      <c r="B33" s="84"/>
      <c r="C33" s="73" t="s">
        <v>61</v>
      </c>
      <c r="D33" s="84"/>
      <c r="E33" s="108">
        <v>297</v>
      </c>
      <c r="F33" s="102">
        <v>272</v>
      </c>
      <c r="G33" s="109">
        <v>71.20418848167539</v>
      </c>
      <c r="H33" s="110">
        <v>-8.417508417508415</v>
      </c>
      <c r="I33" s="111">
        <v>8734</v>
      </c>
      <c r="J33" s="111">
        <v>8825</v>
      </c>
      <c r="K33" s="109">
        <v>73.86791663179041</v>
      </c>
      <c r="L33" s="110">
        <v>1.0419051980764777</v>
      </c>
      <c r="M33" s="111">
        <v>23170629</v>
      </c>
      <c r="N33" s="111">
        <v>22123310</v>
      </c>
      <c r="O33" s="109">
        <v>70.51855417155089</v>
      </c>
      <c r="P33" s="83"/>
      <c r="Q33" s="84"/>
      <c r="R33" s="73" t="s">
        <v>61</v>
      </c>
      <c r="S33" s="84"/>
    </row>
    <row r="34" spans="1:19" ht="19.5" customHeight="1">
      <c r="A34" s="78"/>
      <c r="B34" s="84"/>
      <c r="C34" s="73" t="s">
        <v>36</v>
      </c>
      <c r="D34" s="84"/>
      <c r="E34" s="108">
        <v>29</v>
      </c>
      <c r="F34" s="102">
        <v>28</v>
      </c>
      <c r="G34" s="109">
        <v>7.329842931937172</v>
      </c>
      <c r="H34" s="110">
        <v>-3.448275862068968</v>
      </c>
      <c r="I34" s="111">
        <v>1509</v>
      </c>
      <c r="J34" s="111">
        <v>1635</v>
      </c>
      <c r="K34" s="109">
        <v>13.685444044530007</v>
      </c>
      <c r="L34" s="110">
        <v>8.349900596421463</v>
      </c>
      <c r="M34" s="111">
        <v>6489420</v>
      </c>
      <c r="N34" s="111">
        <v>6773187</v>
      </c>
      <c r="O34" s="109">
        <v>21.58968772636392</v>
      </c>
      <c r="P34" s="83"/>
      <c r="Q34" s="84"/>
      <c r="R34" s="73" t="s">
        <v>36</v>
      </c>
      <c r="S34" s="84"/>
    </row>
    <row r="35" spans="1:19" ht="19.5" customHeight="1">
      <c r="A35" s="78"/>
      <c r="B35" s="84"/>
      <c r="C35" s="73" t="s">
        <v>37</v>
      </c>
      <c r="D35" s="84"/>
      <c r="E35" s="108">
        <v>12</v>
      </c>
      <c r="F35" s="102">
        <v>13</v>
      </c>
      <c r="G35" s="109">
        <v>3.4031413612565444</v>
      </c>
      <c r="H35" s="110">
        <v>8.333333333333329</v>
      </c>
      <c r="I35" s="111">
        <v>453</v>
      </c>
      <c r="J35" s="111">
        <v>436</v>
      </c>
      <c r="K35" s="109">
        <v>3.6494517452080024</v>
      </c>
      <c r="L35" s="113">
        <v>-3.752759381898457</v>
      </c>
      <c r="M35" s="111">
        <v>907118</v>
      </c>
      <c r="N35" s="111">
        <v>842575</v>
      </c>
      <c r="O35" s="109">
        <v>2.68572699026929</v>
      </c>
      <c r="P35" s="83"/>
      <c r="Q35" s="84"/>
      <c r="R35" s="73" t="s">
        <v>37</v>
      </c>
      <c r="S35" s="84"/>
    </row>
    <row r="36" spans="1:19" ht="19.5" customHeight="1">
      <c r="A36" s="78"/>
      <c r="B36" s="84"/>
      <c r="C36" s="73" t="s">
        <v>38</v>
      </c>
      <c r="D36" s="84"/>
      <c r="E36" s="108">
        <v>47</v>
      </c>
      <c r="F36" s="102">
        <v>46</v>
      </c>
      <c r="G36" s="109">
        <v>12.041884816753926</v>
      </c>
      <c r="H36" s="110">
        <v>-2.1276595744680833</v>
      </c>
      <c r="I36" s="111">
        <v>726</v>
      </c>
      <c r="J36" s="111">
        <v>740</v>
      </c>
      <c r="K36" s="109">
        <v>6.194023604252114</v>
      </c>
      <c r="L36" s="113">
        <v>1.9283746556473886</v>
      </c>
      <c r="M36" s="111">
        <v>995922</v>
      </c>
      <c r="N36" s="111">
        <v>1143809</v>
      </c>
      <c r="O36" s="109">
        <v>3.6459172216276605</v>
      </c>
      <c r="P36" s="83"/>
      <c r="Q36" s="84"/>
      <c r="R36" s="73" t="s">
        <v>38</v>
      </c>
      <c r="S36" s="84"/>
    </row>
    <row r="37" spans="1:19" s="84" customFormat="1" ht="19.5" customHeight="1">
      <c r="A37" s="78"/>
      <c r="B37" s="86"/>
      <c r="C37" s="73" t="s">
        <v>39</v>
      </c>
      <c r="D37" s="87"/>
      <c r="E37" s="108">
        <v>23</v>
      </c>
      <c r="F37" s="102">
        <v>23</v>
      </c>
      <c r="G37" s="109">
        <v>6.020942408376963</v>
      </c>
      <c r="H37" s="110">
        <v>0</v>
      </c>
      <c r="I37" s="111">
        <v>289</v>
      </c>
      <c r="J37" s="111">
        <v>311</v>
      </c>
      <c r="K37" s="109">
        <v>2.6031639742194694</v>
      </c>
      <c r="L37" s="110">
        <v>7.612456747404849</v>
      </c>
      <c r="M37" s="111">
        <v>383804</v>
      </c>
      <c r="N37" s="111">
        <v>489444</v>
      </c>
      <c r="O37" s="109">
        <v>1.5601138901882472</v>
      </c>
      <c r="P37" s="83"/>
      <c r="Q37" s="86"/>
      <c r="R37" s="73" t="s">
        <v>39</v>
      </c>
      <c r="S37" s="87"/>
    </row>
    <row r="38" spans="1:19" ht="15.75" customHeight="1">
      <c r="A38" s="63"/>
      <c r="B38" s="99"/>
      <c r="C38" s="64"/>
      <c r="D38" s="99"/>
      <c r="E38" s="95"/>
      <c r="F38" s="94"/>
      <c r="G38" s="88"/>
      <c r="H38" s="89"/>
      <c r="I38" s="99"/>
      <c r="J38" s="99"/>
      <c r="K38" s="88"/>
      <c r="L38" s="89"/>
      <c r="M38" s="99"/>
      <c r="N38" s="99"/>
      <c r="O38" s="88"/>
      <c r="P38" s="100"/>
      <c r="Q38" s="99"/>
      <c r="R38" s="64"/>
      <c r="S38" s="99"/>
    </row>
    <row r="39" spans="7:15" ht="18" customHeight="1">
      <c r="G39" s="80"/>
      <c r="H39" s="91"/>
      <c r="K39" s="80"/>
      <c r="L39" s="91"/>
      <c r="O39" s="80"/>
    </row>
    <row r="40" spans="7:15" ht="18" customHeight="1">
      <c r="G40" s="80"/>
      <c r="H40" s="91"/>
      <c r="K40" s="80"/>
      <c r="L40" s="91"/>
      <c r="O40" s="80"/>
    </row>
    <row r="41" ht="18" customHeight="1"/>
  </sheetData>
  <sheetProtection/>
  <mergeCells count="8">
    <mergeCell ref="P4:R4"/>
    <mergeCell ref="E3:H3"/>
    <mergeCell ref="I3:L3"/>
    <mergeCell ref="M3:O3"/>
    <mergeCell ref="A4:C4"/>
    <mergeCell ref="F4:H4"/>
    <mergeCell ref="N4:O4"/>
    <mergeCell ref="J4:L4"/>
  </mergeCells>
  <printOptions/>
  <pageMargins left="0.75" right="0.75" top="1" bottom="1" header="0.512" footer="0.512"/>
  <pageSetup fitToHeight="1" fitToWidth="1" horizontalDpi="600" verticalDpi="600" orientation="landscape" paperSize="8" scale="99" r:id="rId1"/>
  <headerFooter alignWithMargins="0">
    <oddFooter>&amp;C&amp;"ＭＳ Ｐ明朝,標準"&amp;10- &amp;P+50 -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C19533</cp:lastModifiedBy>
  <cp:lastPrinted>2021-10-18T05:47:19Z</cp:lastPrinted>
  <dcterms:created xsi:type="dcterms:W3CDTF">2002-01-21T06:13:56Z</dcterms:created>
  <dcterms:modified xsi:type="dcterms:W3CDTF">2021-10-18T05:47:27Z</dcterms:modified>
  <cp:category/>
  <cp:version/>
  <cp:contentType/>
  <cp:contentStatus/>
</cp:coreProperties>
</file>