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476" windowWidth="7515" windowHeight="8595" activeTab="0"/>
  </bookViews>
  <sheets>
    <sheet name="13" sheetId="1" r:id="rId1"/>
    <sheet name="15" sheetId="2" r:id="rId2"/>
    <sheet name="17" sheetId="3" r:id="rId3"/>
    <sheet name="19" sheetId="4" r:id="rId4"/>
    <sheet name="21" sheetId="5" r:id="rId5"/>
    <sheet name="23" sheetId="6" r:id="rId6"/>
  </sheets>
  <definedNames>
    <definedName name="_xlnm.Print_Area" localSheetId="0">'13'!$A$1:$L$49</definedName>
    <definedName name="_xlnm.Print_Area" localSheetId="1">'15'!$A$1:$L$49</definedName>
    <definedName name="_xlnm.Print_Area" localSheetId="2">'17'!$A$1:$L$49</definedName>
    <definedName name="_xlnm.Print_Area" localSheetId="3">'19'!$A$1:$L$49</definedName>
    <definedName name="_xlnm.Print_Area" localSheetId="4">'21'!$A$1:$L$49</definedName>
    <definedName name="_xlnm.Print_Area" localSheetId="5">'23'!$A$1:$L$49</definedName>
  </definedNames>
  <calcPr fullCalcOnLoad="1"/>
</workbook>
</file>

<file path=xl/sharedStrings.xml><?xml version="1.0" encoding="utf-8"?>
<sst xmlns="http://schemas.openxmlformats.org/spreadsheetml/2006/main" count="441" uniqueCount="58">
  <si>
    <t>（単位：％）</t>
  </si>
  <si>
    <t>実      数</t>
  </si>
  <si>
    <t>構  成  比</t>
  </si>
  <si>
    <t>前  年  比</t>
  </si>
  <si>
    <t>総　　　　　数</t>
  </si>
  <si>
    <t>小　　　　　計</t>
  </si>
  <si>
    <t>～</t>
  </si>
  <si>
    <t>人</t>
  </si>
  <si>
    <t>人以上</t>
  </si>
  <si>
    <t>食料品</t>
  </si>
  <si>
    <t>繊維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</si>
  <si>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</si>
  <si>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</si>
  <si>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</si>
  <si>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</si>
  <si>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</si>
  <si>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</si>
  <si>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</si>
  <si>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</si>
  <si>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</si>
  <si>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</si>
  <si>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</si>
  <si>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電気機械</t>
  </si>
  <si>
    <t>輸送機械</t>
  </si>
  <si>
    <t>その他</t>
  </si>
  <si>
    <t>（単位：人・％）</t>
  </si>
  <si>
    <t>表４ 　産 業 中 分 類 別 ・ 従 業 者 規 模 別 現 金 給 与 総 額 の 推 移</t>
  </si>
  <si>
    <t>（単位：万円・％）</t>
  </si>
  <si>
    <t>電子・デバイス</t>
  </si>
  <si>
    <t>09</t>
  </si>
  <si>
    <t>11</t>
  </si>
  <si>
    <t>13</t>
  </si>
  <si>
    <t>従  業  者  規  模</t>
  </si>
  <si>
    <t>飲料・飼料</t>
  </si>
  <si>
    <t>印刷</t>
  </si>
  <si>
    <t>なめし革</t>
  </si>
  <si>
    <t>はん用機械</t>
  </si>
  <si>
    <t>生産用機械</t>
  </si>
  <si>
    <t>業務用機械</t>
  </si>
  <si>
    <t>情報通信機械</t>
  </si>
  <si>
    <t>X</t>
  </si>
  <si>
    <t>平    成    ２６    年</t>
  </si>
  <si>
    <t>平成２５年</t>
  </si>
  <si>
    <t>平成２４年</t>
  </si>
  <si>
    <t>平成２４年</t>
  </si>
  <si>
    <t>平成２２年</t>
  </si>
  <si>
    <t>平成２２年</t>
  </si>
  <si>
    <t>-</t>
  </si>
  <si>
    <t>産  業  中  分  類　　　　</t>
  </si>
  <si>
    <t>産  業  中  分  類　　　　</t>
  </si>
  <si>
    <t>産  業  中  分  類　　</t>
  </si>
  <si>
    <t>産  業  中  分  類　　　</t>
  </si>
  <si>
    <t>表３ 　産 業 中 分 類 別 ・ 従 業 者 規 模 別 従 業 者 数 の 推 移</t>
  </si>
  <si>
    <t>表２ 　産 業 中 分 類 別 ・ 従 業 者 規 模 別 事 業 所 数 の 推 移</t>
  </si>
  <si>
    <t>表５  産 業 中 分 類 別 ・ 従 業 者 規 模 別 原 材 料 使 用 額 等 の 推 移</t>
  </si>
  <si>
    <t>表６ 　産 業 中 分 類 別 ・ 従 業 者 規 模 別 製 造 品 出 荷 額 等 の 推 移</t>
  </si>
  <si>
    <t>表７ 　産 業 中 分 類 別 ・ 従 業 者 規 模 別 付 加 価 値 額 等 の 推 移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</si>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</sst>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#,##0;&quot;△ &quot;#,##0"/>
    <numFmt numFmtId="179" formatCode="_ * #,##0_ ;_ * &quot;△&quot;\ #,##0_ ;_ * &quot;–&quot;_ ;_ @_ "/>
    <numFmt numFmtId="180" formatCode="_ * #,##0.0_ ;_ * \-#,##0.0_ ;_ * &quot;-&quot;_ ;_ @_ "/>
    <numFmt numFmtId="181" formatCode="#,##0.00;&quot;△ &quot;#,##0.00"/>
    <numFmt numFmtId="182" formatCode="0;&quot;△ &quot;0"/>
    <numFmt numFmtId="183" formatCode="0.0;&quot;△ &quot;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_ ;[Red]\-#,##0\ "/>
    <numFmt numFmtId="190" formatCode="0.0_);[Red]\(0.0\)"/>
    <numFmt numFmtId="191" formatCode="_ * #,##0.0_ ;_ * \-#,##0.0_ ;_ * &quot;-&quot;?_ ;_ @_ "/>
  </numFmts>
  <fonts count="47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0.5"/>
      <color indexed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4" fillId="0" borderId="0" xfId="0" applyNumberFormat="1" applyFont="1" applyAlignment="1">
      <alignment/>
    </xf>
    <xf numFmtId="41" fontId="5" fillId="0" borderId="0" xfId="49" applyNumberFormat="1" applyFont="1" applyBorder="1" applyAlignment="1">
      <alignment vertical="center"/>
    </xf>
    <xf numFmtId="177" fontId="5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41" fontId="5" fillId="0" borderId="0" xfId="49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2" fontId="5" fillId="0" borderId="0" xfId="49" applyNumberFormat="1" applyFont="1" applyBorder="1" applyAlignment="1">
      <alignment/>
    </xf>
    <xf numFmtId="183" fontId="5" fillId="0" borderId="0" xfId="49" applyNumberFormat="1" applyFont="1" applyBorder="1" applyAlignment="1">
      <alignment horizontal="right"/>
    </xf>
    <xf numFmtId="183" fontId="5" fillId="0" borderId="0" xfId="4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3" fontId="4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3" xfId="0" applyNumberFormat="1" applyFont="1" applyBorder="1" applyAlignment="1">
      <alignment/>
    </xf>
    <xf numFmtId="178" fontId="5" fillId="0" borderId="0" xfId="49" applyNumberFormat="1" applyFont="1" applyFill="1" applyBorder="1" applyAlignment="1">
      <alignment/>
    </xf>
    <xf numFmtId="177" fontId="5" fillId="0" borderId="0" xfId="49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88" fontId="1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18" xfId="49" applyNumberFormat="1" applyFont="1" applyFill="1" applyBorder="1" applyAlignment="1">
      <alignment vertical="center"/>
    </xf>
    <xf numFmtId="182" fontId="5" fillId="0" borderId="0" xfId="49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41" fontId="5" fillId="0" borderId="16" xfId="49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190" fontId="1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90" fontId="5" fillId="0" borderId="0" xfId="49" applyNumberFormat="1" applyFont="1" applyBorder="1" applyAlignment="1">
      <alignment vertical="center"/>
    </xf>
    <xf numFmtId="190" fontId="5" fillId="0" borderId="0" xfId="49" applyNumberFormat="1" applyFont="1" applyBorder="1" applyAlignment="1">
      <alignment/>
    </xf>
    <xf numFmtId="0" fontId="5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1" fontId="5" fillId="0" borderId="16" xfId="49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3" fontId="5" fillId="0" borderId="0" xfId="49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6" fontId="5" fillId="0" borderId="0" xfId="49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1" fontId="5" fillId="0" borderId="0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3.625" style="1" customWidth="1"/>
    <col min="3" max="3" width="3.00390625" style="1" customWidth="1"/>
    <col min="4" max="4" width="4.00390625" style="1" customWidth="1"/>
    <col min="5" max="5" width="3.00390625" style="1" customWidth="1"/>
    <col min="6" max="6" width="1.37890625" style="1" customWidth="1"/>
    <col min="7" max="12" width="8.625" style="1" customWidth="1"/>
    <col min="13" max="16384" width="9.00390625" style="1" customWidth="1"/>
  </cols>
  <sheetData>
    <row r="1" spans="1:12" ht="16.5" customHeight="1">
      <c r="A1" s="120" t="s">
        <v>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3" spans="1:12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0</v>
      </c>
    </row>
    <row r="4" spans="1:12" s="2" customFormat="1" ht="22.5" customHeight="1">
      <c r="A4" s="127" t="s">
        <v>32</v>
      </c>
      <c r="B4" s="128"/>
      <c r="C4" s="128"/>
      <c r="D4" s="128"/>
      <c r="E4" s="128"/>
      <c r="F4" s="129"/>
      <c r="G4" s="122" t="s">
        <v>46</v>
      </c>
      <c r="H4" s="125" t="s">
        <v>44</v>
      </c>
      <c r="I4" s="122" t="s">
        <v>42</v>
      </c>
      <c r="J4" s="13" t="s">
        <v>41</v>
      </c>
      <c r="K4" s="14"/>
      <c r="L4" s="14"/>
    </row>
    <row r="5" spans="1:12" s="2" customFormat="1" ht="22.5" customHeight="1">
      <c r="A5" s="130" t="s">
        <v>48</v>
      </c>
      <c r="B5" s="131"/>
      <c r="C5" s="131"/>
      <c r="D5" s="131"/>
      <c r="E5" s="131"/>
      <c r="F5" s="132"/>
      <c r="G5" s="124"/>
      <c r="H5" s="126"/>
      <c r="I5" s="123"/>
      <c r="J5" s="15" t="s">
        <v>1</v>
      </c>
      <c r="K5" s="15" t="s">
        <v>2</v>
      </c>
      <c r="L5" s="15" t="s">
        <v>3</v>
      </c>
    </row>
    <row r="6" spans="1:54" ht="11.25" customHeight="1">
      <c r="A6" s="21"/>
      <c r="B6" s="21"/>
      <c r="C6" s="21"/>
      <c r="D6" s="21"/>
      <c r="E6" s="21"/>
      <c r="F6" s="4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H6" s="4"/>
      <c r="AI6" s="24"/>
      <c r="AJ6" s="24"/>
      <c r="AK6" s="24"/>
      <c r="AM6" s="24"/>
      <c r="AO6" s="24"/>
      <c r="AP6" s="24">
        <v>5</v>
      </c>
      <c r="AQ6" s="24">
        <v>4</v>
      </c>
      <c r="AR6" s="1">
        <v>44</v>
      </c>
      <c r="AS6" s="22">
        <v>7</v>
      </c>
      <c r="AT6" s="24"/>
      <c r="AU6" s="1">
        <v>49</v>
      </c>
      <c r="AV6" s="1">
        <v>2</v>
      </c>
      <c r="AW6" s="1">
        <v>1</v>
      </c>
      <c r="AX6" s="4">
        <v>8</v>
      </c>
      <c r="AY6" s="86" t="s">
        <v>47</v>
      </c>
      <c r="BA6" s="1">
        <v>8</v>
      </c>
      <c r="BB6" s="4">
        <v>21</v>
      </c>
    </row>
    <row r="7" spans="1:54" ht="16.5" customHeight="1">
      <c r="A7" s="40"/>
      <c r="B7" s="47" t="s">
        <v>4</v>
      </c>
      <c r="C7" s="47"/>
      <c r="D7" s="47"/>
      <c r="E7" s="47"/>
      <c r="F7" s="51"/>
      <c r="G7" s="3">
        <v>465</v>
      </c>
      <c r="H7" s="3">
        <v>433</v>
      </c>
      <c r="I7" s="3">
        <v>419</v>
      </c>
      <c r="J7" s="3">
        <v>408</v>
      </c>
      <c r="K7" s="5">
        <v>100</v>
      </c>
      <c r="L7" s="17">
        <f>(J7-I7)/I7*100</f>
        <v>-2.6252983293556085</v>
      </c>
      <c r="M7" s="33"/>
      <c r="AP7" s="1">
        <v>408</v>
      </c>
      <c r="AQ7" s="1">
        <v>408</v>
      </c>
      <c r="AR7" s="1">
        <v>408</v>
      </c>
      <c r="AS7" s="1">
        <v>408</v>
      </c>
      <c r="AT7" s="1">
        <v>408</v>
      </c>
      <c r="AU7" s="1">
        <v>408</v>
      </c>
      <c r="AV7" s="1">
        <v>408</v>
      </c>
      <c r="AW7" s="1">
        <v>408</v>
      </c>
      <c r="AX7" s="1">
        <v>408</v>
      </c>
      <c r="AY7" s="1">
        <v>408</v>
      </c>
      <c r="AZ7" s="1">
        <v>408</v>
      </c>
      <c r="BA7" s="1">
        <v>408</v>
      </c>
      <c r="BB7" s="1">
        <v>408</v>
      </c>
    </row>
    <row r="8" spans="1:54" ht="11.25" customHeight="1">
      <c r="A8" s="41"/>
      <c r="B8" s="44"/>
      <c r="C8" s="44"/>
      <c r="D8" s="44"/>
      <c r="E8" s="44"/>
      <c r="F8" s="52"/>
      <c r="G8" s="4"/>
      <c r="H8" s="4"/>
      <c r="I8" s="4"/>
      <c r="J8" s="4"/>
      <c r="K8" s="5"/>
      <c r="L8" s="5"/>
      <c r="M8" s="33"/>
      <c r="AP8" s="1">
        <f aca="true" t="shared" si="0" ref="AP8:BB8">AP6/AP7*100</f>
        <v>1.2254901960784315</v>
      </c>
      <c r="AQ8" s="1">
        <f t="shared" si="0"/>
        <v>0.9803921568627451</v>
      </c>
      <c r="AR8" s="1">
        <f t="shared" si="0"/>
        <v>10.784313725490197</v>
      </c>
      <c r="AS8" s="1">
        <f t="shared" si="0"/>
        <v>1.715686274509804</v>
      </c>
      <c r="AT8" s="1">
        <f t="shared" si="0"/>
        <v>0</v>
      </c>
      <c r="AU8" s="1">
        <f t="shared" si="0"/>
        <v>12.009803921568627</v>
      </c>
      <c r="AV8" s="1">
        <f t="shared" si="0"/>
        <v>0.49019607843137253</v>
      </c>
      <c r="AW8" s="1">
        <f t="shared" si="0"/>
        <v>0.24509803921568626</v>
      </c>
      <c r="AX8" s="1">
        <f t="shared" si="0"/>
        <v>1.9607843137254901</v>
      </c>
      <c r="AY8" s="1" t="e">
        <f t="shared" si="0"/>
        <v>#VALUE!</v>
      </c>
      <c r="AZ8" s="1">
        <f t="shared" si="0"/>
        <v>0</v>
      </c>
      <c r="BA8" s="1">
        <f t="shared" si="0"/>
        <v>1.9607843137254901</v>
      </c>
      <c r="BB8" s="1">
        <f t="shared" si="0"/>
        <v>5.147058823529411</v>
      </c>
    </row>
    <row r="9" spans="1:13" ht="16.5" customHeight="1">
      <c r="A9" s="41"/>
      <c r="B9" s="44" t="s">
        <v>5</v>
      </c>
      <c r="C9" s="44"/>
      <c r="D9" s="44"/>
      <c r="E9" s="44"/>
      <c r="F9" s="52"/>
      <c r="G9" s="4">
        <f>SUM(G10:G12)</f>
        <v>394</v>
      </c>
      <c r="H9" s="4">
        <f>SUM(H10:H12)</f>
        <v>362</v>
      </c>
      <c r="I9" s="4">
        <f>SUM(I10:I12)</f>
        <v>350</v>
      </c>
      <c r="J9" s="4">
        <f>SUM(J10:J12)</f>
        <v>338</v>
      </c>
      <c r="K9" s="8">
        <f>J9/J7*100</f>
        <v>82.84313725490196</v>
      </c>
      <c r="L9" s="19">
        <f>(J9-I9)/I9*100</f>
        <v>-3.428571428571429</v>
      </c>
      <c r="M9" s="33"/>
    </row>
    <row r="10" spans="1:13" ht="16.5" customHeight="1">
      <c r="A10" s="41"/>
      <c r="B10" s="44">
        <v>4</v>
      </c>
      <c r="C10" s="49" t="s">
        <v>6</v>
      </c>
      <c r="D10" s="44">
        <v>9</v>
      </c>
      <c r="E10" s="44" t="s">
        <v>7</v>
      </c>
      <c r="F10" s="52"/>
      <c r="G10" s="4">
        <v>217</v>
      </c>
      <c r="H10" s="4">
        <v>195</v>
      </c>
      <c r="I10" s="4">
        <v>186</v>
      </c>
      <c r="J10" s="4">
        <v>183</v>
      </c>
      <c r="K10" s="88">
        <v>44.85294117647059</v>
      </c>
      <c r="L10" s="19">
        <f>(J10-I10)/I10*100</f>
        <v>-1.6129032258064515</v>
      </c>
      <c r="M10" s="33"/>
    </row>
    <row r="11" spans="1:13" ht="16.5" customHeight="1">
      <c r="A11" s="41"/>
      <c r="B11" s="44">
        <v>10</v>
      </c>
      <c r="C11" s="49" t="s">
        <v>6</v>
      </c>
      <c r="D11" s="44">
        <v>19</v>
      </c>
      <c r="E11" s="44"/>
      <c r="F11" s="52"/>
      <c r="G11" s="4">
        <v>117</v>
      </c>
      <c r="H11" s="4">
        <v>123</v>
      </c>
      <c r="I11" s="4">
        <v>118</v>
      </c>
      <c r="J11" s="4">
        <v>107</v>
      </c>
      <c r="K11" s="88">
        <v>26.225490196078432</v>
      </c>
      <c r="L11" s="19">
        <f>(J11-I11)/I11*100</f>
        <v>-9.322033898305085</v>
      </c>
      <c r="M11" s="33"/>
    </row>
    <row r="12" spans="1:13" ht="16.5" customHeight="1">
      <c r="A12" s="41"/>
      <c r="B12" s="44">
        <v>20</v>
      </c>
      <c r="C12" s="49" t="s">
        <v>6</v>
      </c>
      <c r="D12" s="44">
        <v>29</v>
      </c>
      <c r="E12" s="44"/>
      <c r="F12" s="52"/>
      <c r="G12" s="4">
        <v>60</v>
      </c>
      <c r="H12" s="4">
        <v>44</v>
      </c>
      <c r="I12" s="4">
        <v>46</v>
      </c>
      <c r="J12" s="4">
        <v>48</v>
      </c>
      <c r="K12" s="88">
        <v>11.76470588235294</v>
      </c>
      <c r="L12" s="19">
        <f>(J12-I12)/I12*100</f>
        <v>4.3478260869565215</v>
      </c>
      <c r="M12" s="33"/>
    </row>
    <row r="13" spans="1:13" ht="11.25" customHeight="1">
      <c r="A13" s="41"/>
      <c r="B13" s="44"/>
      <c r="C13" s="49"/>
      <c r="D13" s="44"/>
      <c r="E13" s="44"/>
      <c r="F13" s="52"/>
      <c r="G13" s="4"/>
      <c r="H13" s="4"/>
      <c r="I13" s="4"/>
      <c r="J13" s="4"/>
      <c r="K13" s="88"/>
      <c r="L13" s="8"/>
      <c r="M13" s="33"/>
    </row>
    <row r="14" spans="1:14" ht="16.5" customHeight="1">
      <c r="A14" s="41"/>
      <c r="B14" s="44" t="s">
        <v>5</v>
      </c>
      <c r="C14" s="49"/>
      <c r="D14" s="44"/>
      <c r="E14" s="44"/>
      <c r="F14" s="52"/>
      <c r="G14" s="4">
        <f>SUM(G15:G18)</f>
        <v>71</v>
      </c>
      <c r="H14" s="4">
        <f>SUM(H15:H18)</f>
        <v>71</v>
      </c>
      <c r="I14" s="4">
        <f>SUM(I15:I18)</f>
        <v>69</v>
      </c>
      <c r="J14" s="4">
        <f>SUM(J15:J18)</f>
        <v>70</v>
      </c>
      <c r="K14" s="88">
        <f>J14/J7*100</f>
        <v>17.15686274509804</v>
      </c>
      <c r="L14" s="19">
        <f aca="true" t="shared" si="1" ref="L14:L47">(J14-I14)/I14*100</f>
        <v>1.4492753623188406</v>
      </c>
      <c r="M14" s="33"/>
      <c r="N14" s="87"/>
    </row>
    <row r="15" spans="1:13" ht="16.5" customHeight="1">
      <c r="A15" s="41"/>
      <c r="B15" s="44">
        <v>30</v>
      </c>
      <c r="C15" s="49" t="s">
        <v>6</v>
      </c>
      <c r="D15" s="44">
        <v>49</v>
      </c>
      <c r="E15" s="44" t="s">
        <v>7</v>
      </c>
      <c r="F15" s="52"/>
      <c r="G15" s="4">
        <v>26</v>
      </c>
      <c r="H15" s="4">
        <v>27</v>
      </c>
      <c r="I15" s="4">
        <v>24</v>
      </c>
      <c r="J15" s="4">
        <v>28</v>
      </c>
      <c r="K15" s="88">
        <v>6.862745098039216</v>
      </c>
      <c r="L15" s="19">
        <f t="shared" si="1"/>
        <v>16.666666666666664</v>
      </c>
      <c r="M15" s="33"/>
    </row>
    <row r="16" spans="1:13" ht="16.5" customHeight="1">
      <c r="A16" s="41"/>
      <c r="B16" s="44">
        <v>50</v>
      </c>
      <c r="C16" s="49" t="s">
        <v>6</v>
      </c>
      <c r="D16" s="44">
        <v>99</v>
      </c>
      <c r="E16" s="44"/>
      <c r="F16" s="52"/>
      <c r="G16" s="4">
        <v>25</v>
      </c>
      <c r="H16" s="4">
        <v>26</v>
      </c>
      <c r="I16" s="4">
        <v>26</v>
      </c>
      <c r="J16" s="4">
        <v>23</v>
      </c>
      <c r="K16" s="88">
        <v>5.637254901960785</v>
      </c>
      <c r="L16" s="19">
        <f t="shared" si="1"/>
        <v>-11.538461538461538</v>
      </c>
      <c r="M16" s="33"/>
    </row>
    <row r="17" spans="1:13" ht="16.5" customHeight="1">
      <c r="A17" s="41"/>
      <c r="B17" s="44">
        <v>100</v>
      </c>
      <c r="C17" s="49" t="s">
        <v>6</v>
      </c>
      <c r="D17" s="44">
        <v>299</v>
      </c>
      <c r="E17" s="44"/>
      <c r="F17" s="52"/>
      <c r="G17" s="4">
        <v>16</v>
      </c>
      <c r="H17" s="4">
        <v>13</v>
      </c>
      <c r="I17" s="4">
        <v>14</v>
      </c>
      <c r="J17" s="4">
        <v>14</v>
      </c>
      <c r="K17" s="88">
        <v>3.431372549019608</v>
      </c>
      <c r="L17" s="19">
        <f t="shared" si="1"/>
        <v>0</v>
      </c>
      <c r="M17" s="33"/>
    </row>
    <row r="18" spans="1:13" ht="16.5" customHeight="1">
      <c r="A18" s="41"/>
      <c r="B18" s="44">
        <v>300</v>
      </c>
      <c r="C18" s="44" t="s">
        <v>8</v>
      </c>
      <c r="D18" s="44"/>
      <c r="E18" s="44"/>
      <c r="F18" s="52"/>
      <c r="G18" s="4">
        <v>4</v>
      </c>
      <c r="H18" s="4">
        <v>5</v>
      </c>
      <c r="I18" s="4">
        <v>5</v>
      </c>
      <c r="J18" s="4">
        <v>5</v>
      </c>
      <c r="K18" s="88">
        <v>1.2254901960784315</v>
      </c>
      <c r="L18" s="19">
        <f t="shared" si="1"/>
        <v>0</v>
      </c>
      <c r="M18" s="33"/>
    </row>
    <row r="19" spans="1:12" ht="11.25" customHeight="1">
      <c r="A19" s="41"/>
      <c r="B19" s="41"/>
      <c r="C19" s="41"/>
      <c r="D19" s="41"/>
      <c r="E19" s="41"/>
      <c r="F19" s="52"/>
      <c r="G19" s="4"/>
      <c r="H19" s="4"/>
      <c r="I19" s="4"/>
      <c r="J19" s="4"/>
      <c r="K19" s="88"/>
      <c r="L19" s="8"/>
    </row>
    <row r="20" spans="1:13" ht="16.5" customHeight="1">
      <c r="A20" s="42" t="s">
        <v>29</v>
      </c>
      <c r="B20" s="118" t="s">
        <v>9</v>
      </c>
      <c r="C20" s="118"/>
      <c r="D20" s="118"/>
      <c r="E20" s="119"/>
      <c r="F20" s="52"/>
      <c r="G20" s="4">
        <v>77</v>
      </c>
      <c r="H20" s="4">
        <v>71</v>
      </c>
      <c r="I20" s="4">
        <v>72</v>
      </c>
      <c r="J20" s="4">
        <v>66</v>
      </c>
      <c r="K20" s="88">
        <v>16.176470588235293</v>
      </c>
      <c r="L20" s="19">
        <f t="shared" si="1"/>
        <v>-8.333333333333332</v>
      </c>
      <c r="M20" s="33"/>
    </row>
    <row r="21" spans="1:13" ht="16.5" customHeight="1">
      <c r="A21" s="43">
        <v>10</v>
      </c>
      <c r="B21" s="118" t="s">
        <v>33</v>
      </c>
      <c r="C21" s="118"/>
      <c r="D21" s="118"/>
      <c r="E21" s="119"/>
      <c r="F21" s="52"/>
      <c r="G21" s="4">
        <v>17</v>
      </c>
      <c r="H21" s="4">
        <v>16</v>
      </c>
      <c r="I21" s="4">
        <v>16</v>
      </c>
      <c r="J21" s="4">
        <v>15</v>
      </c>
      <c r="K21" s="88">
        <v>3.6764705882352944</v>
      </c>
      <c r="L21" s="19">
        <f t="shared" si="1"/>
        <v>-6.25</v>
      </c>
      <c r="M21" s="33"/>
    </row>
    <row r="22" spans="1:13" ht="16.5" customHeight="1">
      <c r="A22" s="42" t="s">
        <v>30</v>
      </c>
      <c r="B22" s="118" t="s">
        <v>10</v>
      </c>
      <c r="C22" s="118"/>
      <c r="D22" s="118"/>
      <c r="E22" s="119"/>
      <c r="F22" s="52"/>
      <c r="G22" s="4">
        <v>35</v>
      </c>
      <c r="H22" s="4">
        <v>32</v>
      </c>
      <c r="I22" s="4">
        <v>28</v>
      </c>
      <c r="J22" s="4">
        <v>29</v>
      </c>
      <c r="K22" s="88">
        <v>7.107843137254902</v>
      </c>
      <c r="L22" s="19">
        <f t="shared" si="1"/>
        <v>3.571428571428571</v>
      </c>
      <c r="M22" s="33"/>
    </row>
    <row r="23" spans="1:13" ht="16.5" customHeight="1">
      <c r="A23" s="43">
        <v>12</v>
      </c>
      <c r="B23" s="118" t="s">
        <v>11</v>
      </c>
      <c r="C23" s="118"/>
      <c r="D23" s="118"/>
      <c r="E23" s="119"/>
      <c r="F23" s="52"/>
      <c r="G23" s="4">
        <v>16</v>
      </c>
      <c r="H23" s="4">
        <v>14</v>
      </c>
      <c r="I23" s="4">
        <v>12</v>
      </c>
      <c r="J23" s="4">
        <v>12</v>
      </c>
      <c r="K23" s="88">
        <v>2.941176470588235</v>
      </c>
      <c r="L23" s="19">
        <f t="shared" si="1"/>
        <v>0</v>
      </c>
      <c r="M23" s="33"/>
    </row>
    <row r="24" spans="1:13" ht="16.5" customHeight="1">
      <c r="A24" s="42" t="s">
        <v>31</v>
      </c>
      <c r="B24" s="118" t="s">
        <v>12</v>
      </c>
      <c r="C24" s="118"/>
      <c r="D24" s="118"/>
      <c r="E24" s="119"/>
      <c r="F24" s="52"/>
      <c r="G24" s="4">
        <v>32</v>
      </c>
      <c r="H24" s="4">
        <v>33</v>
      </c>
      <c r="I24" s="4">
        <v>31</v>
      </c>
      <c r="J24" s="4">
        <v>28</v>
      </c>
      <c r="K24" s="88">
        <v>6.862745098039216</v>
      </c>
      <c r="L24" s="19">
        <f t="shared" si="1"/>
        <v>-9.67741935483871</v>
      </c>
      <c r="M24" s="73"/>
    </row>
    <row r="25" spans="1:13" ht="16.5" customHeight="1">
      <c r="A25" s="43">
        <v>14</v>
      </c>
      <c r="B25" s="118" t="s">
        <v>13</v>
      </c>
      <c r="C25" s="118"/>
      <c r="D25" s="118"/>
      <c r="E25" s="119"/>
      <c r="F25" s="52"/>
      <c r="G25" s="9">
        <v>14</v>
      </c>
      <c r="H25" s="4">
        <v>12</v>
      </c>
      <c r="I25" s="4">
        <v>10</v>
      </c>
      <c r="J25" s="4">
        <v>11</v>
      </c>
      <c r="K25" s="88">
        <v>2.696078431372549</v>
      </c>
      <c r="L25" s="19">
        <f t="shared" si="1"/>
        <v>10</v>
      </c>
      <c r="M25" s="73"/>
    </row>
    <row r="26" spans="1:13" ht="11.25" customHeight="1">
      <c r="A26" s="44"/>
      <c r="B26" s="41"/>
      <c r="C26" s="41"/>
      <c r="D26" s="41"/>
      <c r="E26" s="53"/>
      <c r="F26" s="48"/>
      <c r="G26" s="9"/>
      <c r="H26" s="4"/>
      <c r="I26" s="4"/>
      <c r="J26" s="9"/>
      <c r="K26" s="88"/>
      <c r="L26" s="8"/>
      <c r="M26" s="73"/>
    </row>
    <row r="27" spans="1:13" ht="16.5" customHeight="1">
      <c r="A27" s="44">
        <v>15</v>
      </c>
      <c r="B27" s="118" t="s">
        <v>34</v>
      </c>
      <c r="C27" s="118"/>
      <c r="D27" s="118"/>
      <c r="E27" s="119"/>
      <c r="F27" s="52"/>
      <c r="G27" s="4">
        <v>36</v>
      </c>
      <c r="H27" s="4">
        <v>39</v>
      </c>
      <c r="I27" s="4">
        <v>38</v>
      </c>
      <c r="J27" s="4">
        <v>37</v>
      </c>
      <c r="K27" s="88">
        <v>9.068627450980392</v>
      </c>
      <c r="L27" s="19">
        <f t="shared" si="1"/>
        <v>-2.631578947368421</v>
      </c>
      <c r="M27" s="73"/>
    </row>
    <row r="28" spans="1:13" ht="16.5" customHeight="1">
      <c r="A28" s="75">
        <v>16</v>
      </c>
      <c r="B28" s="115" t="s">
        <v>14</v>
      </c>
      <c r="C28" s="115"/>
      <c r="D28" s="115"/>
      <c r="E28" s="116"/>
      <c r="F28" s="74"/>
      <c r="G28" s="24">
        <v>8</v>
      </c>
      <c r="H28" s="4">
        <v>8</v>
      </c>
      <c r="I28" s="4">
        <v>7</v>
      </c>
      <c r="J28" s="24">
        <v>7</v>
      </c>
      <c r="K28" s="88">
        <v>1.715686274509804</v>
      </c>
      <c r="L28" s="19">
        <f t="shared" si="1"/>
        <v>0</v>
      </c>
      <c r="M28" s="73"/>
    </row>
    <row r="29" spans="1:16" ht="16.5" customHeight="1">
      <c r="A29" s="75">
        <v>17</v>
      </c>
      <c r="B29" s="115" t="s">
        <v>15</v>
      </c>
      <c r="C29" s="115"/>
      <c r="D29" s="115"/>
      <c r="E29" s="116"/>
      <c r="F29" s="74"/>
      <c r="G29" s="24">
        <v>1</v>
      </c>
      <c r="H29" s="24">
        <v>1</v>
      </c>
      <c r="I29" s="24">
        <v>1</v>
      </c>
      <c r="J29" s="24">
        <v>1</v>
      </c>
      <c r="K29" s="88">
        <v>0.24509803921568626</v>
      </c>
      <c r="L29" s="19">
        <f t="shared" si="1"/>
        <v>0</v>
      </c>
      <c r="M29" s="73"/>
      <c r="N29" s="23"/>
      <c r="O29" s="23"/>
      <c r="P29" s="23"/>
    </row>
    <row r="30" spans="1:16" ht="16.5" customHeight="1">
      <c r="A30" s="75">
        <v>18</v>
      </c>
      <c r="B30" s="115" t="s">
        <v>16</v>
      </c>
      <c r="C30" s="115"/>
      <c r="D30" s="115"/>
      <c r="E30" s="116"/>
      <c r="F30" s="74"/>
      <c r="G30" s="24">
        <v>16</v>
      </c>
      <c r="H30" s="24">
        <v>14</v>
      </c>
      <c r="I30" s="24">
        <v>16</v>
      </c>
      <c r="J30" s="24">
        <v>18</v>
      </c>
      <c r="K30" s="88">
        <v>4.411764705882353</v>
      </c>
      <c r="L30" s="19">
        <f t="shared" si="1"/>
        <v>12.5</v>
      </c>
      <c r="M30" s="73"/>
      <c r="N30" s="23"/>
      <c r="O30" s="23"/>
      <c r="P30" s="23"/>
    </row>
    <row r="31" spans="1:13" ht="16.5" customHeight="1">
      <c r="A31" s="75">
        <v>19</v>
      </c>
      <c r="B31" s="115" t="s">
        <v>17</v>
      </c>
      <c r="C31" s="115"/>
      <c r="D31" s="115"/>
      <c r="E31" s="116"/>
      <c r="F31" s="74"/>
      <c r="G31" s="24">
        <v>18</v>
      </c>
      <c r="H31" s="24">
        <v>15</v>
      </c>
      <c r="I31" s="24">
        <v>15</v>
      </c>
      <c r="J31" s="9">
        <v>14</v>
      </c>
      <c r="K31" s="88">
        <v>3.431372549019608</v>
      </c>
      <c r="L31" s="19">
        <f t="shared" si="1"/>
        <v>-6.666666666666667</v>
      </c>
      <c r="M31" s="73"/>
    </row>
    <row r="32" spans="1:13" ht="16.5" customHeight="1">
      <c r="A32" s="75">
        <v>20</v>
      </c>
      <c r="B32" s="115" t="s">
        <v>35</v>
      </c>
      <c r="C32" s="115"/>
      <c r="D32" s="115"/>
      <c r="E32" s="116"/>
      <c r="F32" s="74"/>
      <c r="G32" s="24">
        <v>1</v>
      </c>
      <c r="H32" s="24">
        <v>2</v>
      </c>
      <c r="I32" s="24">
        <v>2</v>
      </c>
      <c r="J32" s="24">
        <v>2</v>
      </c>
      <c r="K32" s="88">
        <v>0.49019607843137253</v>
      </c>
      <c r="L32" s="19">
        <f t="shared" si="1"/>
        <v>0</v>
      </c>
      <c r="M32" s="73"/>
    </row>
    <row r="33" spans="1:13" ht="11.25" customHeight="1">
      <c r="A33" s="75"/>
      <c r="B33" s="69"/>
      <c r="C33" s="69"/>
      <c r="D33" s="69"/>
      <c r="E33" s="69"/>
      <c r="F33" s="74"/>
      <c r="G33" s="9"/>
      <c r="H33" s="24"/>
      <c r="I33" s="24"/>
      <c r="J33" s="9"/>
      <c r="K33" s="88"/>
      <c r="L33" s="8"/>
      <c r="M33" s="73"/>
    </row>
    <row r="34" spans="1:13" ht="16.5" customHeight="1">
      <c r="A34" s="75">
        <v>21</v>
      </c>
      <c r="B34" s="115" t="s">
        <v>18</v>
      </c>
      <c r="C34" s="115"/>
      <c r="D34" s="115"/>
      <c r="E34" s="116"/>
      <c r="F34" s="74"/>
      <c r="G34" s="24">
        <v>23</v>
      </c>
      <c r="H34" s="24">
        <v>20</v>
      </c>
      <c r="I34" s="24">
        <v>19</v>
      </c>
      <c r="J34" s="24">
        <v>19</v>
      </c>
      <c r="K34" s="88">
        <v>4.6568627450980395</v>
      </c>
      <c r="L34" s="19">
        <f t="shared" si="1"/>
        <v>0</v>
      </c>
      <c r="M34" s="73"/>
    </row>
    <row r="35" spans="1:13" ht="16.5" customHeight="1">
      <c r="A35" s="75">
        <v>22</v>
      </c>
      <c r="B35" s="115" t="s">
        <v>19</v>
      </c>
      <c r="C35" s="115"/>
      <c r="D35" s="115"/>
      <c r="E35" s="116"/>
      <c r="F35" s="74"/>
      <c r="G35" s="24">
        <v>7</v>
      </c>
      <c r="H35" s="24">
        <v>6</v>
      </c>
      <c r="I35" s="24">
        <v>5</v>
      </c>
      <c r="J35" s="24">
        <v>5</v>
      </c>
      <c r="K35" s="88">
        <v>1.2254901960784315</v>
      </c>
      <c r="L35" s="19">
        <f t="shared" si="1"/>
        <v>0</v>
      </c>
      <c r="M35" s="73"/>
    </row>
    <row r="36" spans="1:13" ht="16.5" customHeight="1">
      <c r="A36" s="75">
        <v>23</v>
      </c>
      <c r="B36" s="115" t="s">
        <v>20</v>
      </c>
      <c r="C36" s="115"/>
      <c r="D36" s="115"/>
      <c r="E36" s="116"/>
      <c r="F36" s="74"/>
      <c r="G36" s="24">
        <v>5</v>
      </c>
      <c r="H36" s="24">
        <v>4</v>
      </c>
      <c r="I36" s="24">
        <v>4</v>
      </c>
      <c r="J36" s="24">
        <v>4</v>
      </c>
      <c r="K36" s="88">
        <v>0.9803921568627451</v>
      </c>
      <c r="L36" s="19">
        <f t="shared" si="1"/>
        <v>0</v>
      </c>
      <c r="M36" s="73"/>
    </row>
    <row r="37" spans="1:13" ht="16.5" customHeight="1">
      <c r="A37" s="75">
        <v>24</v>
      </c>
      <c r="B37" s="115" t="s">
        <v>21</v>
      </c>
      <c r="C37" s="115"/>
      <c r="D37" s="115"/>
      <c r="E37" s="116"/>
      <c r="F37" s="74"/>
      <c r="G37" s="24">
        <v>51</v>
      </c>
      <c r="H37" s="24">
        <v>46</v>
      </c>
      <c r="I37" s="24">
        <v>47</v>
      </c>
      <c r="J37" s="9">
        <v>44</v>
      </c>
      <c r="K37" s="88">
        <v>10.784313725490197</v>
      </c>
      <c r="L37" s="19">
        <f t="shared" si="1"/>
        <v>-6.382978723404255</v>
      </c>
      <c r="M37" s="73"/>
    </row>
    <row r="38" spans="1:13" ht="16.5" customHeight="1">
      <c r="A38" s="75">
        <v>25</v>
      </c>
      <c r="B38" s="115" t="s">
        <v>36</v>
      </c>
      <c r="C38" s="115"/>
      <c r="D38" s="115"/>
      <c r="E38" s="116"/>
      <c r="F38" s="74"/>
      <c r="G38" s="24">
        <v>10</v>
      </c>
      <c r="H38" s="24">
        <v>7</v>
      </c>
      <c r="I38" s="24">
        <v>6</v>
      </c>
      <c r="J38" s="22">
        <v>7</v>
      </c>
      <c r="K38" s="88">
        <v>1.715686274509804</v>
      </c>
      <c r="L38" s="19">
        <f t="shared" si="1"/>
        <v>16.666666666666664</v>
      </c>
      <c r="M38" s="73"/>
    </row>
    <row r="39" spans="1:13" ht="11.25" customHeight="1">
      <c r="A39" s="75"/>
      <c r="B39" s="69"/>
      <c r="C39" s="69"/>
      <c r="D39" s="69"/>
      <c r="E39" s="69"/>
      <c r="F39" s="74"/>
      <c r="G39" s="24"/>
      <c r="H39" s="24"/>
      <c r="I39" s="24"/>
      <c r="J39" s="24"/>
      <c r="K39" s="88"/>
      <c r="L39" s="19"/>
      <c r="M39" s="73"/>
    </row>
    <row r="40" spans="1:13" ht="16.5" customHeight="1">
      <c r="A40" s="75">
        <v>26</v>
      </c>
      <c r="B40" s="115" t="s">
        <v>37</v>
      </c>
      <c r="C40" s="115"/>
      <c r="D40" s="115"/>
      <c r="E40" s="117"/>
      <c r="F40" s="74"/>
      <c r="G40" s="24">
        <v>54</v>
      </c>
      <c r="H40" s="24">
        <v>52</v>
      </c>
      <c r="I40" s="24">
        <v>50</v>
      </c>
      <c r="J40" s="9">
        <v>49</v>
      </c>
      <c r="K40" s="88">
        <v>12.009803921568627</v>
      </c>
      <c r="L40" s="19">
        <f t="shared" si="1"/>
        <v>-2</v>
      </c>
      <c r="M40" s="73"/>
    </row>
    <row r="41" spans="1:13" ht="16.5" customHeight="1">
      <c r="A41" s="75">
        <v>27</v>
      </c>
      <c r="B41" s="115" t="s">
        <v>38</v>
      </c>
      <c r="C41" s="115"/>
      <c r="D41" s="115"/>
      <c r="E41" s="117"/>
      <c r="F41" s="74"/>
      <c r="G41" s="24">
        <v>2</v>
      </c>
      <c r="H41" s="24">
        <v>2</v>
      </c>
      <c r="I41" s="24">
        <v>2</v>
      </c>
      <c r="J41" s="9">
        <v>2</v>
      </c>
      <c r="K41" s="88">
        <v>0.49019607843137253</v>
      </c>
      <c r="L41" s="19">
        <f t="shared" si="1"/>
        <v>0</v>
      </c>
      <c r="M41" s="73"/>
    </row>
    <row r="42" spans="1:13" ht="16.5" customHeight="1">
      <c r="A42" s="75">
        <v>28</v>
      </c>
      <c r="B42" s="115" t="s">
        <v>28</v>
      </c>
      <c r="C42" s="115"/>
      <c r="D42" s="115"/>
      <c r="E42" s="115"/>
      <c r="F42" s="74"/>
      <c r="G42" s="24">
        <v>1</v>
      </c>
      <c r="H42" s="22">
        <v>1</v>
      </c>
      <c r="I42" s="9">
        <v>1</v>
      </c>
      <c r="J42" s="9">
        <v>1</v>
      </c>
      <c r="K42" s="89">
        <v>0.24509803921568626</v>
      </c>
      <c r="L42" s="19">
        <f t="shared" si="1"/>
        <v>0</v>
      </c>
      <c r="M42" s="29"/>
    </row>
    <row r="43" spans="1:13" ht="16.5" customHeight="1">
      <c r="A43" s="75">
        <v>29</v>
      </c>
      <c r="B43" s="115" t="s">
        <v>22</v>
      </c>
      <c r="C43" s="115"/>
      <c r="D43" s="115"/>
      <c r="E43" s="117"/>
      <c r="F43" s="76"/>
      <c r="G43" s="4">
        <v>9</v>
      </c>
      <c r="H43" s="77">
        <v>8</v>
      </c>
      <c r="I43" s="77">
        <v>8</v>
      </c>
      <c r="J43" s="4">
        <v>8</v>
      </c>
      <c r="K43" s="90">
        <v>1.9607843137254901</v>
      </c>
      <c r="L43" s="39">
        <f t="shared" si="1"/>
        <v>0</v>
      </c>
      <c r="M43" s="73"/>
    </row>
    <row r="44" spans="1:13" ht="16.5" customHeight="1">
      <c r="A44" s="75">
        <v>30</v>
      </c>
      <c r="B44" s="115" t="s">
        <v>39</v>
      </c>
      <c r="C44" s="115"/>
      <c r="D44" s="115"/>
      <c r="E44" s="115"/>
      <c r="F44" s="74"/>
      <c r="G44" s="10" t="s">
        <v>47</v>
      </c>
      <c r="H44" s="22" t="s">
        <v>47</v>
      </c>
      <c r="I44" s="22" t="s">
        <v>47</v>
      </c>
      <c r="J44" s="10" t="s">
        <v>47</v>
      </c>
      <c r="K44" s="10" t="s">
        <v>57</v>
      </c>
      <c r="L44" s="10" t="s">
        <v>47</v>
      </c>
      <c r="M44" s="73"/>
    </row>
    <row r="45" spans="1:13" ht="11.25" customHeight="1">
      <c r="A45" s="75"/>
      <c r="B45" s="69"/>
      <c r="C45" s="69"/>
      <c r="D45" s="69"/>
      <c r="E45" s="69"/>
      <c r="F45" s="74"/>
      <c r="G45" s="9"/>
      <c r="H45" s="24"/>
      <c r="I45" s="24"/>
      <c r="J45" s="9"/>
      <c r="K45" s="88"/>
      <c r="L45" s="8"/>
      <c r="M45" s="73"/>
    </row>
    <row r="46" spans="1:13" ht="16.5" customHeight="1">
      <c r="A46" s="75">
        <v>31</v>
      </c>
      <c r="B46" s="115" t="s">
        <v>23</v>
      </c>
      <c r="C46" s="115"/>
      <c r="D46" s="115"/>
      <c r="E46" s="115"/>
      <c r="F46" s="74"/>
      <c r="G46" s="9">
        <v>9</v>
      </c>
      <c r="H46" s="4">
        <v>8</v>
      </c>
      <c r="I46" s="4">
        <v>8</v>
      </c>
      <c r="J46" s="9">
        <v>8</v>
      </c>
      <c r="K46" s="88">
        <v>1.9607843137254901</v>
      </c>
      <c r="L46" s="19">
        <f t="shared" si="1"/>
        <v>0</v>
      </c>
      <c r="M46" s="73"/>
    </row>
    <row r="47" spans="1:13" ht="21" customHeight="1">
      <c r="A47" s="75">
        <v>32</v>
      </c>
      <c r="B47" s="115" t="s">
        <v>24</v>
      </c>
      <c r="C47" s="115"/>
      <c r="D47" s="115"/>
      <c r="E47" s="115"/>
      <c r="F47" s="74"/>
      <c r="G47" s="4">
        <v>23</v>
      </c>
      <c r="H47" s="4">
        <v>22</v>
      </c>
      <c r="I47" s="4">
        <v>21</v>
      </c>
      <c r="J47" s="4">
        <v>21</v>
      </c>
      <c r="K47" s="88">
        <v>5.147058823529411</v>
      </c>
      <c r="L47" s="19">
        <f t="shared" si="1"/>
        <v>0</v>
      </c>
      <c r="M47" s="33"/>
    </row>
    <row r="48" spans="1:12" ht="11.25" customHeight="1">
      <c r="A48" s="79"/>
      <c r="B48" s="79"/>
      <c r="C48" s="79"/>
      <c r="D48" s="79"/>
      <c r="E48" s="78"/>
      <c r="F48" s="80"/>
      <c r="G48" s="6"/>
      <c r="H48" s="6"/>
      <c r="I48" s="20"/>
      <c r="J48" s="20"/>
      <c r="K48" s="6"/>
      <c r="L48" s="6"/>
    </row>
    <row r="49" ht="17.25" customHeight="1"/>
  </sheetData>
  <sheetProtection/>
  <mergeCells count="30">
    <mergeCell ref="B37:E37"/>
    <mergeCell ref="B27:E27"/>
    <mergeCell ref="B31:E31"/>
    <mergeCell ref="A1:L1"/>
    <mergeCell ref="I4:I5"/>
    <mergeCell ref="G4:G5"/>
    <mergeCell ref="H4:H5"/>
    <mergeCell ref="B34:E34"/>
    <mergeCell ref="A4:F4"/>
    <mergeCell ref="A5:F5"/>
    <mergeCell ref="B24:E24"/>
    <mergeCell ref="B25:E25"/>
    <mergeCell ref="B36:E36"/>
    <mergeCell ref="B35:E35"/>
    <mergeCell ref="B20:E20"/>
    <mergeCell ref="B21:E21"/>
    <mergeCell ref="B22:E22"/>
    <mergeCell ref="B23:E23"/>
    <mergeCell ref="B32:E32"/>
    <mergeCell ref="B28:E28"/>
    <mergeCell ref="B29:E29"/>
    <mergeCell ref="B30:E30"/>
    <mergeCell ref="B47:E47"/>
    <mergeCell ref="B38:E38"/>
    <mergeCell ref="B40:E40"/>
    <mergeCell ref="B41:E41"/>
    <mergeCell ref="B44:E44"/>
    <mergeCell ref="B46:E46"/>
    <mergeCell ref="B43:E43"/>
    <mergeCell ref="B42:E4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Ｐ明朝,標準"&amp;10- 14 -</oddFooter>
  </headerFooter>
  <ignoredErrors>
    <ignoredError sqref="A20:L43 A45:L51 A44:J44 L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:IV1"/>
    </sheetView>
  </sheetViews>
  <sheetFormatPr defaultColWidth="9.00390625" defaultRowHeight="16.5" customHeight="1"/>
  <cols>
    <col min="1" max="1" width="2.75390625" style="1" customWidth="1"/>
    <col min="2" max="5" width="3.00390625" style="1" customWidth="1"/>
    <col min="6" max="6" width="1.37890625" style="1" customWidth="1"/>
    <col min="7" max="12" width="8.625" style="1" customWidth="1"/>
    <col min="13" max="16384" width="9.00390625" style="1" customWidth="1"/>
  </cols>
  <sheetData>
    <row r="1" spans="1:12" ht="16.5" customHeight="1">
      <c r="A1" s="120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3" spans="1:12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25</v>
      </c>
    </row>
    <row r="4" spans="1:12" s="2" customFormat="1" ht="22.5" customHeight="1">
      <c r="A4" s="127" t="s">
        <v>32</v>
      </c>
      <c r="B4" s="128"/>
      <c r="C4" s="128"/>
      <c r="D4" s="128"/>
      <c r="E4" s="128"/>
      <c r="F4" s="129"/>
      <c r="G4" s="122" t="s">
        <v>46</v>
      </c>
      <c r="H4" s="125" t="s">
        <v>43</v>
      </c>
      <c r="I4" s="122" t="s">
        <v>42</v>
      </c>
      <c r="J4" s="13" t="s">
        <v>41</v>
      </c>
      <c r="K4" s="14"/>
      <c r="L4" s="14"/>
    </row>
    <row r="5" spans="1:12" s="2" customFormat="1" ht="22.5" customHeight="1">
      <c r="A5" s="130" t="s">
        <v>48</v>
      </c>
      <c r="B5" s="131"/>
      <c r="C5" s="131"/>
      <c r="D5" s="131"/>
      <c r="E5" s="131"/>
      <c r="F5" s="132"/>
      <c r="G5" s="124"/>
      <c r="H5" s="126"/>
      <c r="I5" s="123"/>
      <c r="J5" s="15" t="s">
        <v>1</v>
      </c>
      <c r="K5" s="15" t="s">
        <v>2</v>
      </c>
      <c r="L5" s="15" t="s">
        <v>3</v>
      </c>
    </row>
    <row r="6" spans="1:7" ht="10.5" customHeight="1">
      <c r="A6" s="21"/>
      <c r="B6" s="21"/>
      <c r="C6" s="21"/>
      <c r="D6" s="21"/>
      <c r="E6" s="21"/>
      <c r="F6" s="46"/>
      <c r="G6" s="34"/>
    </row>
    <row r="7" spans="1:13" ht="16.5" customHeight="1">
      <c r="A7" s="40"/>
      <c r="B7" s="47" t="s">
        <v>4</v>
      </c>
      <c r="C7" s="47"/>
      <c r="D7" s="47"/>
      <c r="E7" s="47"/>
      <c r="F7" s="51"/>
      <c r="G7" s="35">
        <v>12460</v>
      </c>
      <c r="H7" s="3">
        <v>11810</v>
      </c>
      <c r="I7" s="3">
        <v>12004</v>
      </c>
      <c r="J7" s="3">
        <v>11711</v>
      </c>
      <c r="K7" s="5">
        <v>100</v>
      </c>
      <c r="L7" s="17">
        <f>(J7-I7)/I7*100</f>
        <v>-2.440853048983672</v>
      </c>
      <c r="M7" s="33"/>
    </row>
    <row r="8" spans="1:13" ht="10.5" customHeight="1">
      <c r="A8" s="41"/>
      <c r="B8" s="44"/>
      <c r="C8" s="44"/>
      <c r="D8" s="44"/>
      <c r="E8" s="44"/>
      <c r="F8" s="52"/>
      <c r="G8" s="36"/>
      <c r="H8" s="4"/>
      <c r="I8" s="4"/>
      <c r="J8" s="4"/>
      <c r="K8" s="5"/>
      <c r="L8" s="17"/>
      <c r="M8" s="33"/>
    </row>
    <row r="9" spans="1:13" ht="16.5" customHeight="1">
      <c r="A9" s="41"/>
      <c r="B9" s="44" t="s">
        <v>5</v>
      </c>
      <c r="C9" s="44"/>
      <c r="D9" s="44"/>
      <c r="E9" s="44"/>
      <c r="F9" s="52"/>
      <c r="G9" s="36">
        <f>SUM(G10:G12)</f>
        <v>4358</v>
      </c>
      <c r="H9" s="41">
        <f>SUM(H10:H12)</f>
        <v>3935</v>
      </c>
      <c r="I9" s="4">
        <f>SUM(I10:I12)</f>
        <v>3893</v>
      </c>
      <c r="J9" s="4">
        <f>SUM(J10:J12)</f>
        <v>3739</v>
      </c>
      <c r="K9" s="8">
        <v>31.927247886602338</v>
      </c>
      <c r="L9" s="17">
        <f aca="true" t="shared" si="0" ref="L9:L47">(J9-I9)/I9*100</f>
        <v>-3.9558181351143076</v>
      </c>
      <c r="M9" s="33"/>
    </row>
    <row r="10" spans="1:13" ht="16.5" customHeight="1">
      <c r="A10" s="41"/>
      <c r="B10" s="44">
        <v>4</v>
      </c>
      <c r="C10" s="49" t="s">
        <v>6</v>
      </c>
      <c r="D10" s="44">
        <v>9</v>
      </c>
      <c r="E10" s="44" t="s">
        <v>7</v>
      </c>
      <c r="F10" s="52"/>
      <c r="G10" s="36">
        <v>1280</v>
      </c>
      <c r="H10" s="41">
        <v>1172</v>
      </c>
      <c r="I10" s="4">
        <v>1112</v>
      </c>
      <c r="J10" s="4">
        <v>1110</v>
      </c>
      <c r="K10" s="8">
        <v>9.478268294765604</v>
      </c>
      <c r="L10" s="17">
        <f t="shared" si="0"/>
        <v>-0.1798561151079137</v>
      </c>
      <c r="M10" s="33"/>
    </row>
    <row r="11" spans="1:13" ht="16.5" customHeight="1">
      <c r="A11" s="41"/>
      <c r="B11" s="44">
        <v>10</v>
      </c>
      <c r="C11" s="49" t="s">
        <v>6</v>
      </c>
      <c r="D11" s="44">
        <v>19</v>
      </c>
      <c r="E11" s="44"/>
      <c r="F11" s="52"/>
      <c r="G11" s="36">
        <v>1596</v>
      </c>
      <c r="H11" s="41">
        <v>1688</v>
      </c>
      <c r="I11" s="4">
        <v>1635</v>
      </c>
      <c r="J11" s="4">
        <v>1462</v>
      </c>
      <c r="K11" s="8">
        <v>12.483989411664247</v>
      </c>
      <c r="L11" s="17">
        <f t="shared" si="0"/>
        <v>-10.581039755351682</v>
      </c>
      <c r="M11" s="33"/>
    </row>
    <row r="12" spans="1:13" ht="16.5" customHeight="1">
      <c r="A12" s="41"/>
      <c r="B12" s="44">
        <v>20</v>
      </c>
      <c r="C12" s="49" t="s">
        <v>6</v>
      </c>
      <c r="D12" s="44">
        <v>29</v>
      </c>
      <c r="E12" s="44"/>
      <c r="F12" s="52"/>
      <c r="G12" s="36">
        <v>1482</v>
      </c>
      <c r="H12" s="41">
        <v>1075</v>
      </c>
      <c r="I12" s="4">
        <v>1146</v>
      </c>
      <c r="J12" s="4">
        <v>1167</v>
      </c>
      <c r="K12" s="8">
        <v>9.964990180172489</v>
      </c>
      <c r="L12" s="17">
        <f t="shared" si="0"/>
        <v>1.832460732984293</v>
      </c>
      <c r="M12" s="33"/>
    </row>
    <row r="13" spans="1:13" ht="10.5" customHeight="1">
      <c r="A13" s="41"/>
      <c r="B13" s="44"/>
      <c r="C13" s="49"/>
      <c r="D13" s="44"/>
      <c r="E13" s="44"/>
      <c r="F13" s="52"/>
      <c r="G13" s="36"/>
      <c r="H13" s="41"/>
      <c r="I13" s="4"/>
      <c r="J13" s="4"/>
      <c r="K13" s="8"/>
      <c r="L13" s="17"/>
      <c r="M13" s="33"/>
    </row>
    <row r="14" spans="1:13" ht="16.5" customHeight="1">
      <c r="A14" s="41"/>
      <c r="B14" s="44" t="s">
        <v>5</v>
      </c>
      <c r="C14" s="49"/>
      <c r="D14" s="44"/>
      <c r="E14" s="44"/>
      <c r="F14" s="52"/>
      <c r="G14" s="36">
        <f>SUM(G15:G18)</f>
        <v>8102</v>
      </c>
      <c r="H14" s="41">
        <f>SUM(H15:H18)</f>
        <v>7875</v>
      </c>
      <c r="I14" s="4">
        <f>SUM(I15:I18)</f>
        <v>8111</v>
      </c>
      <c r="J14" s="4">
        <f>SUM(J15:J18)</f>
        <v>7972</v>
      </c>
      <c r="K14" s="8">
        <v>68.07275211339766</v>
      </c>
      <c r="L14" s="17">
        <f t="shared" si="0"/>
        <v>-1.713722105782271</v>
      </c>
      <c r="M14" s="33"/>
    </row>
    <row r="15" spans="1:13" ht="16.5" customHeight="1">
      <c r="A15" s="41"/>
      <c r="B15" s="44">
        <v>30</v>
      </c>
      <c r="C15" s="49" t="s">
        <v>6</v>
      </c>
      <c r="D15" s="44">
        <v>49</v>
      </c>
      <c r="E15" s="44" t="s">
        <v>7</v>
      </c>
      <c r="F15" s="52"/>
      <c r="G15" s="36">
        <v>1006</v>
      </c>
      <c r="H15" s="7">
        <v>1049</v>
      </c>
      <c r="I15" s="4">
        <v>923</v>
      </c>
      <c r="J15" s="4">
        <v>1088</v>
      </c>
      <c r="K15" s="8">
        <v>9.29041072495944</v>
      </c>
      <c r="L15" s="17">
        <f t="shared" si="0"/>
        <v>17.876489707475624</v>
      </c>
      <c r="M15" s="33"/>
    </row>
    <row r="16" spans="1:13" ht="16.5" customHeight="1">
      <c r="A16" s="41"/>
      <c r="B16" s="44">
        <v>50</v>
      </c>
      <c r="C16" s="49" t="s">
        <v>6</v>
      </c>
      <c r="D16" s="44">
        <v>99</v>
      </c>
      <c r="E16" s="44"/>
      <c r="F16" s="52"/>
      <c r="G16" s="36">
        <v>1712</v>
      </c>
      <c r="H16" s="4">
        <v>1869</v>
      </c>
      <c r="I16" s="4">
        <v>1831</v>
      </c>
      <c r="J16" s="4">
        <v>1615</v>
      </c>
      <c r="K16" s="8">
        <v>13.790453419861667</v>
      </c>
      <c r="L16" s="17">
        <f t="shared" si="0"/>
        <v>-11.796832332058985</v>
      </c>
      <c r="M16" s="33"/>
    </row>
    <row r="17" spans="1:13" ht="16.5" customHeight="1">
      <c r="A17" s="41"/>
      <c r="B17" s="44">
        <v>100</v>
      </c>
      <c r="C17" s="49" t="s">
        <v>6</v>
      </c>
      <c r="D17" s="44">
        <v>299</v>
      </c>
      <c r="E17" s="44"/>
      <c r="F17" s="52"/>
      <c r="G17" s="36">
        <v>2522</v>
      </c>
      <c r="H17" s="4">
        <v>1979</v>
      </c>
      <c r="I17" s="4">
        <v>2220</v>
      </c>
      <c r="J17" s="4">
        <v>2366</v>
      </c>
      <c r="K17" s="8">
        <v>20.203227734608486</v>
      </c>
      <c r="L17" s="17">
        <f t="shared" si="0"/>
        <v>6.576576576576576</v>
      </c>
      <c r="M17" s="33"/>
    </row>
    <row r="18" spans="1:13" ht="16.5" customHeight="1">
      <c r="A18" s="41"/>
      <c r="B18" s="44">
        <v>300</v>
      </c>
      <c r="C18" s="44" t="s">
        <v>8</v>
      </c>
      <c r="D18" s="44"/>
      <c r="E18" s="44"/>
      <c r="F18" s="52"/>
      <c r="G18" s="36">
        <v>2862</v>
      </c>
      <c r="H18" s="7">
        <v>2978</v>
      </c>
      <c r="I18" s="4">
        <v>3137</v>
      </c>
      <c r="J18" s="4">
        <v>2903</v>
      </c>
      <c r="K18" s="8">
        <v>24.788660233968063</v>
      </c>
      <c r="L18" s="17">
        <f t="shared" si="0"/>
        <v>-7.4593560726809045</v>
      </c>
      <c r="M18" s="33"/>
    </row>
    <row r="19" spans="1:13" ht="10.5" customHeight="1">
      <c r="A19" s="41"/>
      <c r="B19" s="41"/>
      <c r="C19" s="41"/>
      <c r="D19" s="41"/>
      <c r="E19" s="41"/>
      <c r="F19" s="52"/>
      <c r="G19" s="36"/>
      <c r="H19" s="4"/>
      <c r="I19" s="4"/>
      <c r="J19" s="4"/>
      <c r="K19" s="8"/>
      <c r="L19" s="17"/>
      <c r="M19" s="33"/>
    </row>
    <row r="20" spans="1:13" ht="16.5" customHeight="1">
      <c r="A20" s="42" t="s">
        <v>29</v>
      </c>
      <c r="B20" s="118" t="s">
        <v>9</v>
      </c>
      <c r="C20" s="118"/>
      <c r="D20" s="118"/>
      <c r="E20" s="119"/>
      <c r="F20" s="52"/>
      <c r="G20" s="36">
        <v>1774</v>
      </c>
      <c r="H20" s="4">
        <v>1783</v>
      </c>
      <c r="I20" s="4">
        <v>1773</v>
      </c>
      <c r="J20" s="4">
        <v>1678</v>
      </c>
      <c r="K20" s="8">
        <v>14.32840918794296</v>
      </c>
      <c r="L20" s="17">
        <f t="shared" si="0"/>
        <v>-5.3581500282007894</v>
      </c>
      <c r="M20" s="33"/>
    </row>
    <row r="21" spans="1:13" ht="16.5" customHeight="1">
      <c r="A21" s="43">
        <v>10</v>
      </c>
      <c r="B21" s="118" t="s">
        <v>33</v>
      </c>
      <c r="C21" s="118"/>
      <c r="D21" s="118"/>
      <c r="E21" s="119"/>
      <c r="F21" s="52"/>
      <c r="G21" s="36">
        <v>406</v>
      </c>
      <c r="H21" s="4">
        <v>376</v>
      </c>
      <c r="I21" s="4">
        <v>377</v>
      </c>
      <c r="J21" s="4">
        <v>322</v>
      </c>
      <c r="K21" s="8">
        <v>2.749551703526599</v>
      </c>
      <c r="L21" s="17">
        <f t="shared" si="0"/>
        <v>-14.588859416445624</v>
      </c>
      <c r="M21" s="33"/>
    </row>
    <row r="22" spans="1:13" ht="16.5" customHeight="1">
      <c r="A22" s="42" t="s">
        <v>30</v>
      </c>
      <c r="B22" s="118" t="s">
        <v>10</v>
      </c>
      <c r="C22" s="118"/>
      <c r="D22" s="118"/>
      <c r="E22" s="119"/>
      <c r="F22" s="52"/>
      <c r="G22" s="36">
        <v>873</v>
      </c>
      <c r="H22" s="4">
        <v>802</v>
      </c>
      <c r="I22" s="4">
        <v>860</v>
      </c>
      <c r="J22" s="4">
        <v>849</v>
      </c>
      <c r="K22" s="8">
        <v>7.249594398428827</v>
      </c>
      <c r="L22" s="17">
        <f t="shared" si="0"/>
        <v>-1.2790697674418605</v>
      </c>
      <c r="M22" s="33"/>
    </row>
    <row r="23" spans="1:13" ht="16.5" customHeight="1">
      <c r="A23" s="43">
        <v>12</v>
      </c>
      <c r="B23" s="118" t="s">
        <v>11</v>
      </c>
      <c r="C23" s="118"/>
      <c r="D23" s="118"/>
      <c r="E23" s="119"/>
      <c r="F23" s="52"/>
      <c r="G23" s="36">
        <v>189</v>
      </c>
      <c r="H23" s="4">
        <v>152</v>
      </c>
      <c r="I23" s="4">
        <v>128</v>
      </c>
      <c r="J23" s="4">
        <v>118</v>
      </c>
      <c r="K23" s="8">
        <v>1.007599692596704</v>
      </c>
      <c r="L23" s="17">
        <f t="shared" si="0"/>
        <v>-7.8125</v>
      </c>
      <c r="M23" s="33"/>
    </row>
    <row r="24" spans="1:13" ht="16.5" customHeight="1">
      <c r="A24" s="42" t="s">
        <v>31</v>
      </c>
      <c r="B24" s="118" t="s">
        <v>12</v>
      </c>
      <c r="C24" s="118"/>
      <c r="D24" s="118"/>
      <c r="E24" s="119"/>
      <c r="F24" s="52"/>
      <c r="G24" s="36">
        <v>425</v>
      </c>
      <c r="H24" s="4">
        <v>452</v>
      </c>
      <c r="I24" s="4">
        <v>435</v>
      </c>
      <c r="J24" s="4">
        <v>437</v>
      </c>
      <c r="K24" s="8">
        <v>3.7315344547860985</v>
      </c>
      <c r="L24" s="17">
        <f t="shared" si="0"/>
        <v>0.45977011494252873</v>
      </c>
      <c r="M24" s="33"/>
    </row>
    <row r="25" spans="1:13" ht="16.5" customHeight="1">
      <c r="A25" s="43">
        <v>14</v>
      </c>
      <c r="B25" s="118" t="s">
        <v>13</v>
      </c>
      <c r="C25" s="118"/>
      <c r="D25" s="118"/>
      <c r="E25" s="119"/>
      <c r="F25" s="52"/>
      <c r="G25" s="91">
        <v>258</v>
      </c>
      <c r="H25" s="4">
        <v>241</v>
      </c>
      <c r="I25" s="4">
        <v>219</v>
      </c>
      <c r="J25" s="4">
        <v>226</v>
      </c>
      <c r="K25" s="8">
        <v>1.92980958073606</v>
      </c>
      <c r="L25" s="17">
        <f t="shared" si="0"/>
        <v>3.1963470319634704</v>
      </c>
      <c r="M25" s="33"/>
    </row>
    <row r="26" spans="1:13" ht="10.5" customHeight="1">
      <c r="A26" s="44"/>
      <c r="B26" s="41"/>
      <c r="C26" s="41"/>
      <c r="D26" s="41"/>
      <c r="E26" s="53"/>
      <c r="F26" s="48"/>
      <c r="G26" s="91"/>
      <c r="H26" s="4"/>
      <c r="I26" s="4"/>
      <c r="J26" s="9"/>
      <c r="K26" s="8"/>
      <c r="L26" s="17"/>
      <c r="M26" s="33"/>
    </row>
    <row r="27" spans="1:13" ht="16.5" customHeight="1">
      <c r="A27" s="44">
        <v>15</v>
      </c>
      <c r="B27" s="118" t="s">
        <v>34</v>
      </c>
      <c r="C27" s="118"/>
      <c r="D27" s="118"/>
      <c r="E27" s="119"/>
      <c r="F27" s="52"/>
      <c r="G27" s="36">
        <v>596</v>
      </c>
      <c r="H27" s="4">
        <v>621</v>
      </c>
      <c r="I27" s="4">
        <v>582</v>
      </c>
      <c r="J27" s="4">
        <v>578</v>
      </c>
      <c r="K27" s="8">
        <v>4.935530697634703</v>
      </c>
      <c r="L27" s="17">
        <f t="shared" si="0"/>
        <v>-0.6872852233676976</v>
      </c>
      <c r="M27" s="33"/>
    </row>
    <row r="28" spans="1:13" ht="16.5" customHeight="1">
      <c r="A28" s="75">
        <v>16</v>
      </c>
      <c r="B28" s="115" t="s">
        <v>14</v>
      </c>
      <c r="C28" s="115"/>
      <c r="D28" s="115"/>
      <c r="E28" s="116"/>
      <c r="F28" s="74"/>
      <c r="G28" s="36">
        <v>264</v>
      </c>
      <c r="H28" s="4">
        <v>356</v>
      </c>
      <c r="I28" s="4">
        <v>353</v>
      </c>
      <c r="J28" s="4">
        <v>357</v>
      </c>
      <c r="K28" s="8">
        <v>3.048416019127316</v>
      </c>
      <c r="L28" s="17">
        <f t="shared" si="0"/>
        <v>1.13314447592068</v>
      </c>
      <c r="M28" s="33"/>
    </row>
    <row r="29" spans="1:13" ht="16.5" customHeight="1">
      <c r="A29" s="75">
        <v>17</v>
      </c>
      <c r="B29" s="115" t="s">
        <v>15</v>
      </c>
      <c r="C29" s="115"/>
      <c r="D29" s="115"/>
      <c r="E29" s="116"/>
      <c r="F29" s="74"/>
      <c r="G29" s="45">
        <v>16</v>
      </c>
      <c r="H29" s="7">
        <v>16</v>
      </c>
      <c r="I29" s="4">
        <v>13</v>
      </c>
      <c r="J29" s="4">
        <v>13</v>
      </c>
      <c r="K29" s="8">
        <v>0.11100674579455214</v>
      </c>
      <c r="L29" s="17">
        <f t="shared" si="0"/>
        <v>0</v>
      </c>
      <c r="M29" s="33"/>
    </row>
    <row r="30" spans="1:13" ht="16.5" customHeight="1">
      <c r="A30" s="75">
        <v>18</v>
      </c>
      <c r="B30" s="115" t="s">
        <v>16</v>
      </c>
      <c r="C30" s="115"/>
      <c r="D30" s="115"/>
      <c r="E30" s="116"/>
      <c r="F30" s="74"/>
      <c r="G30" s="36">
        <v>379</v>
      </c>
      <c r="H30" s="7">
        <v>267</v>
      </c>
      <c r="I30" s="7">
        <v>303</v>
      </c>
      <c r="J30" s="7">
        <v>341</v>
      </c>
      <c r="K30" s="8">
        <v>2.9117923319955596</v>
      </c>
      <c r="L30" s="17">
        <f t="shared" si="0"/>
        <v>12.541254125412541</v>
      </c>
      <c r="M30" s="33"/>
    </row>
    <row r="31" spans="1:13" ht="16.5" customHeight="1">
      <c r="A31" s="75">
        <v>19</v>
      </c>
      <c r="B31" s="115" t="s">
        <v>17</v>
      </c>
      <c r="C31" s="115"/>
      <c r="D31" s="115"/>
      <c r="E31" s="116"/>
      <c r="F31" s="74"/>
      <c r="G31" s="36">
        <v>2749</v>
      </c>
      <c r="H31" s="4">
        <v>2428</v>
      </c>
      <c r="I31" s="4">
        <v>2534</v>
      </c>
      <c r="J31" s="4">
        <v>2285</v>
      </c>
      <c r="K31" s="8">
        <v>19.51157031850397</v>
      </c>
      <c r="L31" s="17">
        <f t="shared" si="0"/>
        <v>-9.826361483820047</v>
      </c>
      <c r="M31" s="33"/>
    </row>
    <row r="32" spans="1:13" ht="16.5" customHeight="1">
      <c r="A32" s="75">
        <v>20</v>
      </c>
      <c r="B32" s="115" t="s">
        <v>35</v>
      </c>
      <c r="C32" s="115"/>
      <c r="D32" s="115"/>
      <c r="E32" s="116"/>
      <c r="F32" s="74"/>
      <c r="G32" s="45">
        <v>12</v>
      </c>
      <c r="H32" s="4">
        <v>26</v>
      </c>
      <c r="I32" s="4">
        <v>28</v>
      </c>
      <c r="J32" s="4">
        <v>27</v>
      </c>
      <c r="K32" s="8">
        <v>0.23055247203483906</v>
      </c>
      <c r="L32" s="17">
        <f t="shared" si="0"/>
        <v>-3.571428571428571</v>
      </c>
      <c r="M32" s="33"/>
    </row>
    <row r="33" spans="1:13" ht="10.5" customHeight="1">
      <c r="A33" s="75"/>
      <c r="B33" s="69"/>
      <c r="C33" s="69"/>
      <c r="D33" s="69"/>
      <c r="E33" s="69"/>
      <c r="F33" s="74"/>
      <c r="G33" s="91"/>
      <c r="H33" s="4"/>
      <c r="I33" s="4"/>
      <c r="J33" s="4"/>
      <c r="K33" s="8"/>
      <c r="L33" s="17"/>
      <c r="M33" s="33"/>
    </row>
    <row r="34" spans="1:13" ht="16.5" customHeight="1">
      <c r="A34" s="75">
        <v>21</v>
      </c>
      <c r="B34" s="115" t="s">
        <v>18</v>
      </c>
      <c r="C34" s="115"/>
      <c r="D34" s="115"/>
      <c r="E34" s="116"/>
      <c r="F34" s="74"/>
      <c r="G34" s="36">
        <v>279</v>
      </c>
      <c r="H34" s="7">
        <v>236</v>
      </c>
      <c r="I34" s="7">
        <v>234</v>
      </c>
      <c r="J34" s="7">
        <v>251</v>
      </c>
      <c r="K34" s="8">
        <v>2.1432840918794294</v>
      </c>
      <c r="L34" s="17">
        <f t="shared" si="0"/>
        <v>7.264957264957266</v>
      </c>
      <c r="M34" s="33"/>
    </row>
    <row r="35" spans="1:13" ht="16.5" customHeight="1">
      <c r="A35" s="75">
        <v>22</v>
      </c>
      <c r="B35" s="115" t="s">
        <v>19</v>
      </c>
      <c r="C35" s="115"/>
      <c r="D35" s="115"/>
      <c r="E35" s="116"/>
      <c r="F35" s="74"/>
      <c r="G35" s="45">
        <v>174</v>
      </c>
      <c r="H35" s="4">
        <v>144</v>
      </c>
      <c r="I35" s="4">
        <v>116</v>
      </c>
      <c r="J35" s="4">
        <v>119</v>
      </c>
      <c r="K35" s="8">
        <v>1.0161386730424387</v>
      </c>
      <c r="L35" s="17">
        <f t="shared" si="0"/>
        <v>2.586206896551724</v>
      </c>
      <c r="M35" s="33"/>
    </row>
    <row r="36" spans="1:13" ht="16.5" customHeight="1">
      <c r="A36" s="75">
        <v>23</v>
      </c>
      <c r="B36" s="115" t="s">
        <v>20</v>
      </c>
      <c r="C36" s="115"/>
      <c r="D36" s="115"/>
      <c r="E36" s="116"/>
      <c r="F36" s="74"/>
      <c r="G36" s="45">
        <v>305</v>
      </c>
      <c r="H36" s="4">
        <v>249</v>
      </c>
      <c r="I36" s="4">
        <v>238</v>
      </c>
      <c r="J36" s="4">
        <v>264</v>
      </c>
      <c r="K36" s="8">
        <v>2.254290837673982</v>
      </c>
      <c r="L36" s="17">
        <f t="shared" si="0"/>
        <v>10.92436974789916</v>
      </c>
      <c r="M36" s="33"/>
    </row>
    <row r="37" spans="1:13" ht="16.5" customHeight="1">
      <c r="A37" s="75">
        <v>24</v>
      </c>
      <c r="B37" s="115" t="s">
        <v>21</v>
      </c>
      <c r="C37" s="115"/>
      <c r="D37" s="115"/>
      <c r="E37" s="116"/>
      <c r="F37" s="74"/>
      <c r="G37" s="36">
        <v>721</v>
      </c>
      <c r="H37" s="7">
        <v>713</v>
      </c>
      <c r="I37" s="7">
        <v>824</v>
      </c>
      <c r="J37" s="7">
        <v>947</v>
      </c>
      <c r="K37" s="8">
        <v>8.086414482110836</v>
      </c>
      <c r="L37" s="17">
        <f t="shared" si="0"/>
        <v>14.927184466019416</v>
      </c>
      <c r="M37" s="33"/>
    </row>
    <row r="38" spans="1:13" ht="16.5" customHeight="1">
      <c r="A38" s="75">
        <v>25</v>
      </c>
      <c r="B38" s="115" t="s">
        <v>36</v>
      </c>
      <c r="C38" s="115"/>
      <c r="D38" s="115"/>
      <c r="E38" s="116"/>
      <c r="F38" s="74"/>
      <c r="G38" s="36">
        <v>193</v>
      </c>
      <c r="H38" s="7">
        <v>138</v>
      </c>
      <c r="I38" s="7">
        <v>123</v>
      </c>
      <c r="J38" s="7">
        <v>129</v>
      </c>
      <c r="K38" s="8">
        <v>1.1015284774997864</v>
      </c>
      <c r="L38" s="17">
        <f t="shared" si="0"/>
        <v>4.878048780487805</v>
      </c>
      <c r="M38" s="33"/>
    </row>
    <row r="39" spans="1:13" ht="10.5" customHeight="1">
      <c r="A39" s="75"/>
      <c r="B39" s="69"/>
      <c r="C39" s="69"/>
      <c r="D39" s="69"/>
      <c r="E39" s="69"/>
      <c r="F39" s="74"/>
      <c r="G39" s="36"/>
      <c r="H39" s="4"/>
      <c r="I39" s="4"/>
      <c r="J39" s="4"/>
      <c r="K39" s="8"/>
      <c r="L39" s="17"/>
      <c r="M39" s="33"/>
    </row>
    <row r="40" spans="1:13" ht="16.5" customHeight="1">
      <c r="A40" s="75">
        <v>26</v>
      </c>
      <c r="B40" s="115" t="s">
        <v>37</v>
      </c>
      <c r="C40" s="115"/>
      <c r="D40" s="115"/>
      <c r="E40" s="117"/>
      <c r="F40" s="74"/>
      <c r="G40" s="45">
        <v>1549</v>
      </c>
      <c r="H40" s="4">
        <v>1583</v>
      </c>
      <c r="I40" s="4">
        <v>1597</v>
      </c>
      <c r="J40" s="4">
        <v>1509</v>
      </c>
      <c r="K40" s="8">
        <v>12.885321492613782</v>
      </c>
      <c r="L40" s="17">
        <f t="shared" si="0"/>
        <v>-5.510331872260489</v>
      </c>
      <c r="M40" s="33"/>
    </row>
    <row r="41" spans="1:13" ht="16.5" customHeight="1">
      <c r="A41" s="75">
        <v>27</v>
      </c>
      <c r="B41" s="115" t="s">
        <v>38</v>
      </c>
      <c r="C41" s="115"/>
      <c r="D41" s="115"/>
      <c r="E41" s="117"/>
      <c r="F41" s="74"/>
      <c r="G41" s="36">
        <v>28</v>
      </c>
      <c r="H41" s="4">
        <v>33</v>
      </c>
      <c r="I41" s="4">
        <v>34</v>
      </c>
      <c r="J41" s="4">
        <v>35</v>
      </c>
      <c r="K41" s="8">
        <v>0.2988643156007173</v>
      </c>
      <c r="L41" s="17">
        <f t="shared" si="0"/>
        <v>2.941176470588235</v>
      </c>
      <c r="M41" s="33"/>
    </row>
    <row r="42" spans="1:13" ht="16.5" customHeight="1">
      <c r="A42" s="75">
        <v>28</v>
      </c>
      <c r="B42" s="115" t="s">
        <v>28</v>
      </c>
      <c r="C42" s="115"/>
      <c r="D42" s="115"/>
      <c r="E42" s="115"/>
      <c r="F42" s="74"/>
      <c r="G42" s="36">
        <v>5</v>
      </c>
      <c r="H42" s="7">
        <v>12</v>
      </c>
      <c r="I42" s="18">
        <v>10</v>
      </c>
      <c r="J42" s="18">
        <v>9</v>
      </c>
      <c r="K42" s="135">
        <v>0.1</v>
      </c>
      <c r="L42" s="17">
        <f t="shared" si="0"/>
        <v>-10</v>
      </c>
      <c r="M42" s="33"/>
    </row>
    <row r="43" spans="1:13" ht="16.5" customHeight="1">
      <c r="A43" s="75">
        <v>29</v>
      </c>
      <c r="B43" s="115" t="s">
        <v>22</v>
      </c>
      <c r="C43" s="115"/>
      <c r="D43" s="115"/>
      <c r="E43" s="117"/>
      <c r="F43" s="76"/>
      <c r="G43" s="45">
        <v>380</v>
      </c>
      <c r="H43" s="18">
        <v>217</v>
      </c>
      <c r="I43" s="37">
        <v>229</v>
      </c>
      <c r="J43" s="37">
        <v>226</v>
      </c>
      <c r="K43" s="38">
        <v>1.92980958073606</v>
      </c>
      <c r="L43" s="17">
        <f t="shared" si="0"/>
        <v>-1.3100436681222707</v>
      </c>
      <c r="M43" s="33"/>
    </row>
    <row r="44" spans="1:13" ht="16.5" customHeight="1">
      <c r="A44" s="75">
        <v>30</v>
      </c>
      <c r="B44" s="115" t="s">
        <v>39</v>
      </c>
      <c r="C44" s="115"/>
      <c r="D44" s="115"/>
      <c r="E44" s="115"/>
      <c r="F44" s="74"/>
      <c r="G44" s="7" t="s">
        <v>47</v>
      </c>
      <c r="H44" s="7" t="s">
        <v>47</v>
      </c>
      <c r="I44" s="7" t="s">
        <v>47</v>
      </c>
      <c r="J44" s="7" t="s">
        <v>47</v>
      </c>
      <c r="K44" s="7" t="s">
        <v>47</v>
      </c>
      <c r="L44" s="7" t="s">
        <v>47</v>
      </c>
      <c r="M44" s="33"/>
    </row>
    <row r="45" spans="1:13" ht="11.25" customHeight="1">
      <c r="A45" s="75"/>
      <c r="B45" s="69"/>
      <c r="C45" s="69"/>
      <c r="D45" s="69"/>
      <c r="E45" s="69"/>
      <c r="F45" s="74"/>
      <c r="G45" s="91"/>
      <c r="H45" s="4"/>
      <c r="I45" s="9"/>
      <c r="J45" s="4"/>
      <c r="K45" s="8"/>
      <c r="L45" s="17"/>
      <c r="M45" s="33"/>
    </row>
    <row r="46" spans="1:13" ht="16.5" customHeight="1">
      <c r="A46" s="75">
        <v>31</v>
      </c>
      <c r="B46" s="115" t="s">
        <v>23</v>
      </c>
      <c r="C46" s="115"/>
      <c r="D46" s="115"/>
      <c r="E46" s="115"/>
      <c r="F46" s="74"/>
      <c r="G46" s="91">
        <v>699</v>
      </c>
      <c r="H46" s="7">
        <v>807</v>
      </c>
      <c r="I46" s="4">
        <v>840</v>
      </c>
      <c r="J46" s="7">
        <v>835</v>
      </c>
      <c r="K46" s="8">
        <v>7.130048672188541</v>
      </c>
      <c r="L46" s="17">
        <f t="shared" si="0"/>
        <v>-0.5952380952380952</v>
      </c>
      <c r="M46" s="33"/>
    </row>
    <row r="47" spans="1:13" ht="16.5" customHeight="1">
      <c r="A47" s="75">
        <v>32</v>
      </c>
      <c r="B47" s="115" t="s">
        <v>24</v>
      </c>
      <c r="C47" s="115"/>
      <c r="D47" s="115"/>
      <c r="E47" s="115"/>
      <c r="F47" s="74"/>
      <c r="G47" s="91">
        <v>186</v>
      </c>
      <c r="H47" s="4">
        <v>158</v>
      </c>
      <c r="I47" s="4">
        <v>154</v>
      </c>
      <c r="J47" s="4">
        <v>156</v>
      </c>
      <c r="K47" s="8">
        <v>1.3320809495346257</v>
      </c>
      <c r="L47" s="17">
        <f t="shared" si="0"/>
        <v>1.2987012987012987</v>
      </c>
      <c r="M47" s="33"/>
    </row>
    <row r="48" spans="1:12" ht="10.5" customHeight="1">
      <c r="A48" s="79"/>
      <c r="B48" s="79"/>
      <c r="C48" s="79"/>
      <c r="D48" s="79"/>
      <c r="E48" s="78"/>
      <c r="F48" s="80"/>
      <c r="G48" s="54"/>
      <c r="H48" s="6"/>
      <c r="I48" s="20"/>
      <c r="J48" s="20"/>
      <c r="K48" s="6"/>
      <c r="L48" s="6"/>
    </row>
  </sheetData>
  <sheetProtection/>
  <mergeCells count="30">
    <mergeCell ref="A1:L1"/>
    <mergeCell ref="B34:E34"/>
    <mergeCell ref="B35:E35"/>
    <mergeCell ref="B42:E42"/>
    <mergeCell ref="B27:E27"/>
    <mergeCell ref="B28:E28"/>
    <mergeCell ref="B30:E30"/>
    <mergeCell ref="B31:E31"/>
    <mergeCell ref="B20:E20"/>
    <mergeCell ref="B21:E21"/>
    <mergeCell ref="B37:E37"/>
    <mergeCell ref="B29:E29"/>
    <mergeCell ref="B32:E32"/>
    <mergeCell ref="B24:E24"/>
    <mergeCell ref="B25:E25"/>
    <mergeCell ref="I4:I5"/>
    <mergeCell ref="G4:G5"/>
    <mergeCell ref="H4:H5"/>
    <mergeCell ref="B36:E36"/>
    <mergeCell ref="A4:F4"/>
    <mergeCell ref="A5:F5"/>
    <mergeCell ref="B22:E22"/>
    <mergeCell ref="B23:E23"/>
    <mergeCell ref="B46:E46"/>
    <mergeCell ref="B47:E47"/>
    <mergeCell ref="B38:E38"/>
    <mergeCell ref="B40:E40"/>
    <mergeCell ref="B41:E41"/>
    <mergeCell ref="B44:E44"/>
    <mergeCell ref="B43:E43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Ｐ明朝,標準"&amp;10- 16 -</oddFooter>
  </headerFooter>
  <ignoredErrors>
    <ignoredError sqref="A20:L41 A43:L50 A42:J42 L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showGridLines="0" zoomScalePageLayoutView="0" workbookViewId="0" topLeftCell="A1">
      <selection activeCell="A1" sqref="A1:IV1"/>
    </sheetView>
  </sheetViews>
  <sheetFormatPr defaultColWidth="9.00390625" defaultRowHeight="16.5" customHeight="1"/>
  <cols>
    <col min="1" max="1" width="2.75390625" style="1" customWidth="1"/>
    <col min="2" max="2" width="3.625" style="1" customWidth="1"/>
    <col min="3" max="3" width="3.875" style="1" customWidth="1"/>
    <col min="4" max="4" width="4.00390625" style="1" customWidth="1"/>
    <col min="5" max="5" width="3.00390625" style="1" customWidth="1"/>
    <col min="6" max="6" width="1.37890625" style="1" customWidth="1"/>
    <col min="7" max="12" width="8.625" style="1" customWidth="1"/>
    <col min="13" max="14" width="8.625" style="23" customWidth="1"/>
    <col min="15" max="15" width="14.375" style="23" customWidth="1"/>
    <col min="16" max="17" width="9.00390625" style="1" customWidth="1"/>
    <col min="18" max="18" width="9.875" style="1" bestFit="1" customWidth="1"/>
    <col min="19" max="19" width="15.125" style="1" customWidth="1"/>
    <col min="20" max="16384" width="9.00390625" style="1" customWidth="1"/>
  </cols>
  <sheetData>
    <row r="1" spans="1:15" ht="16.5" customHeight="1">
      <c r="A1" s="120" t="s">
        <v>26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62"/>
      <c r="N1" s="62"/>
      <c r="O1" s="62"/>
    </row>
    <row r="3" spans="1:15" s="9" customFormat="1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27</v>
      </c>
      <c r="M3" s="63"/>
      <c r="N3" s="63"/>
      <c r="O3" s="63"/>
    </row>
    <row r="4" spans="1:15" s="16" customFormat="1" ht="22.5" customHeight="1">
      <c r="A4" s="127" t="s">
        <v>32</v>
      </c>
      <c r="B4" s="128"/>
      <c r="C4" s="128"/>
      <c r="D4" s="128"/>
      <c r="E4" s="128"/>
      <c r="F4" s="129"/>
      <c r="G4" s="122" t="s">
        <v>45</v>
      </c>
      <c r="H4" s="125" t="s">
        <v>43</v>
      </c>
      <c r="I4" s="125" t="s">
        <v>42</v>
      </c>
      <c r="J4" s="133" t="s">
        <v>41</v>
      </c>
      <c r="K4" s="134"/>
      <c r="L4" s="134"/>
      <c r="M4" s="64"/>
      <c r="N4" s="64"/>
      <c r="O4" s="64"/>
    </row>
    <row r="5" spans="1:15" s="16" customFormat="1" ht="22.5" customHeight="1">
      <c r="A5" s="130" t="s">
        <v>50</v>
      </c>
      <c r="B5" s="131"/>
      <c r="C5" s="131"/>
      <c r="D5" s="131"/>
      <c r="E5" s="131"/>
      <c r="F5" s="132"/>
      <c r="G5" s="124"/>
      <c r="H5" s="126"/>
      <c r="I5" s="126"/>
      <c r="J5" s="15" t="s">
        <v>1</v>
      </c>
      <c r="K5" s="15" t="s">
        <v>2</v>
      </c>
      <c r="L5" s="15" t="s">
        <v>3</v>
      </c>
      <c r="M5" s="65"/>
      <c r="N5" s="65"/>
      <c r="O5" s="65"/>
    </row>
    <row r="6" spans="1:7" ht="11.25" customHeight="1">
      <c r="A6" s="21"/>
      <c r="B6" s="21"/>
      <c r="C6" s="21"/>
      <c r="D6" s="21"/>
      <c r="E6" s="21"/>
      <c r="F6" s="46"/>
      <c r="G6" s="34"/>
    </row>
    <row r="7" spans="1:15" ht="16.5" customHeight="1">
      <c r="A7" s="40"/>
      <c r="B7" s="47" t="s">
        <v>4</v>
      </c>
      <c r="C7" s="47"/>
      <c r="D7" s="47"/>
      <c r="E7" s="47"/>
      <c r="F7" s="51"/>
      <c r="G7" s="35">
        <v>4534612</v>
      </c>
      <c r="H7" s="3">
        <v>4259942</v>
      </c>
      <c r="I7" s="3">
        <v>4267689</v>
      </c>
      <c r="J7" s="3">
        <v>4322995</v>
      </c>
      <c r="K7" s="5">
        <v>100</v>
      </c>
      <c r="L7" s="17">
        <f>(J7-I7)/I7*100</f>
        <v>1.295923859493979</v>
      </c>
      <c r="M7" s="31"/>
      <c r="N7" s="31"/>
      <c r="O7" s="31"/>
    </row>
    <row r="8" spans="1:15" ht="11.25" customHeight="1">
      <c r="A8" s="41"/>
      <c r="B8" s="44"/>
      <c r="C8" s="44"/>
      <c r="D8" s="44"/>
      <c r="E8" s="44"/>
      <c r="F8" s="52"/>
      <c r="G8" s="36"/>
      <c r="H8" s="41"/>
      <c r="I8" s="4"/>
      <c r="J8" s="4"/>
      <c r="K8" s="5"/>
      <c r="L8" s="5"/>
      <c r="M8" s="30"/>
      <c r="N8" s="30"/>
      <c r="O8" s="30"/>
    </row>
    <row r="9" spans="1:15" ht="16.5" customHeight="1">
      <c r="A9" s="41"/>
      <c r="B9" s="44" t="s">
        <v>5</v>
      </c>
      <c r="C9" s="44"/>
      <c r="D9" s="44"/>
      <c r="E9" s="44"/>
      <c r="F9" s="52"/>
      <c r="G9" s="36">
        <f>SUM(G10:G12)</f>
        <v>1210424</v>
      </c>
      <c r="H9" s="41">
        <f>SUM(H10:H12)</f>
        <v>1132004</v>
      </c>
      <c r="I9" s="4">
        <f>SUM(I10:I12)</f>
        <v>1123255</v>
      </c>
      <c r="J9" s="4">
        <f>SUM(J10:J12)</f>
        <v>1069953</v>
      </c>
      <c r="K9" s="8">
        <v>24.750271513152338</v>
      </c>
      <c r="L9" s="19">
        <f aca="true" t="shared" si="0" ref="L9:L47">(J9-I9)/I9*100</f>
        <v>-4.745316068034418</v>
      </c>
      <c r="M9" s="26"/>
      <c r="N9" s="26"/>
      <c r="O9" s="26"/>
    </row>
    <row r="10" spans="1:15" ht="16.5" customHeight="1">
      <c r="A10" s="41"/>
      <c r="B10" s="44">
        <v>4</v>
      </c>
      <c r="C10" s="49" t="s">
        <v>6</v>
      </c>
      <c r="D10" s="44">
        <v>9</v>
      </c>
      <c r="E10" s="44" t="s">
        <v>7</v>
      </c>
      <c r="F10" s="52"/>
      <c r="G10" s="36">
        <v>310564</v>
      </c>
      <c r="H10" s="41">
        <v>288370</v>
      </c>
      <c r="I10" s="4">
        <v>277958</v>
      </c>
      <c r="J10" s="4">
        <v>270765</v>
      </c>
      <c r="K10" s="8">
        <v>6.263366022861465</v>
      </c>
      <c r="L10" s="19">
        <f t="shared" si="0"/>
        <v>-2.587801034688694</v>
      </c>
      <c r="M10" s="26"/>
      <c r="N10" s="26"/>
      <c r="O10" s="26"/>
    </row>
    <row r="11" spans="1:15" ht="16.5" customHeight="1">
      <c r="A11" s="41"/>
      <c r="B11" s="44">
        <v>10</v>
      </c>
      <c r="C11" s="49" t="s">
        <v>6</v>
      </c>
      <c r="D11" s="44">
        <v>19</v>
      </c>
      <c r="E11" s="44"/>
      <c r="F11" s="52"/>
      <c r="G11" s="36">
        <v>460516</v>
      </c>
      <c r="H11" s="41">
        <v>497512</v>
      </c>
      <c r="I11" s="4">
        <v>470122</v>
      </c>
      <c r="J11" s="4">
        <v>422622</v>
      </c>
      <c r="K11" s="8">
        <v>9.776138996228308</v>
      </c>
      <c r="L11" s="19">
        <f t="shared" si="0"/>
        <v>-10.103760300517738</v>
      </c>
      <c r="M11" s="26"/>
      <c r="N11" s="26"/>
      <c r="O11" s="26"/>
    </row>
    <row r="12" spans="1:15" ht="16.5" customHeight="1">
      <c r="A12" s="41"/>
      <c r="B12" s="44">
        <v>20</v>
      </c>
      <c r="C12" s="49" t="s">
        <v>6</v>
      </c>
      <c r="D12" s="44">
        <v>29</v>
      </c>
      <c r="E12" s="44"/>
      <c r="F12" s="52"/>
      <c r="G12" s="36">
        <v>439344</v>
      </c>
      <c r="H12" s="41">
        <v>346122</v>
      </c>
      <c r="I12" s="4">
        <v>375175</v>
      </c>
      <c r="J12" s="4">
        <v>376566</v>
      </c>
      <c r="K12" s="8">
        <v>8.710766494062565</v>
      </c>
      <c r="L12" s="19">
        <f t="shared" si="0"/>
        <v>0.3707603118544679</v>
      </c>
      <c r="M12" s="26"/>
      <c r="N12" s="26"/>
      <c r="O12" s="26"/>
    </row>
    <row r="13" spans="1:15" ht="11.25" customHeight="1">
      <c r="A13" s="41"/>
      <c r="B13" s="44"/>
      <c r="C13" s="49"/>
      <c r="D13" s="44"/>
      <c r="E13" s="44"/>
      <c r="F13" s="52"/>
      <c r="G13" s="36"/>
      <c r="H13" s="41"/>
      <c r="I13" s="4"/>
      <c r="J13" s="4"/>
      <c r="K13" s="8"/>
      <c r="L13" s="8"/>
      <c r="M13" s="25"/>
      <c r="N13" s="25"/>
      <c r="O13" s="25"/>
    </row>
    <row r="14" spans="1:14" ht="16.5" customHeight="1">
      <c r="A14" s="41"/>
      <c r="B14" s="44" t="s">
        <v>5</v>
      </c>
      <c r="C14" s="49"/>
      <c r="D14" s="44"/>
      <c r="E14" s="44"/>
      <c r="F14" s="52"/>
      <c r="G14" s="36">
        <f>SUM(G15:G18)</f>
        <v>3324188</v>
      </c>
      <c r="H14" s="41">
        <f>SUM(H15:H18)</f>
        <v>3127938</v>
      </c>
      <c r="I14" s="4">
        <f>SUM(I15:I18)</f>
        <v>3144434</v>
      </c>
      <c r="J14" s="4">
        <f>SUM(J15:J18)</f>
        <v>3253042</v>
      </c>
      <c r="K14" s="8">
        <v>75.24972848684766</v>
      </c>
      <c r="L14" s="19">
        <f t="shared" si="0"/>
        <v>3.453976136881868</v>
      </c>
      <c r="M14" s="26"/>
      <c r="N14" s="26"/>
    </row>
    <row r="15" spans="1:15" ht="16.5" customHeight="1">
      <c r="A15" s="41"/>
      <c r="B15" s="44">
        <v>30</v>
      </c>
      <c r="C15" s="49" t="s">
        <v>6</v>
      </c>
      <c r="D15" s="44">
        <v>49</v>
      </c>
      <c r="E15" s="44" t="s">
        <v>7</v>
      </c>
      <c r="F15" s="52"/>
      <c r="G15" s="36">
        <v>351682</v>
      </c>
      <c r="H15" s="7">
        <v>336690</v>
      </c>
      <c r="I15" s="4">
        <v>314362</v>
      </c>
      <c r="J15" s="4">
        <v>388607</v>
      </c>
      <c r="K15" s="8">
        <v>8.989300242077542</v>
      </c>
      <c r="L15" s="19">
        <f t="shared" si="0"/>
        <v>23.61767643671945</v>
      </c>
      <c r="M15" s="26"/>
      <c r="N15" s="26"/>
      <c r="O15" s="26"/>
    </row>
    <row r="16" spans="1:15" ht="16.5" customHeight="1">
      <c r="A16" s="41"/>
      <c r="B16" s="44">
        <v>50</v>
      </c>
      <c r="C16" s="49" t="s">
        <v>6</v>
      </c>
      <c r="D16" s="44">
        <v>99</v>
      </c>
      <c r="E16" s="44"/>
      <c r="F16" s="52"/>
      <c r="G16" s="36">
        <v>571898</v>
      </c>
      <c r="H16" s="4">
        <v>602374</v>
      </c>
      <c r="I16" s="4">
        <v>613364</v>
      </c>
      <c r="J16" s="4">
        <v>558486</v>
      </c>
      <c r="K16" s="8">
        <v>12.918960119084108</v>
      </c>
      <c r="L16" s="19">
        <f t="shared" si="0"/>
        <v>-8.94705264736763</v>
      </c>
      <c r="M16" s="26"/>
      <c r="N16" s="26"/>
      <c r="O16" s="26"/>
    </row>
    <row r="17" spans="1:15" ht="16.5" customHeight="1">
      <c r="A17" s="41"/>
      <c r="B17" s="44">
        <v>100</v>
      </c>
      <c r="C17" s="49" t="s">
        <v>6</v>
      </c>
      <c r="D17" s="44">
        <v>299</v>
      </c>
      <c r="E17" s="44"/>
      <c r="F17" s="52"/>
      <c r="G17" s="36">
        <v>1059089</v>
      </c>
      <c r="H17" s="4">
        <v>728505</v>
      </c>
      <c r="I17" s="4">
        <v>741981</v>
      </c>
      <c r="J17" s="4">
        <v>830308</v>
      </c>
      <c r="K17" s="8">
        <v>19.206776783225518</v>
      </c>
      <c r="L17" s="19">
        <f t="shared" si="0"/>
        <v>11.90421318066096</v>
      </c>
      <c r="M17" s="26"/>
      <c r="N17" s="26"/>
      <c r="O17" s="26"/>
    </row>
    <row r="18" spans="1:15" ht="16.5" customHeight="1">
      <c r="A18" s="41"/>
      <c r="B18" s="44">
        <v>300</v>
      </c>
      <c r="C18" s="44" t="s">
        <v>8</v>
      </c>
      <c r="D18" s="44"/>
      <c r="E18" s="44"/>
      <c r="F18" s="52"/>
      <c r="G18" s="36">
        <v>1341519</v>
      </c>
      <c r="H18" s="7">
        <v>1460369</v>
      </c>
      <c r="I18" s="4">
        <v>1474727</v>
      </c>
      <c r="J18" s="4">
        <v>1475641</v>
      </c>
      <c r="K18" s="8">
        <v>34.13469134246049</v>
      </c>
      <c r="L18" s="19">
        <f t="shared" si="0"/>
        <v>0.0619775727982196</v>
      </c>
      <c r="M18" s="26"/>
      <c r="N18" s="26"/>
      <c r="O18" s="26"/>
    </row>
    <row r="19" spans="1:20" ht="11.25" customHeight="1">
      <c r="A19" s="41"/>
      <c r="B19" s="41"/>
      <c r="C19" s="41"/>
      <c r="D19" s="41"/>
      <c r="E19" s="41"/>
      <c r="F19" s="52"/>
      <c r="G19" s="36"/>
      <c r="H19" s="4"/>
      <c r="I19" s="4"/>
      <c r="J19" s="4"/>
      <c r="K19" s="8"/>
      <c r="L19" s="8"/>
      <c r="M19" s="25"/>
      <c r="N19" s="25"/>
      <c r="O19" s="25"/>
      <c r="S19" s="53"/>
      <c r="T19" s="53"/>
    </row>
    <row r="20" spans="1:22" ht="16.5" customHeight="1">
      <c r="A20" s="42" t="s">
        <v>29</v>
      </c>
      <c r="B20" s="118" t="s">
        <v>9</v>
      </c>
      <c r="C20" s="118"/>
      <c r="D20" s="118"/>
      <c r="E20" s="119"/>
      <c r="F20" s="52"/>
      <c r="G20" s="81">
        <v>475500</v>
      </c>
      <c r="H20" s="24">
        <v>449332</v>
      </c>
      <c r="I20" s="24">
        <v>444694</v>
      </c>
      <c r="J20" s="24">
        <v>421311</v>
      </c>
      <c r="K20" s="25">
        <v>9.745812798765671</v>
      </c>
      <c r="L20" s="26">
        <f t="shared" si="0"/>
        <v>-5.258222508061723</v>
      </c>
      <c r="M20" s="26"/>
      <c r="N20" s="26"/>
      <c r="O20" s="26"/>
      <c r="P20" s="69"/>
      <c r="R20" s="70"/>
      <c r="S20" s="58"/>
      <c r="T20" s="58"/>
      <c r="U20" s="58"/>
      <c r="V20" s="59"/>
    </row>
    <row r="21" spans="1:22" ht="16.5" customHeight="1">
      <c r="A21" s="43">
        <v>10</v>
      </c>
      <c r="B21" s="118" t="s">
        <v>33</v>
      </c>
      <c r="C21" s="118"/>
      <c r="D21" s="118"/>
      <c r="E21" s="119"/>
      <c r="F21" s="52"/>
      <c r="G21" s="81">
        <v>132896</v>
      </c>
      <c r="H21" s="22">
        <v>120957</v>
      </c>
      <c r="I21" s="22">
        <v>121789</v>
      </c>
      <c r="J21" s="24">
        <v>105287</v>
      </c>
      <c r="K21" s="25">
        <v>2.435510566169982</v>
      </c>
      <c r="L21" s="28">
        <f t="shared" si="0"/>
        <v>-13.549663762737193</v>
      </c>
      <c r="M21" s="28"/>
      <c r="N21" s="28"/>
      <c r="O21" s="28"/>
      <c r="P21" s="69"/>
      <c r="R21" s="70"/>
      <c r="S21" s="58"/>
      <c r="T21" s="58"/>
      <c r="U21" s="58"/>
      <c r="V21" s="59"/>
    </row>
    <row r="22" spans="1:22" ht="16.5" customHeight="1">
      <c r="A22" s="42" t="s">
        <v>30</v>
      </c>
      <c r="B22" s="118" t="s">
        <v>10</v>
      </c>
      <c r="C22" s="118"/>
      <c r="D22" s="118"/>
      <c r="E22" s="119"/>
      <c r="F22" s="52"/>
      <c r="G22" s="81">
        <v>239397</v>
      </c>
      <c r="H22" s="22">
        <v>218296</v>
      </c>
      <c r="I22" s="22">
        <v>218450</v>
      </c>
      <c r="J22" s="24">
        <v>224384</v>
      </c>
      <c r="K22" s="25">
        <v>5.190475584635189</v>
      </c>
      <c r="L22" s="28">
        <f t="shared" si="0"/>
        <v>2.716411078049897</v>
      </c>
      <c r="M22" s="28"/>
      <c r="N22" s="28"/>
      <c r="O22" s="28"/>
      <c r="P22" s="69"/>
      <c r="R22" s="70"/>
      <c r="S22" s="58"/>
      <c r="T22" s="58"/>
      <c r="U22" s="58"/>
      <c r="V22" s="59"/>
    </row>
    <row r="23" spans="1:22" ht="16.5" customHeight="1">
      <c r="A23" s="43">
        <v>12</v>
      </c>
      <c r="B23" s="118" t="s">
        <v>11</v>
      </c>
      <c r="C23" s="118"/>
      <c r="D23" s="118"/>
      <c r="E23" s="119"/>
      <c r="F23" s="52"/>
      <c r="G23" s="81">
        <v>47260</v>
      </c>
      <c r="H23" s="24">
        <v>45187</v>
      </c>
      <c r="I23" s="24">
        <v>35271</v>
      </c>
      <c r="J23" s="24">
        <v>33241</v>
      </c>
      <c r="K23" s="25">
        <v>0.768934500271224</v>
      </c>
      <c r="L23" s="26">
        <f t="shared" si="0"/>
        <v>-5.755436477559468</v>
      </c>
      <c r="M23" s="26"/>
      <c r="N23" s="26"/>
      <c r="O23" s="28"/>
      <c r="P23" s="69"/>
      <c r="R23" s="70"/>
      <c r="S23" s="58"/>
      <c r="T23" s="58"/>
      <c r="U23" s="58"/>
      <c r="V23" s="59"/>
    </row>
    <row r="24" spans="1:22" ht="16.5" customHeight="1">
      <c r="A24" s="42" t="s">
        <v>31</v>
      </c>
      <c r="B24" s="118" t="s">
        <v>12</v>
      </c>
      <c r="C24" s="118"/>
      <c r="D24" s="118"/>
      <c r="E24" s="119"/>
      <c r="F24" s="52"/>
      <c r="G24" s="81">
        <v>109495</v>
      </c>
      <c r="H24" s="24">
        <v>109165</v>
      </c>
      <c r="I24" s="22">
        <v>116217</v>
      </c>
      <c r="J24" s="24">
        <v>115810</v>
      </c>
      <c r="K24" s="25">
        <v>2.6789297697545336</v>
      </c>
      <c r="L24" s="28">
        <f t="shared" si="0"/>
        <v>-0.35020694046482015</v>
      </c>
      <c r="M24" s="28"/>
      <c r="N24" s="28"/>
      <c r="O24" s="28"/>
      <c r="P24" s="69"/>
      <c r="R24" s="70"/>
      <c r="S24" s="58"/>
      <c r="T24" s="58"/>
      <c r="U24" s="58"/>
      <c r="V24" s="59"/>
    </row>
    <row r="25" spans="1:22" ht="16.5" customHeight="1">
      <c r="A25" s="43">
        <v>14</v>
      </c>
      <c r="B25" s="118" t="s">
        <v>13</v>
      </c>
      <c r="C25" s="118"/>
      <c r="D25" s="118"/>
      <c r="E25" s="119"/>
      <c r="F25" s="52"/>
      <c r="G25" s="81">
        <v>70538</v>
      </c>
      <c r="H25" s="22">
        <v>70876</v>
      </c>
      <c r="I25" s="22">
        <v>68504</v>
      </c>
      <c r="J25" s="24">
        <v>68685</v>
      </c>
      <c r="K25" s="25">
        <v>1.588829040977378</v>
      </c>
      <c r="L25" s="28">
        <f t="shared" si="0"/>
        <v>0.2642181478453813</v>
      </c>
      <c r="M25" s="28"/>
      <c r="N25" s="28"/>
      <c r="O25" s="25"/>
      <c r="P25" s="66"/>
      <c r="R25" s="70"/>
      <c r="S25" s="58"/>
      <c r="T25" s="58"/>
      <c r="U25" s="58"/>
      <c r="V25" s="59"/>
    </row>
    <row r="26" spans="1:22" ht="11.25" customHeight="1">
      <c r="A26" s="44"/>
      <c r="B26" s="41"/>
      <c r="C26" s="41"/>
      <c r="D26" s="41"/>
      <c r="E26" s="53"/>
      <c r="F26" s="48"/>
      <c r="G26" s="82"/>
      <c r="H26" s="24"/>
      <c r="I26" s="24"/>
      <c r="J26" s="23"/>
      <c r="K26" s="25"/>
      <c r="L26" s="25"/>
      <c r="M26" s="25"/>
      <c r="N26" s="25"/>
      <c r="O26" s="26"/>
      <c r="P26" s="69"/>
      <c r="R26" s="70"/>
      <c r="S26" s="67"/>
      <c r="T26" s="67"/>
      <c r="U26" s="67"/>
      <c r="V26" s="68"/>
    </row>
    <row r="27" spans="1:22" ht="16.5" customHeight="1">
      <c r="A27" s="44">
        <v>15</v>
      </c>
      <c r="B27" s="118" t="s">
        <v>34</v>
      </c>
      <c r="C27" s="118"/>
      <c r="D27" s="118"/>
      <c r="E27" s="119"/>
      <c r="F27" s="52"/>
      <c r="G27" s="81">
        <v>183756</v>
      </c>
      <c r="H27" s="24">
        <v>178376</v>
      </c>
      <c r="I27" s="24">
        <v>179623</v>
      </c>
      <c r="J27" s="24">
        <v>174424</v>
      </c>
      <c r="K27" s="25">
        <v>4.034795321299238</v>
      </c>
      <c r="L27" s="26">
        <f t="shared" si="0"/>
        <v>-2.8943954838745594</v>
      </c>
      <c r="M27" s="26"/>
      <c r="N27" s="26"/>
      <c r="O27" s="26"/>
      <c r="P27" s="69"/>
      <c r="R27" s="70"/>
      <c r="S27" s="60"/>
      <c r="T27" s="60"/>
      <c r="U27" s="60"/>
      <c r="V27" s="61"/>
    </row>
    <row r="28" spans="1:22" ht="16.5" customHeight="1">
      <c r="A28" s="75">
        <v>16</v>
      </c>
      <c r="B28" s="115" t="s">
        <v>14</v>
      </c>
      <c r="C28" s="115"/>
      <c r="D28" s="115"/>
      <c r="E28" s="116"/>
      <c r="F28" s="74"/>
      <c r="G28" s="81">
        <v>117588</v>
      </c>
      <c r="H28" s="24">
        <v>151293</v>
      </c>
      <c r="I28" s="24">
        <v>160395</v>
      </c>
      <c r="J28" s="24">
        <v>164100</v>
      </c>
      <c r="K28" s="25">
        <v>3.7959794077948272</v>
      </c>
      <c r="L28" s="26">
        <f t="shared" si="0"/>
        <v>2.3099223791265313</v>
      </c>
      <c r="M28" s="26"/>
      <c r="N28" s="26"/>
      <c r="O28" s="26"/>
      <c r="P28" s="71"/>
      <c r="R28" s="70"/>
      <c r="S28" s="60"/>
      <c r="T28" s="60"/>
      <c r="U28" s="60"/>
      <c r="V28" s="61"/>
    </row>
    <row r="29" spans="1:22" ht="16.5" customHeight="1">
      <c r="A29" s="75">
        <v>17</v>
      </c>
      <c r="B29" s="115" t="s">
        <v>15</v>
      </c>
      <c r="C29" s="115"/>
      <c r="D29" s="115"/>
      <c r="E29" s="116"/>
      <c r="F29" s="74"/>
      <c r="G29" s="83" t="s">
        <v>40</v>
      </c>
      <c r="H29" s="22" t="s">
        <v>40</v>
      </c>
      <c r="I29" s="22" t="s">
        <v>40</v>
      </c>
      <c r="J29" s="22" t="s">
        <v>40</v>
      </c>
      <c r="K29" s="22" t="s">
        <v>40</v>
      </c>
      <c r="L29" s="22" t="s">
        <v>40</v>
      </c>
      <c r="O29" s="28"/>
      <c r="P29" s="71"/>
      <c r="R29" s="70"/>
      <c r="S29" s="60"/>
      <c r="T29" s="60"/>
      <c r="U29" s="60"/>
      <c r="V29" s="61"/>
    </row>
    <row r="30" spans="1:22" ht="16.5" customHeight="1">
      <c r="A30" s="75">
        <v>18</v>
      </c>
      <c r="B30" s="115" t="s">
        <v>16</v>
      </c>
      <c r="C30" s="115"/>
      <c r="D30" s="115"/>
      <c r="E30" s="116"/>
      <c r="F30" s="74"/>
      <c r="G30" s="83">
        <v>131017</v>
      </c>
      <c r="H30" s="22">
        <v>83291</v>
      </c>
      <c r="I30" s="22">
        <v>93435</v>
      </c>
      <c r="J30" s="22">
        <v>114413</v>
      </c>
      <c r="K30" s="57">
        <v>2.646614210749723</v>
      </c>
      <c r="L30" s="26">
        <f t="shared" si="0"/>
        <v>22.451971959115962</v>
      </c>
      <c r="O30" s="26"/>
      <c r="P30" s="69"/>
      <c r="R30" s="70"/>
      <c r="S30" s="60"/>
      <c r="T30" s="60"/>
      <c r="U30" s="60"/>
      <c r="V30" s="61"/>
    </row>
    <row r="31" spans="1:22" ht="16.5" customHeight="1">
      <c r="A31" s="75">
        <v>19</v>
      </c>
      <c r="B31" s="115" t="s">
        <v>17</v>
      </c>
      <c r="C31" s="115"/>
      <c r="D31" s="115"/>
      <c r="E31" s="116"/>
      <c r="F31" s="74"/>
      <c r="G31" s="81">
        <v>1259538</v>
      </c>
      <c r="H31" s="24">
        <v>1189839</v>
      </c>
      <c r="I31" s="24">
        <v>1162370</v>
      </c>
      <c r="J31" s="24">
        <v>1142955</v>
      </c>
      <c r="K31" s="25">
        <v>26.43896187712454</v>
      </c>
      <c r="L31" s="26">
        <f t="shared" si="0"/>
        <v>-1.670294312482256</v>
      </c>
      <c r="M31" s="26"/>
      <c r="N31" s="26"/>
      <c r="O31" s="25"/>
      <c r="P31" s="69"/>
      <c r="R31" s="70"/>
      <c r="S31" s="60"/>
      <c r="T31" s="60"/>
      <c r="U31" s="60"/>
      <c r="V31" s="61"/>
    </row>
    <row r="32" spans="1:22" ht="16.5" customHeight="1">
      <c r="A32" s="75">
        <v>20</v>
      </c>
      <c r="B32" s="115" t="s">
        <v>35</v>
      </c>
      <c r="C32" s="115"/>
      <c r="D32" s="115"/>
      <c r="E32" s="116"/>
      <c r="F32" s="74"/>
      <c r="G32" s="83" t="s">
        <v>40</v>
      </c>
      <c r="H32" s="22" t="s">
        <v>40</v>
      </c>
      <c r="I32" s="22" t="s">
        <v>40</v>
      </c>
      <c r="J32" s="22" t="s">
        <v>40</v>
      </c>
      <c r="K32" s="22" t="s">
        <v>40</v>
      </c>
      <c r="L32" s="22" t="s">
        <v>40</v>
      </c>
      <c r="M32" s="26"/>
      <c r="N32" s="26"/>
      <c r="O32" s="57"/>
      <c r="P32" s="71"/>
      <c r="R32" s="70"/>
      <c r="S32" s="60"/>
      <c r="T32" s="60"/>
      <c r="U32" s="60"/>
      <c r="V32" s="61"/>
    </row>
    <row r="33" spans="1:22" ht="11.25" customHeight="1">
      <c r="A33" s="75"/>
      <c r="B33" s="69"/>
      <c r="C33" s="69"/>
      <c r="D33" s="69"/>
      <c r="E33" s="69"/>
      <c r="F33" s="74"/>
      <c r="G33" s="81"/>
      <c r="H33" s="24"/>
      <c r="I33" s="24"/>
      <c r="J33" s="24"/>
      <c r="K33" s="25"/>
      <c r="L33" s="25"/>
      <c r="M33" s="25"/>
      <c r="N33" s="25"/>
      <c r="O33" s="26"/>
      <c r="P33" s="69"/>
      <c r="R33" s="70"/>
      <c r="S33" s="67"/>
      <c r="T33" s="67"/>
      <c r="U33" s="67"/>
      <c r="V33" s="67"/>
    </row>
    <row r="34" spans="1:22" ht="16.5" customHeight="1">
      <c r="A34" s="75">
        <v>21</v>
      </c>
      <c r="B34" s="115" t="s">
        <v>18</v>
      </c>
      <c r="C34" s="115"/>
      <c r="D34" s="115"/>
      <c r="E34" s="116"/>
      <c r="F34" s="74"/>
      <c r="G34" s="83">
        <v>92953</v>
      </c>
      <c r="H34" s="22">
        <v>88591</v>
      </c>
      <c r="I34" s="22">
        <v>82416</v>
      </c>
      <c r="J34" s="22">
        <v>94970</v>
      </c>
      <c r="K34" s="57">
        <v>2.1968565774422593</v>
      </c>
      <c r="L34" s="57">
        <f t="shared" si="0"/>
        <v>15.232479130265968</v>
      </c>
      <c r="M34" s="57"/>
      <c r="N34" s="57"/>
      <c r="O34" s="28"/>
      <c r="P34" s="71"/>
      <c r="R34" s="70"/>
      <c r="S34" s="60"/>
      <c r="T34" s="60"/>
      <c r="U34" s="60"/>
      <c r="V34" s="61"/>
    </row>
    <row r="35" spans="1:22" ht="16.5" customHeight="1">
      <c r="A35" s="75">
        <v>22</v>
      </c>
      <c r="B35" s="115" t="s">
        <v>19</v>
      </c>
      <c r="C35" s="115"/>
      <c r="D35" s="115"/>
      <c r="E35" s="116"/>
      <c r="F35" s="74"/>
      <c r="G35" s="81">
        <v>61837</v>
      </c>
      <c r="H35" s="24">
        <v>50694</v>
      </c>
      <c r="I35" s="24">
        <v>40809</v>
      </c>
      <c r="J35" s="24">
        <v>46941</v>
      </c>
      <c r="K35" s="25">
        <v>1.0858444203613467</v>
      </c>
      <c r="L35" s="26">
        <f t="shared" si="0"/>
        <v>15.026097184444609</v>
      </c>
      <c r="M35" s="26"/>
      <c r="N35" s="26"/>
      <c r="O35" s="26"/>
      <c r="P35" s="71"/>
      <c r="R35" s="70"/>
      <c r="S35" s="60"/>
      <c r="T35" s="60"/>
      <c r="U35" s="60"/>
      <c r="V35" s="61"/>
    </row>
    <row r="36" spans="1:22" ht="16.5" customHeight="1">
      <c r="A36" s="75">
        <v>23</v>
      </c>
      <c r="B36" s="115" t="s">
        <v>20</v>
      </c>
      <c r="C36" s="115"/>
      <c r="D36" s="115"/>
      <c r="E36" s="116"/>
      <c r="F36" s="74"/>
      <c r="G36" s="83" t="s">
        <v>40</v>
      </c>
      <c r="H36" s="22" t="s">
        <v>40</v>
      </c>
      <c r="I36" s="22">
        <v>55941</v>
      </c>
      <c r="J36" s="22">
        <v>59735</v>
      </c>
      <c r="K36" s="57">
        <v>1.3817966479258015</v>
      </c>
      <c r="L36" s="57">
        <f t="shared" si="0"/>
        <v>6.782145474696555</v>
      </c>
      <c r="M36" s="28"/>
      <c r="N36" s="28"/>
      <c r="O36" s="28"/>
      <c r="P36" s="69"/>
      <c r="R36" s="70"/>
      <c r="S36" s="60"/>
      <c r="T36" s="60"/>
      <c r="U36" s="60"/>
      <c r="V36" s="61"/>
    </row>
    <row r="37" spans="1:22" ht="16.5" customHeight="1">
      <c r="A37" s="75">
        <v>24</v>
      </c>
      <c r="B37" s="115" t="s">
        <v>21</v>
      </c>
      <c r="C37" s="115"/>
      <c r="D37" s="115"/>
      <c r="E37" s="116"/>
      <c r="F37" s="74"/>
      <c r="G37" s="83">
        <v>231808</v>
      </c>
      <c r="H37" s="22">
        <v>237632</v>
      </c>
      <c r="I37" s="22">
        <v>290577</v>
      </c>
      <c r="J37" s="22">
        <v>352794</v>
      </c>
      <c r="K37" s="57">
        <v>8.160869952428813</v>
      </c>
      <c r="L37" s="26">
        <f t="shared" si="0"/>
        <v>21.41153635697251</v>
      </c>
      <c r="M37" s="26"/>
      <c r="N37" s="26"/>
      <c r="O37" s="26"/>
      <c r="P37" s="69"/>
      <c r="R37" s="70"/>
      <c r="S37" s="60"/>
      <c r="T37" s="60"/>
      <c r="U37" s="60"/>
      <c r="V37" s="61"/>
    </row>
    <row r="38" spans="1:22" ht="16.5" customHeight="1">
      <c r="A38" s="75">
        <v>25</v>
      </c>
      <c r="B38" s="115" t="s">
        <v>36</v>
      </c>
      <c r="C38" s="115"/>
      <c r="D38" s="115"/>
      <c r="E38" s="116"/>
      <c r="F38" s="74"/>
      <c r="G38" s="81">
        <v>79230</v>
      </c>
      <c r="H38" s="22">
        <v>48125</v>
      </c>
      <c r="I38" s="22">
        <v>49338</v>
      </c>
      <c r="J38" s="24">
        <v>49066</v>
      </c>
      <c r="K38" s="25">
        <v>1.1350001561417489</v>
      </c>
      <c r="L38" s="28">
        <f t="shared" si="0"/>
        <v>-0.551299201426892</v>
      </c>
      <c r="M38" s="28"/>
      <c r="N38" s="28"/>
      <c r="O38" s="28"/>
      <c r="P38" s="71"/>
      <c r="R38" s="70"/>
      <c r="S38" s="60"/>
      <c r="T38" s="60"/>
      <c r="U38" s="60"/>
      <c r="V38" s="61"/>
    </row>
    <row r="39" spans="1:22" ht="11.25" customHeight="1">
      <c r="A39" s="75"/>
      <c r="B39" s="69"/>
      <c r="C39" s="69"/>
      <c r="D39" s="69"/>
      <c r="E39" s="69"/>
      <c r="F39" s="74"/>
      <c r="G39" s="81"/>
      <c r="H39" s="24"/>
      <c r="I39" s="24"/>
      <c r="J39" s="24"/>
      <c r="K39" s="25"/>
      <c r="L39" s="26"/>
      <c r="M39" s="26"/>
      <c r="N39" s="26"/>
      <c r="O39" s="28"/>
      <c r="P39" s="71"/>
      <c r="R39" s="70"/>
      <c r="S39" s="67"/>
      <c r="T39" s="67"/>
      <c r="U39" s="67"/>
      <c r="V39" s="67"/>
    </row>
    <row r="40" spans="1:22" ht="16.5" customHeight="1">
      <c r="A40" s="75">
        <v>26</v>
      </c>
      <c r="B40" s="115" t="s">
        <v>37</v>
      </c>
      <c r="C40" s="115"/>
      <c r="D40" s="115"/>
      <c r="E40" s="117"/>
      <c r="F40" s="74"/>
      <c r="G40" s="81">
        <v>685480</v>
      </c>
      <c r="H40" s="24">
        <v>692576</v>
      </c>
      <c r="I40" s="24">
        <v>645936</v>
      </c>
      <c r="J40" s="24">
        <v>616558</v>
      </c>
      <c r="K40" s="25">
        <v>14.262288066490939</v>
      </c>
      <c r="L40" s="26">
        <f t="shared" si="0"/>
        <v>-4.548128607168512</v>
      </c>
      <c r="M40" s="26"/>
      <c r="N40" s="26"/>
      <c r="O40" s="29"/>
      <c r="P40" s="29"/>
      <c r="R40" s="70"/>
      <c r="S40" s="60"/>
      <c r="T40" s="60"/>
      <c r="U40" s="60"/>
      <c r="V40" s="59"/>
    </row>
    <row r="41" spans="1:22" ht="16.5" customHeight="1">
      <c r="A41" s="75">
        <v>27</v>
      </c>
      <c r="B41" s="115" t="s">
        <v>38</v>
      </c>
      <c r="C41" s="115"/>
      <c r="D41" s="115"/>
      <c r="E41" s="117"/>
      <c r="F41" s="74"/>
      <c r="G41" s="83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  <c r="M41" s="28"/>
      <c r="N41" s="28"/>
      <c r="O41" s="28"/>
      <c r="P41" s="71"/>
      <c r="R41" s="70"/>
      <c r="S41" s="60"/>
      <c r="T41" s="60"/>
      <c r="U41" s="60"/>
      <c r="V41" s="59"/>
    </row>
    <row r="42" spans="1:22" ht="16.5" customHeight="1">
      <c r="A42" s="75">
        <v>28</v>
      </c>
      <c r="B42" s="115" t="s">
        <v>28</v>
      </c>
      <c r="C42" s="115"/>
      <c r="D42" s="115"/>
      <c r="E42" s="115"/>
      <c r="F42" s="74"/>
      <c r="G42" s="83" t="s">
        <v>40</v>
      </c>
      <c r="H42" s="22" t="s">
        <v>40</v>
      </c>
      <c r="I42" s="22" t="s">
        <v>40</v>
      </c>
      <c r="J42" s="22" t="s">
        <v>40</v>
      </c>
      <c r="K42" s="22" t="s">
        <v>40</v>
      </c>
      <c r="L42" s="22" t="s">
        <v>40</v>
      </c>
      <c r="M42" s="29"/>
      <c r="N42" s="29"/>
      <c r="O42" s="28"/>
      <c r="P42" s="71"/>
      <c r="R42" s="70"/>
      <c r="S42" s="50"/>
      <c r="T42" s="50"/>
      <c r="U42" s="50"/>
      <c r="V42" s="50"/>
    </row>
    <row r="43" spans="1:22" ht="16.5" customHeight="1">
      <c r="A43" s="75">
        <v>29</v>
      </c>
      <c r="B43" s="115" t="s">
        <v>22</v>
      </c>
      <c r="C43" s="115"/>
      <c r="D43" s="115"/>
      <c r="E43" s="117"/>
      <c r="F43" s="76"/>
      <c r="G43" s="84">
        <v>218016</v>
      </c>
      <c r="H43" s="29">
        <v>88476</v>
      </c>
      <c r="I43" s="55">
        <v>81679</v>
      </c>
      <c r="J43" s="55">
        <v>83238</v>
      </c>
      <c r="K43" s="56">
        <v>1.925470651712528</v>
      </c>
      <c r="L43" s="56">
        <f t="shared" si="0"/>
        <v>1.9086913404914359</v>
      </c>
      <c r="M43" s="56"/>
      <c r="N43" s="56"/>
      <c r="O43" s="28"/>
      <c r="P43" s="71"/>
      <c r="R43" s="70"/>
      <c r="S43" s="60"/>
      <c r="T43" s="60"/>
      <c r="U43" s="60"/>
      <c r="V43" s="59"/>
    </row>
    <row r="44" spans="1:22" ht="16.5" customHeight="1">
      <c r="A44" s="75">
        <v>30</v>
      </c>
      <c r="B44" s="115" t="s">
        <v>39</v>
      </c>
      <c r="C44" s="115"/>
      <c r="D44" s="115"/>
      <c r="E44" s="115"/>
      <c r="F44" s="74"/>
      <c r="G44" s="45" t="s">
        <v>47</v>
      </c>
      <c r="H44" s="22" t="s">
        <v>47</v>
      </c>
      <c r="I44" s="22" t="s">
        <v>47</v>
      </c>
      <c r="J44" s="22" t="s">
        <v>47</v>
      </c>
      <c r="K44" s="22" t="s">
        <v>47</v>
      </c>
      <c r="L44" s="22" t="s">
        <v>47</v>
      </c>
      <c r="M44" s="28"/>
      <c r="N44" s="28"/>
      <c r="O44" s="26"/>
      <c r="P44" s="86"/>
      <c r="R44" s="86"/>
      <c r="S44" s="60"/>
      <c r="T44" s="60"/>
      <c r="U44" s="60"/>
      <c r="V44" s="60"/>
    </row>
    <row r="45" spans="1:22" ht="11.25" customHeight="1">
      <c r="A45" s="75"/>
      <c r="B45" s="69"/>
      <c r="C45" s="69"/>
      <c r="D45" s="69"/>
      <c r="E45" s="69"/>
      <c r="F45" s="74"/>
      <c r="G45" s="81"/>
      <c r="H45" s="24"/>
      <c r="I45" s="24"/>
      <c r="J45" s="24"/>
      <c r="K45" s="25"/>
      <c r="L45" s="26"/>
      <c r="M45" s="26"/>
      <c r="N45" s="26"/>
      <c r="O45" s="66"/>
      <c r="S45" s="67"/>
      <c r="T45" s="67"/>
      <c r="U45" s="67"/>
      <c r="V45" s="67"/>
    </row>
    <row r="46" spans="1:22" ht="16.5" customHeight="1">
      <c r="A46" s="75">
        <v>31</v>
      </c>
      <c r="B46" s="115" t="s">
        <v>23</v>
      </c>
      <c r="C46" s="115"/>
      <c r="D46" s="115"/>
      <c r="E46" s="115"/>
      <c r="F46" s="74"/>
      <c r="G46" s="83">
        <v>273412</v>
      </c>
      <c r="H46" s="22">
        <v>324370</v>
      </c>
      <c r="I46" s="22">
        <v>362348</v>
      </c>
      <c r="J46" s="22">
        <v>397355</v>
      </c>
      <c r="K46" s="25">
        <v>9.19165994871611</v>
      </c>
      <c r="L46" s="28">
        <f t="shared" si="0"/>
        <v>9.661154470288231</v>
      </c>
      <c r="M46" s="28"/>
      <c r="N46" s="28"/>
      <c r="S46" s="60"/>
      <c r="T46" s="60"/>
      <c r="U46" s="60"/>
      <c r="V46" s="60"/>
    </row>
    <row r="47" spans="1:22" ht="16.5" customHeight="1">
      <c r="A47" s="75">
        <v>32</v>
      </c>
      <c r="B47" s="115" t="s">
        <v>24</v>
      </c>
      <c r="C47" s="115"/>
      <c r="D47" s="115"/>
      <c r="E47" s="115"/>
      <c r="F47" s="74"/>
      <c r="G47" s="81">
        <v>44239</v>
      </c>
      <c r="H47" s="24">
        <v>37340</v>
      </c>
      <c r="I47" s="24">
        <v>34716</v>
      </c>
      <c r="J47" s="24">
        <v>34161</v>
      </c>
      <c r="K47" s="25">
        <v>0.7902160423502688</v>
      </c>
      <c r="L47" s="26">
        <f t="shared" si="0"/>
        <v>-1.5986864846180435</v>
      </c>
      <c r="M47" s="26"/>
      <c r="N47" s="26"/>
      <c r="S47" s="60"/>
      <c r="T47" s="60"/>
      <c r="U47" s="60"/>
      <c r="V47" s="60"/>
    </row>
    <row r="48" spans="1:14" ht="11.25" customHeight="1">
      <c r="A48" s="79"/>
      <c r="B48" s="79"/>
      <c r="C48" s="79"/>
      <c r="D48" s="79"/>
      <c r="E48" s="78"/>
      <c r="F48" s="80"/>
      <c r="G48" s="54"/>
      <c r="H48" s="20"/>
      <c r="I48" s="20"/>
      <c r="J48" s="20"/>
      <c r="K48" s="6"/>
      <c r="L48" s="6"/>
      <c r="M48" s="66"/>
      <c r="N48" s="66"/>
    </row>
  </sheetData>
  <sheetProtection/>
  <mergeCells count="31">
    <mergeCell ref="I4:I5"/>
    <mergeCell ref="G4:G5"/>
    <mergeCell ref="H4:H5"/>
    <mergeCell ref="B27:E27"/>
    <mergeCell ref="B22:E22"/>
    <mergeCell ref="B23:E23"/>
    <mergeCell ref="A1:L1"/>
    <mergeCell ref="J4:L4"/>
    <mergeCell ref="B28:E28"/>
    <mergeCell ref="B32:E32"/>
    <mergeCell ref="A4:F4"/>
    <mergeCell ref="A5:F5"/>
    <mergeCell ref="B24:E24"/>
    <mergeCell ref="B25:E25"/>
    <mergeCell ref="B20:E20"/>
    <mergeCell ref="B21:E21"/>
    <mergeCell ref="B37:E37"/>
    <mergeCell ref="B29:E29"/>
    <mergeCell ref="B30:E30"/>
    <mergeCell ref="B31:E31"/>
    <mergeCell ref="B36:E36"/>
    <mergeCell ref="B34:E34"/>
    <mergeCell ref="B35:E35"/>
    <mergeCell ref="B47:E47"/>
    <mergeCell ref="B38:E38"/>
    <mergeCell ref="B40:E40"/>
    <mergeCell ref="B41:E41"/>
    <mergeCell ref="B44:E44"/>
    <mergeCell ref="B46:E46"/>
    <mergeCell ref="B43:E43"/>
    <mergeCell ref="B42:E4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Ｐ明朝,標準"&amp;10- 18 -</oddFooter>
  </headerFooter>
  <ignoredErrors>
    <ignoredError sqref="A20:L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:IV1"/>
    </sheetView>
  </sheetViews>
  <sheetFormatPr defaultColWidth="9.00390625" defaultRowHeight="16.5" customHeight="1"/>
  <cols>
    <col min="1" max="1" width="2.75390625" style="1" customWidth="1"/>
    <col min="2" max="2" width="4.00390625" style="1" customWidth="1"/>
    <col min="3" max="3" width="3.00390625" style="1" customWidth="1"/>
    <col min="4" max="4" width="4.125" style="1" customWidth="1"/>
    <col min="5" max="5" width="3.00390625" style="1" customWidth="1"/>
    <col min="6" max="6" width="1.37890625" style="1" customWidth="1"/>
    <col min="7" max="12" width="8.625" style="1" customWidth="1"/>
    <col min="13" max="16384" width="9.00390625" style="1" customWidth="1"/>
  </cols>
  <sheetData>
    <row r="1" spans="1:12" ht="16.5" customHeight="1">
      <c r="A1" s="120" t="s">
        <v>54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3" spans="1:12" s="9" customFormat="1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27</v>
      </c>
    </row>
    <row r="4" spans="1:12" s="16" customFormat="1" ht="22.5" customHeight="1">
      <c r="A4" s="127" t="s">
        <v>32</v>
      </c>
      <c r="B4" s="128"/>
      <c r="C4" s="128"/>
      <c r="D4" s="128"/>
      <c r="E4" s="128"/>
      <c r="F4" s="129"/>
      <c r="G4" s="122" t="s">
        <v>45</v>
      </c>
      <c r="H4" s="125" t="s">
        <v>43</v>
      </c>
      <c r="I4" s="125" t="s">
        <v>42</v>
      </c>
      <c r="J4" s="13" t="s">
        <v>41</v>
      </c>
      <c r="K4" s="14"/>
      <c r="L4" s="14"/>
    </row>
    <row r="5" spans="1:12" s="16" customFormat="1" ht="22.5" customHeight="1">
      <c r="A5" s="130" t="s">
        <v>49</v>
      </c>
      <c r="B5" s="131"/>
      <c r="C5" s="131"/>
      <c r="D5" s="131"/>
      <c r="E5" s="131"/>
      <c r="F5" s="132"/>
      <c r="G5" s="124"/>
      <c r="H5" s="126"/>
      <c r="I5" s="126"/>
      <c r="J5" s="15" t="s">
        <v>1</v>
      </c>
      <c r="K5" s="15" t="s">
        <v>2</v>
      </c>
      <c r="L5" s="15" t="s">
        <v>3</v>
      </c>
    </row>
    <row r="6" spans="1:7" ht="11.25" customHeight="1">
      <c r="A6" s="21"/>
      <c r="B6" s="21"/>
      <c r="C6" s="21"/>
      <c r="D6" s="21"/>
      <c r="E6" s="21"/>
      <c r="F6" s="46"/>
      <c r="G6" s="34"/>
    </row>
    <row r="7" spans="1:13" ht="16.5" customHeight="1">
      <c r="A7" s="40"/>
      <c r="B7" s="47" t="s">
        <v>4</v>
      </c>
      <c r="C7" s="47"/>
      <c r="D7" s="47"/>
      <c r="E7" s="47"/>
      <c r="F7" s="51"/>
      <c r="G7" s="92">
        <v>17439224</v>
      </c>
      <c r="H7" s="95">
        <v>17766316</v>
      </c>
      <c r="I7" s="95">
        <v>17086379</v>
      </c>
      <c r="J7" s="95">
        <v>17534256</v>
      </c>
      <c r="K7" s="96">
        <v>100</v>
      </c>
      <c r="L7" s="97">
        <f>(J7-I7)/I7*100</f>
        <v>2.621251699965218</v>
      </c>
      <c r="M7" s="33"/>
    </row>
    <row r="8" spans="1:13" ht="11.25" customHeight="1">
      <c r="A8" s="41"/>
      <c r="B8" s="44"/>
      <c r="C8" s="44"/>
      <c r="D8" s="44"/>
      <c r="E8" s="44"/>
      <c r="F8" s="52"/>
      <c r="G8" s="45"/>
      <c r="H8" s="7"/>
      <c r="I8" s="7"/>
      <c r="J8" s="7"/>
      <c r="K8" s="96"/>
      <c r="L8" s="96"/>
      <c r="M8" s="33"/>
    </row>
    <row r="9" spans="1:13" ht="16.5" customHeight="1">
      <c r="A9" s="41"/>
      <c r="B9" s="44" t="s">
        <v>5</v>
      </c>
      <c r="C9" s="44"/>
      <c r="D9" s="44"/>
      <c r="E9" s="44"/>
      <c r="F9" s="52"/>
      <c r="G9" s="83">
        <f>SUM(G10:G12)</f>
        <v>3340676</v>
      </c>
      <c r="H9" s="71">
        <f>SUM(H10:H12)</f>
        <v>3543008</v>
      </c>
      <c r="I9" s="22">
        <f>SUM(I10:I12)</f>
        <v>3600291</v>
      </c>
      <c r="J9" s="22">
        <f>SUM(J10:J12)</f>
        <v>3705223</v>
      </c>
      <c r="K9" s="57">
        <v>21.13133856378052</v>
      </c>
      <c r="L9" s="28">
        <f>(J9-I9)/I9*100</f>
        <v>2.9145421856177736</v>
      </c>
      <c r="M9" s="33"/>
    </row>
    <row r="10" spans="1:13" ht="16.5" customHeight="1">
      <c r="A10" s="41"/>
      <c r="B10" s="44">
        <v>4</v>
      </c>
      <c r="C10" s="49" t="s">
        <v>6</v>
      </c>
      <c r="D10" s="44">
        <v>9</v>
      </c>
      <c r="E10" s="44" t="s">
        <v>7</v>
      </c>
      <c r="F10" s="52"/>
      <c r="G10" s="83">
        <v>619960</v>
      </c>
      <c r="H10" s="71">
        <v>573398</v>
      </c>
      <c r="I10" s="22">
        <v>585788</v>
      </c>
      <c r="J10" s="22">
        <v>620688</v>
      </c>
      <c r="K10" s="57">
        <v>3.539859347325601</v>
      </c>
      <c r="L10" s="28">
        <f>(J10-I10)/I10*100</f>
        <v>5.9577867761033</v>
      </c>
      <c r="M10" s="33"/>
    </row>
    <row r="11" spans="1:13" ht="16.5" customHeight="1">
      <c r="A11" s="41"/>
      <c r="B11" s="44">
        <v>10</v>
      </c>
      <c r="C11" s="49" t="s">
        <v>6</v>
      </c>
      <c r="D11" s="44">
        <v>19</v>
      </c>
      <c r="E11" s="44"/>
      <c r="F11" s="52"/>
      <c r="G11" s="83">
        <v>1721242</v>
      </c>
      <c r="H11" s="71">
        <v>1936697</v>
      </c>
      <c r="I11" s="22">
        <v>1673412</v>
      </c>
      <c r="J11" s="22">
        <v>1651883</v>
      </c>
      <c r="K11" s="57">
        <v>9.420890170646533</v>
      </c>
      <c r="L11" s="28">
        <f>(J11-I11)/I11*100</f>
        <v>-1.286533143063394</v>
      </c>
      <c r="M11" s="33"/>
    </row>
    <row r="12" spans="1:13" ht="16.5" customHeight="1">
      <c r="A12" s="41"/>
      <c r="B12" s="44">
        <v>20</v>
      </c>
      <c r="C12" s="49" t="s">
        <v>6</v>
      </c>
      <c r="D12" s="44">
        <v>29</v>
      </c>
      <c r="E12" s="44"/>
      <c r="F12" s="52"/>
      <c r="G12" s="83">
        <v>999474</v>
      </c>
      <c r="H12" s="71">
        <v>1032913</v>
      </c>
      <c r="I12" s="22">
        <v>1341091</v>
      </c>
      <c r="J12" s="22">
        <v>1432652</v>
      </c>
      <c r="K12" s="57">
        <v>8.170589045808388</v>
      </c>
      <c r="L12" s="28">
        <f>(J12-I12)/I12*100</f>
        <v>6.82735176061878</v>
      </c>
      <c r="M12" s="33"/>
    </row>
    <row r="13" spans="1:13" ht="11.25" customHeight="1">
      <c r="A13" s="41"/>
      <c r="B13" s="44"/>
      <c r="C13" s="49"/>
      <c r="D13" s="44"/>
      <c r="E13" s="44"/>
      <c r="F13" s="52"/>
      <c r="G13" s="83"/>
      <c r="H13" s="71"/>
      <c r="I13" s="22"/>
      <c r="J13" s="22"/>
      <c r="K13" s="57"/>
      <c r="L13" s="57"/>
      <c r="M13" s="33"/>
    </row>
    <row r="14" spans="1:13" ht="16.5" customHeight="1">
      <c r="A14" s="41"/>
      <c r="B14" s="44" t="s">
        <v>5</v>
      </c>
      <c r="C14" s="49"/>
      <c r="D14" s="44"/>
      <c r="E14" s="44"/>
      <c r="F14" s="52"/>
      <c r="G14" s="83">
        <f>SUM(G15:G18)</f>
        <v>14098548</v>
      </c>
      <c r="H14" s="71">
        <f>SUM(H15:H18)</f>
        <v>14223308</v>
      </c>
      <c r="I14" s="22">
        <f>SUM(I15:I18)</f>
        <v>13486088</v>
      </c>
      <c r="J14" s="22">
        <f>SUM(J15:J18)</f>
        <v>13829033</v>
      </c>
      <c r="K14" s="57">
        <v>78.86866143621948</v>
      </c>
      <c r="L14" s="28">
        <f>(J14-I14)/I14*100</f>
        <v>2.542953894413265</v>
      </c>
      <c r="M14" s="33"/>
    </row>
    <row r="15" spans="1:13" ht="16.5" customHeight="1">
      <c r="A15" s="41"/>
      <c r="B15" s="44">
        <v>30</v>
      </c>
      <c r="C15" s="49" t="s">
        <v>6</v>
      </c>
      <c r="D15" s="44">
        <v>49</v>
      </c>
      <c r="E15" s="44" t="s">
        <v>7</v>
      </c>
      <c r="F15" s="52"/>
      <c r="G15" s="83">
        <v>1055253</v>
      </c>
      <c r="H15" s="22">
        <v>994330</v>
      </c>
      <c r="I15" s="22">
        <v>864897</v>
      </c>
      <c r="J15" s="22">
        <v>1226249</v>
      </c>
      <c r="K15" s="57">
        <v>6.993447569146932</v>
      </c>
      <c r="L15" s="28">
        <f>(J15-I15)/I15*100</f>
        <v>41.77977262032358</v>
      </c>
      <c r="M15" s="33"/>
    </row>
    <row r="16" spans="1:13" ht="16.5" customHeight="1">
      <c r="A16" s="41"/>
      <c r="B16" s="44">
        <v>50</v>
      </c>
      <c r="C16" s="49" t="s">
        <v>6</v>
      </c>
      <c r="D16" s="44">
        <v>99</v>
      </c>
      <c r="E16" s="44"/>
      <c r="F16" s="52"/>
      <c r="G16" s="83">
        <v>2162049</v>
      </c>
      <c r="H16" s="22">
        <v>2378713</v>
      </c>
      <c r="I16" s="22">
        <v>2358546</v>
      </c>
      <c r="J16" s="22">
        <v>2407851</v>
      </c>
      <c r="K16" s="57">
        <v>13.73226785328103</v>
      </c>
      <c r="L16" s="28">
        <f>(J16-I16)/I16*100</f>
        <v>2.0904828652907343</v>
      </c>
      <c r="M16" s="33"/>
    </row>
    <row r="17" spans="1:13" ht="16.5" customHeight="1">
      <c r="A17" s="41"/>
      <c r="B17" s="44">
        <v>100</v>
      </c>
      <c r="C17" s="49" t="s">
        <v>6</v>
      </c>
      <c r="D17" s="44">
        <v>299</v>
      </c>
      <c r="E17" s="44"/>
      <c r="F17" s="52"/>
      <c r="G17" s="83">
        <v>3803309</v>
      </c>
      <c r="H17" s="22">
        <v>3013855</v>
      </c>
      <c r="I17" s="22">
        <v>3246497</v>
      </c>
      <c r="J17" s="22">
        <v>3169350</v>
      </c>
      <c r="K17" s="57">
        <v>18.075189503335643</v>
      </c>
      <c r="L17" s="28">
        <f>(J17-I17)/I17*100</f>
        <v>-2.376315148296764</v>
      </c>
      <c r="M17" s="33"/>
    </row>
    <row r="18" spans="1:13" ht="16.5" customHeight="1">
      <c r="A18" s="41"/>
      <c r="B18" s="44">
        <v>300</v>
      </c>
      <c r="C18" s="44" t="s">
        <v>8</v>
      </c>
      <c r="D18" s="44"/>
      <c r="E18" s="44"/>
      <c r="F18" s="52"/>
      <c r="G18" s="83">
        <v>7077937</v>
      </c>
      <c r="H18" s="22">
        <v>7836410</v>
      </c>
      <c r="I18" s="22">
        <v>7016148</v>
      </c>
      <c r="J18" s="22">
        <v>7025583</v>
      </c>
      <c r="K18" s="57">
        <v>40.06775651045588</v>
      </c>
      <c r="L18" s="28">
        <f>(J18-I18)/I18*100</f>
        <v>0.13447549852141089</v>
      </c>
      <c r="M18" s="33"/>
    </row>
    <row r="19" spans="1:13" ht="11.25" customHeight="1">
      <c r="A19" s="41"/>
      <c r="B19" s="41"/>
      <c r="C19" s="41"/>
      <c r="D19" s="41"/>
      <c r="E19" s="41"/>
      <c r="F19" s="52"/>
      <c r="G19" s="83"/>
      <c r="H19" s="22"/>
      <c r="I19" s="22"/>
      <c r="J19" s="22"/>
      <c r="K19" s="57"/>
      <c r="L19" s="57"/>
      <c r="M19" s="33"/>
    </row>
    <row r="20" spans="1:13" ht="16.5" customHeight="1">
      <c r="A20" s="42" t="s">
        <v>29</v>
      </c>
      <c r="B20" s="118" t="s">
        <v>9</v>
      </c>
      <c r="C20" s="118"/>
      <c r="D20" s="118"/>
      <c r="E20" s="119"/>
      <c r="F20" s="52"/>
      <c r="G20" s="83">
        <v>2102363</v>
      </c>
      <c r="H20" s="22">
        <v>2245182</v>
      </c>
      <c r="I20" s="22">
        <v>1943643</v>
      </c>
      <c r="J20" s="22">
        <v>1860097</v>
      </c>
      <c r="K20" s="57">
        <v>10.6083600011315</v>
      </c>
      <c r="L20" s="28">
        <f aca="true" t="shared" si="0" ref="L20:L25">(J20-I20)/I20*100</f>
        <v>-4.298423115767659</v>
      </c>
      <c r="M20" s="33"/>
    </row>
    <row r="21" spans="1:13" ht="16.5" customHeight="1">
      <c r="A21" s="43">
        <v>10</v>
      </c>
      <c r="B21" s="118" t="s">
        <v>33</v>
      </c>
      <c r="C21" s="118"/>
      <c r="D21" s="118"/>
      <c r="E21" s="119"/>
      <c r="F21" s="52"/>
      <c r="G21" s="83">
        <v>419403</v>
      </c>
      <c r="H21" s="22">
        <v>455359</v>
      </c>
      <c r="I21" s="22">
        <v>450545</v>
      </c>
      <c r="J21" s="22">
        <v>441565</v>
      </c>
      <c r="K21" s="57">
        <v>2.5182990370392675</v>
      </c>
      <c r="L21" s="28">
        <f t="shared" si="0"/>
        <v>-1.9931416395698545</v>
      </c>
      <c r="M21" s="33"/>
    </row>
    <row r="22" spans="1:13" ht="16.5" customHeight="1">
      <c r="A22" s="42" t="s">
        <v>30</v>
      </c>
      <c r="B22" s="118" t="s">
        <v>10</v>
      </c>
      <c r="C22" s="118"/>
      <c r="D22" s="118"/>
      <c r="E22" s="119"/>
      <c r="F22" s="52"/>
      <c r="G22" s="83">
        <v>673716</v>
      </c>
      <c r="H22" s="22">
        <v>696642</v>
      </c>
      <c r="I22" s="22">
        <v>646171</v>
      </c>
      <c r="J22" s="22">
        <v>689356</v>
      </c>
      <c r="K22" s="57">
        <v>3.931481324328788</v>
      </c>
      <c r="L22" s="28">
        <f t="shared" si="0"/>
        <v>6.68321543368551</v>
      </c>
      <c r="M22" s="33"/>
    </row>
    <row r="23" spans="1:13" ht="16.5" customHeight="1">
      <c r="A23" s="43">
        <v>12</v>
      </c>
      <c r="B23" s="118" t="s">
        <v>11</v>
      </c>
      <c r="C23" s="118"/>
      <c r="D23" s="118"/>
      <c r="E23" s="119"/>
      <c r="F23" s="52"/>
      <c r="G23" s="83">
        <v>193152</v>
      </c>
      <c r="H23" s="22">
        <v>199725</v>
      </c>
      <c r="I23" s="22">
        <v>200758</v>
      </c>
      <c r="J23" s="22">
        <v>186580</v>
      </c>
      <c r="K23" s="57">
        <v>1.0640884905524364</v>
      </c>
      <c r="L23" s="28">
        <f t="shared" si="0"/>
        <v>-7.062234132637305</v>
      </c>
      <c r="M23" s="33"/>
    </row>
    <row r="24" spans="1:13" ht="16.5" customHeight="1">
      <c r="A24" s="42" t="s">
        <v>31</v>
      </c>
      <c r="B24" s="118" t="s">
        <v>12</v>
      </c>
      <c r="C24" s="118"/>
      <c r="D24" s="118"/>
      <c r="E24" s="119"/>
      <c r="F24" s="52"/>
      <c r="G24" s="83">
        <v>307600</v>
      </c>
      <c r="H24" s="22">
        <v>350178</v>
      </c>
      <c r="I24" s="22">
        <v>382034</v>
      </c>
      <c r="J24" s="22">
        <v>388006</v>
      </c>
      <c r="K24" s="57">
        <v>2.212845529345528</v>
      </c>
      <c r="L24" s="28">
        <f t="shared" si="0"/>
        <v>1.5632116513189926</v>
      </c>
      <c r="M24" s="33"/>
    </row>
    <row r="25" spans="1:13" ht="16.5" customHeight="1">
      <c r="A25" s="43">
        <v>14</v>
      </c>
      <c r="B25" s="118" t="s">
        <v>13</v>
      </c>
      <c r="C25" s="118"/>
      <c r="D25" s="118"/>
      <c r="E25" s="119"/>
      <c r="F25" s="52"/>
      <c r="G25" s="83">
        <v>274450</v>
      </c>
      <c r="H25" s="22">
        <v>258121</v>
      </c>
      <c r="I25" s="22">
        <v>261852</v>
      </c>
      <c r="J25" s="22">
        <v>260269</v>
      </c>
      <c r="K25" s="57">
        <v>1.4843458427891094</v>
      </c>
      <c r="L25" s="28">
        <f t="shared" si="0"/>
        <v>-0.6045399691428746</v>
      </c>
      <c r="M25" s="33"/>
    </row>
    <row r="26" spans="1:13" ht="11.25" customHeight="1">
      <c r="A26" s="44"/>
      <c r="B26" s="41"/>
      <c r="C26" s="41"/>
      <c r="D26" s="41"/>
      <c r="E26" s="53"/>
      <c r="F26" s="48"/>
      <c r="G26" s="93"/>
      <c r="H26" s="22"/>
      <c r="I26" s="22"/>
      <c r="J26" s="98"/>
      <c r="K26" s="57"/>
      <c r="L26" s="57"/>
      <c r="M26" s="33"/>
    </row>
    <row r="27" spans="1:13" ht="16.5" customHeight="1">
      <c r="A27" s="44">
        <v>15</v>
      </c>
      <c r="B27" s="118" t="s">
        <v>34</v>
      </c>
      <c r="C27" s="118"/>
      <c r="D27" s="118"/>
      <c r="E27" s="119"/>
      <c r="F27" s="52"/>
      <c r="G27" s="83">
        <v>420800</v>
      </c>
      <c r="H27" s="22">
        <v>450924</v>
      </c>
      <c r="I27" s="22">
        <v>447608</v>
      </c>
      <c r="J27" s="22">
        <v>462940</v>
      </c>
      <c r="K27" s="57">
        <v>2.6402032683907435</v>
      </c>
      <c r="L27" s="28">
        <f>(J27-I27)/I27*100</f>
        <v>3.425318582330968</v>
      </c>
      <c r="M27" s="33"/>
    </row>
    <row r="28" spans="1:13" ht="16.5" customHeight="1">
      <c r="A28" s="75">
        <v>16</v>
      </c>
      <c r="B28" s="115" t="s">
        <v>14</v>
      </c>
      <c r="C28" s="115"/>
      <c r="D28" s="115"/>
      <c r="E28" s="116"/>
      <c r="F28" s="74"/>
      <c r="G28" s="83">
        <v>211979</v>
      </c>
      <c r="H28" s="22">
        <v>217634</v>
      </c>
      <c r="I28" s="22">
        <v>559619</v>
      </c>
      <c r="J28" s="22">
        <v>584796</v>
      </c>
      <c r="K28" s="57">
        <v>3.335162894849944</v>
      </c>
      <c r="L28" s="28">
        <f>(J28-I28)/I28*100</f>
        <v>4.49895375246373</v>
      </c>
      <c r="M28" s="33"/>
    </row>
    <row r="29" spans="1:13" ht="16.5" customHeight="1">
      <c r="A29" s="75">
        <v>17</v>
      </c>
      <c r="B29" s="115" t="s">
        <v>15</v>
      </c>
      <c r="C29" s="115"/>
      <c r="D29" s="115"/>
      <c r="E29" s="116"/>
      <c r="F29" s="74"/>
      <c r="G29" s="83" t="s">
        <v>40</v>
      </c>
      <c r="H29" s="22" t="s">
        <v>40</v>
      </c>
      <c r="I29" s="22" t="s">
        <v>40</v>
      </c>
      <c r="J29" s="22" t="s">
        <v>40</v>
      </c>
      <c r="K29" s="22" t="s">
        <v>40</v>
      </c>
      <c r="L29" s="22" t="s">
        <v>40</v>
      </c>
      <c r="M29" s="33"/>
    </row>
    <row r="30" spans="1:13" ht="16.5" customHeight="1">
      <c r="A30" s="75">
        <v>18</v>
      </c>
      <c r="B30" s="115" t="s">
        <v>16</v>
      </c>
      <c r="C30" s="115"/>
      <c r="D30" s="115"/>
      <c r="E30" s="116"/>
      <c r="F30" s="74"/>
      <c r="G30" s="83">
        <v>548135</v>
      </c>
      <c r="H30" s="22">
        <v>427149</v>
      </c>
      <c r="I30" s="22">
        <v>451311</v>
      </c>
      <c r="J30" s="22">
        <v>550591</v>
      </c>
      <c r="K30" s="57">
        <v>3.14008760907791</v>
      </c>
      <c r="L30" s="28">
        <f>(J30-I30)/I30*100</f>
        <v>21.998134324224317</v>
      </c>
      <c r="M30" s="33"/>
    </row>
    <row r="31" spans="1:13" ht="16.5" customHeight="1">
      <c r="A31" s="75">
        <v>19</v>
      </c>
      <c r="B31" s="115" t="s">
        <v>17</v>
      </c>
      <c r="C31" s="115"/>
      <c r="D31" s="115"/>
      <c r="E31" s="116"/>
      <c r="F31" s="74"/>
      <c r="G31" s="83">
        <v>5564595</v>
      </c>
      <c r="H31" s="22">
        <v>5831234</v>
      </c>
      <c r="I31" s="22">
        <v>5228755</v>
      </c>
      <c r="J31" s="22">
        <v>5181778</v>
      </c>
      <c r="K31" s="57">
        <v>29.552311771882422</v>
      </c>
      <c r="L31" s="28">
        <f>(J31-I31)/I31*100</f>
        <v>-0.8984356696766248</v>
      </c>
      <c r="M31" s="33"/>
    </row>
    <row r="32" spans="1:13" ht="16.5" customHeight="1">
      <c r="A32" s="75">
        <v>20</v>
      </c>
      <c r="B32" s="115" t="s">
        <v>35</v>
      </c>
      <c r="C32" s="115"/>
      <c r="D32" s="115"/>
      <c r="E32" s="116"/>
      <c r="F32" s="74"/>
      <c r="G32" s="83" t="s">
        <v>40</v>
      </c>
      <c r="H32" s="22" t="s">
        <v>40</v>
      </c>
      <c r="I32" s="22" t="s">
        <v>40</v>
      </c>
      <c r="J32" s="22" t="s">
        <v>40</v>
      </c>
      <c r="K32" s="22" t="s">
        <v>40</v>
      </c>
      <c r="L32" s="22" t="s">
        <v>40</v>
      </c>
      <c r="M32" s="33"/>
    </row>
    <row r="33" spans="1:13" ht="11.25" customHeight="1">
      <c r="A33" s="75"/>
      <c r="B33" s="69"/>
      <c r="C33" s="69"/>
      <c r="D33" s="69"/>
      <c r="E33" s="69"/>
      <c r="F33" s="74"/>
      <c r="G33" s="83"/>
      <c r="H33" s="22"/>
      <c r="I33" s="22"/>
      <c r="J33" s="22"/>
      <c r="K33" s="57"/>
      <c r="L33" s="28"/>
      <c r="M33" s="33"/>
    </row>
    <row r="34" spans="1:14" ht="16.5" customHeight="1">
      <c r="A34" s="75">
        <v>21</v>
      </c>
      <c r="B34" s="115" t="s">
        <v>18</v>
      </c>
      <c r="C34" s="115"/>
      <c r="D34" s="115"/>
      <c r="E34" s="116"/>
      <c r="F34" s="74"/>
      <c r="G34" s="83">
        <v>230039</v>
      </c>
      <c r="H34" s="22">
        <v>345713</v>
      </c>
      <c r="I34" s="22">
        <v>296244</v>
      </c>
      <c r="J34" s="22">
        <v>340242</v>
      </c>
      <c r="K34" s="57">
        <v>1.9404416132626328</v>
      </c>
      <c r="L34" s="28">
        <f>(J34-I34)/I34*100</f>
        <v>14.851946368534048</v>
      </c>
      <c r="M34" s="33"/>
      <c r="N34" s="72"/>
    </row>
    <row r="35" spans="1:13" ht="16.5" customHeight="1">
      <c r="A35" s="75">
        <v>22</v>
      </c>
      <c r="B35" s="115" t="s">
        <v>19</v>
      </c>
      <c r="C35" s="115"/>
      <c r="D35" s="115"/>
      <c r="E35" s="116"/>
      <c r="F35" s="74"/>
      <c r="G35" s="83">
        <v>333744</v>
      </c>
      <c r="H35" s="22">
        <v>294742</v>
      </c>
      <c r="I35" s="22">
        <v>223508</v>
      </c>
      <c r="J35" s="22">
        <v>213392</v>
      </c>
      <c r="K35" s="57">
        <v>1.2170005958621797</v>
      </c>
      <c r="L35" s="28">
        <f>(J35-I35)/I35*100</f>
        <v>-4.526012491722891</v>
      </c>
      <c r="M35" s="33"/>
    </row>
    <row r="36" spans="1:13" ht="16.5" customHeight="1">
      <c r="A36" s="75">
        <v>23</v>
      </c>
      <c r="B36" s="115" t="s">
        <v>20</v>
      </c>
      <c r="C36" s="115"/>
      <c r="D36" s="115"/>
      <c r="E36" s="116"/>
      <c r="F36" s="74"/>
      <c r="G36" s="83" t="s">
        <v>40</v>
      </c>
      <c r="H36" s="22" t="s">
        <v>40</v>
      </c>
      <c r="I36" s="22">
        <v>426525</v>
      </c>
      <c r="J36" s="22">
        <v>535216</v>
      </c>
      <c r="K36" s="57">
        <v>3.0524021093338662</v>
      </c>
      <c r="L36" s="57">
        <f>(J36-I36)/I36*100</f>
        <v>25.482914248871698</v>
      </c>
      <c r="M36" s="33"/>
    </row>
    <row r="37" spans="1:13" ht="16.5" customHeight="1">
      <c r="A37" s="75">
        <v>24</v>
      </c>
      <c r="B37" s="115" t="s">
        <v>21</v>
      </c>
      <c r="C37" s="115"/>
      <c r="D37" s="115"/>
      <c r="E37" s="116"/>
      <c r="F37" s="74"/>
      <c r="G37" s="83">
        <v>673333</v>
      </c>
      <c r="H37" s="22">
        <v>679441</v>
      </c>
      <c r="I37" s="22">
        <v>893389</v>
      </c>
      <c r="J37" s="22">
        <v>1174551</v>
      </c>
      <c r="K37" s="57">
        <v>6.69860757137343</v>
      </c>
      <c r="L37" s="28">
        <f>(J37-I37)/I37*100</f>
        <v>31.471397118164653</v>
      </c>
      <c r="M37" s="33"/>
    </row>
    <row r="38" spans="1:13" ht="16.5" customHeight="1">
      <c r="A38" s="75">
        <v>25</v>
      </c>
      <c r="B38" s="115" t="s">
        <v>36</v>
      </c>
      <c r="C38" s="115"/>
      <c r="D38" s="115"/>
      <c r="E38" s="116"/>
      <c r="F38" s="74"/>
      <c r="G38" s="83">
        <v>186614</v>
      </c>
      <c r="H38" s="22">
        <v>168480</v>
      </c>
      <c r="I38" s="22">
        <v>158864</v>
      </c>
      <c r="J38" s="22">
        <v>132656</v>
      </c>
      <c r="K38" s="57">
        <v>0.756553343352578</v>
      </c>
      <c r="L38" s="28">
        <f>(J38-I38)/I38*100</f>
        <v>-16.49712962030416</v>
      </c>
      <c r="M38" s="33"/>
    </row>
    <row r="39" spans="1:13" ht="11.25" customHeight="1">
      <c r="A39" s="75"/>
      <c r="B39" s="69"/>
      <c r="C39" s="69"/>
      <c r="D39" s="69"/>
      <c r="E39" s="69"/>
      <c r="F39" s="74"/>
      <c r="G39" s="83"/>
      <c r="H39" s="22"/>
      <c r="I39" s="22"/>
      <c r="J39" s="22"/>
      <c r="K39" s="57"/>
      <c r="L39" s="28"/>
      <c r="M39" s="33"/>
    </row>
    <row r="40" spans="1:13" ht="16.5" customHeight="1">
      <c r="A40" s="75">
        <v>26</v>
      </c>
      <c r="B40" s="115" t="s">
        <v>37</v>
      </c>
      <c r="C40" s="115"/>
      <c r="D40" s="115"/>
      <c r="E40" s="117"/>
      <c r="F40" s="74"/>
      <c r="G40" s="83">
        <v>1492182</v>
      </c>
      <c r="H40" s="22">
        <v>1471491</v>
      </c>
      <c r="I40" s="22">
        <v>1400689</v>
      </c>
      <c r="J40" s="22">
        <v>1472761</v>
      </c>
      <c r="K40" s="57">
        <v>8.399335563482135</v>
      </c>
      <c r="L40" s="28">
        <f>(J40-I40)/I40*100</f>
        <v>5.145467694827331</v>
      </c>
      <c r="M40" s="33"/>
    </row>
    <row r="41" spans="1:13" ht="16.5" customHeight="1">
      <c r="A41" s="75">
        <v>27</v>
      </c>
      <c r="B41" s="115" t="s">
        <v>38</v>
      </c>
      <c r="C41" s="115"/>
      <c r="D41" s="115"/>
      <c r="E41" s="117"/>
      <c r="F41" s="74"/>
      <c r="G41" s="83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  <c r="M41" s="33"/>
    </row>
    <row r="42" spans="1:13" ht="16.5" customHeight="1">
      <c r="A42" s="75">
        <v>28</v>
      </c>
      <c r="B42" s="115" t="s">
        <v>28</v>
      </c>
      <c r="C42" s="115"/>
      <c r="D42" s="115"/>
      <c r="E42" s="115"/>
      <c r="F42" s="74"/>
      <c r="G42" s="83" t="s">
        <v>40</v>
      </c>
      <c r="H42" s="22" t="s">
        <v>40</v>
      </c>
      <c r="I42" s="22" t="s">
        <v>40</v>
      </c>
      <c r="J42" s="22" t="s">
        <v>40</v>
      </c>
      <c r="K42" s="22" t="s">
        <v>40</v>
      </c>
      <c r="L42" s="22" t="s">
        <v>40</v>
      </c>
      <c r="M42" s="33"/>
    </row>
    <row r="43" spans="1:14" ht="16.5" customHeight="1">
      <c r="A43" s="75">
        <v>29</v>
      </c>
      <c r="B43" s="115" t="s">
        <v>22</v>
      </c>
      <c r="C43" s="115"/>
      <c r="D43" s="115"/>
      <c r="E43" s="117"/>
      <c r="F43" s="76"/>
      <c r="G43" s="94">
        <v>765345</v>
      </c>
      <c r="H43" s="85">
        <v>209553</v>
      </c>
      <c r="I43" s="99">
        <v>237676</v>
      </c>
      <c r="J43" s="99">
        <v>247143</v>
      </c>
      <c r="K43" s="100">
        <v>1.409486664275918</v>
      </c>
      <c r="L43" s="100">
        <f>(J43-I43)/I43*100</f>
        <v>3.9831535367475053</v>
      </c>
      <c r="M43" s="33"/>
      <c r="N43" s="72"/>
    </row>
    <row r="44" spans="1:13" ht="16.5" customHeight="1">
      <c r="A44" s="75">
        <v>30</v>
      </c>
      <c r="B44" s="115" t="s">
        <v>39</v>
      </c>
      <c r="C44" s="115"/>
      <c r="D44" s="115"/>
      <c r="E44" s="115"/>
      <c r="F44" s="74"/>
      <c r="G44" s="83" t="s">
        <v>47</v>
      </c>
      <c r="H44" s="22" t="s">
        <v>47</v>
      </c>
      <c r="I44" s="22" t="s">
        <v>47</v>
      </c>
      <c r="J44" s="22" t="s">
        <v>47</v>
      </c>
      <c r="K44" s="22" t="s">
        <v>47</v>
      </c>
      <c r="L44" s="22" t="s">
        <v>47</v>
      </c>
      <c r="M44" s="33"/>
    </row>
    <row r="45" spans="1:13" ht="11.25" customHeight="1">
      <c r="A45" s="75"/>
      <c r="B45" s="69"/>
      <c r="C45" s="69"/>
      <c r="D45" s="69"/>
      <c r="E45" s="69"/>
      <c r="F45" s="74"/>
      <c r="G45" s="83"/>
      <c r="H45" s="22"/>
      <c r="I45" s="22"/>
      <c r="J45" s="22"/>
      <c r="K45" s="57"/>
      <c r="L45" s="28"/>
      <c r="M45" s="33"/>
    </row>
    <row r="46" spans="1:13" ht="16.5" customHeight="1">
      <c r="A46" s="75">
        <v>31</v>
      </c>
      <c r="B46" s="115" t="s">
        <v>23</v>
      </c>
      <c r="C46" s="115"/>
      <c r="D46" s="115"/>
      <c r="E46" s="115"/>
      <c r="F46" s="74"/>
      <c r="G46" s="83">
        <v>2673395</v>
      </c>
      <c r="H46" s="22">
        <v>3178441</v>
      </c>
      <c r="I46" s="22">
        <v>2748823</v>
      </c>
      <c r="J46" s="22">
        <v>2698603</v>
      </c>
      <c r="K46" s="57">
        <v>15.390461962001694</v>
      </c>
      <c r="L46" s="28">
        <f>(J46-I46)/I46*100</f>
        <v>-1.826963758670529</v>
      </c>
      <c r="M46" s="33"/>
    </row>
    <row r="47" spans="1:14" ht="16.5" customHeight="1">
      <c r="A47" s="75">
        <v>32</v>
      </c>
      <c r="B47" s="115" t="s">
        <v>24</v>
      </c>
      <c r="C47" s="115"/>
      <c r="D47" s="115"/>
      <c r="E47" s="115"/>
      <c r="F47" s="74"/>
      <c r="G47" s="83">
        <v>85192</v>
      </c>
      <c r="H47" s="22">
        <v>90766</v>
      </c>
      <c r="I47" s="22">
        <v>89258</v>
      </c>
      <c r="J47" s="22">
        <v>72647</v>
      </c>
      <c r="K47" s="57">
        <v>0.4143146991808492</v>
      </c>
      <c r="L47" s="28">
        <f>(J47-I47)/I47*100</f>
        <v>-18.610096573976563</v>
      </c>
      <c r="M47" s="33"/>
      <c r="N47" s="72"/>
    </row>
    <row r="48" spans="1:12" ht="11.25" customHeight="1">
      <c r="A48" s="79"/>
      <c r="B48" s="79"/>
      <c r="C48" s="79"/>
      <c r="D48" s="79"/>
      <c r="E48" s="78"/>
      <c r="F48" s="80"/>
      <c r="G48" s="54"/>
      <c r="H48" s="20"/>
      <c r="I48" s="20"/>
      <c r="J48" s="20"/>
      <c r="K48" s="6"/>
      <c r="L48" s="6"/>
    </row>
  </sheetData>
  <sheetProtection/>
  <mergeCells count="30">
    <mergeCell ref="A1:L1"/>
    <mergeCell ref="I4:I5"/>
    <mergeCell ref="G4:G5"/>
    <mergeCell ref="H4:H5"/>
    <mergeCell ref="A4:F4"/>
    <mergeCell ref="A5:F5"/>
    <mergeCell ref="B47:E47"/>
    <mergeCell ref="B38:E38"/>
    <mergeCell ref="B40:E40"/>
    <mergeCell ref="B41:E41"/>
    <mergeCell ref="B44:E44"/>
    <mergeCell ref="B34:E34"/>
    <mergeCell ref="B35:E35"/>
    <mergeCell ref="B42:E42"/>
    <mergeCell ref="B43:E43"/>
    <mergeCell ref="B28:E28"/>
    <mergeCell ref="B46:E46"/>
    <mergeCell ref="B36:E36"/>
    <mergeCell ref="B37:E37"/>
    <mergeCell ref="B29:E29"/>
    <mergeCell ref="B30:E30"/>
    <mergeCell ref="B31:E31"/>
    <mergeCell ref="B32:E32"/>
    <mergeCell ref="B20:E20"/>
    <mergeCell ref="B21:E21"/>
    <mergeCell ref="B22:E22"/>
    <mergeCell ref="B23:E23"/>
    <mergeCell ref="B25:E25"/>
    <mergeCell ref="B27:E27"/>
    <mergeCell ref="B24:E2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Ｐ明朝,標準"&amp;10- 20 -</oddFooter>
  </headerFooter>
  <ignoredErrors>
    <ignoredError sqref="A20:L4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A1" sqref="A1:IV1"/>
    </sheetView>
  </sheetViews>
  <sheetFormatPr defaultColWidth="9.00390625" defaultRowHeight="16.5" customHeight="1"/>
  <cols>
    <col min="1" max="1" width="2.75390625" style="1" customWidth="1"/>
    <col min="2" max="2" width="4.75390625" style="1" customWidth="1"/>
    <col min="3" max="3" width="3.00390625" style="1" customWidth="1"/>
    <col min="4" max="4" width="4.875" style="1" customWidth="1"/>
    <col min="5" max="5" width="3.00390625" style="1" customWidth="1"/>
    <col min="6" max="6" width="1.37890625" style="1" customWidth="1"/>
    <col min="7" max="12" width="8.625" style="1" customWidth="1"/>
    <col min="13" max="16384" width="9.00390625" style="1" customWidth="1"/>
  </cols>
  <sheetData>
    <row r="1" spans="1:12" ht="16.5" customHeight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3" spans="1:12" s="9" customFormat="1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27</v>
      </c>
    </row>
    <row r="4" spans="1:12" s="16" customFormat="1" ht="22.5" customHeight="1">
      <c r="A4" s="127" t="s">
        <v>32</v>
      </c>
      <c r="B4" s="128"/>
      <c r="C4" s="128"/>
      <c r="D4" s="128"/>
      <c r="E4" s="128"/>
      <c r="F4" s="129"/>
      <c r="G4" s="122" t="s">
        <v>45</v>
      </c>
      <c r="H4" s="125" t="s">
        <v>43</v>
      </c>
      <c r="I4" s="125" t="s">
        <v>42</v>
      </c>
      <c r="J4" s="13" t="s">
        <v>41</v>
      </c>
      <c r="K4" s="14"/>
      <c r="L4" s="14"/>
    </row>
    <row r="5" spans="1:12" s="16" customFormat="1" ht="22.5" customHeight="1">
      <c r="A5" s="130" t="s">
        <v>49</v>
      </c>
      <c r="B5" s="131"/>
      <c r="C5" s="131"/>
      <c r="D5" s="131"/>
      <c r="E5" s="131"/>
      <c r="F5" s="132"/>
      <c r="G5" s="124"/>
      <c r="H5" s="126"/>
      <c r="I5" s="126"/>
      <c r="J5" s="15" t="s">
        <v>1</v>
      </c>
      <c r="K5" s="15" t="s">
        <v>2</v>
      </c>
      <c r="L5" s="15" t="s">
        <v>3</v>
      </c>
    </row>
    <row r="6" spans="1:12" ht="11.25" customHeight="1">
      <c r="A6" s="21"/>
      <c r="B6" s="21"/>
      <c r="C6" s="21"/>
      <c r="D6" s="21"/>
      <c r="E6" s="21"/>
      <c r="F6" s="46"/>
      <c r="G6" s="107"/>
      <c r="H6" s="10"/>
      <c r="I6" s="10"/>
      <c r="J6" s="10"/>
      <c r="K6" s="10"/>
      <c r="L6" s="10"/>
    </row>
    <row r="7" spans="1:13" ht="16.5" customHeight="1">
      <c r="A7" s="40"/>
      <c r="B7" s="47" t="s">
        <v>4</v>
      </c>
      <c r="C7" s="47"/>
      <c r="D7" s="47"/>
      <c r="E7" s="47"/>
      <c r="F7" s="51"/>
      <c r="G7" s="101">
        <v>29037243</v>
      </c>
      <c r="H7" s="102">
        <v>28149404</v>
      </c>
      <c r="I7" s="102">
        <v>30856815</v>
      </c>
      <c r="J7" s="102">
        <v>32293324</v>
      </c>
      <c r="K7" s="103">
        <v>100</v>
      </c>
      <c r="L7" s="104">
        <f>(J7-I7)/I7*100</f>
        <v>4.655402704394475</v>
      </c>
      <c r="M7" s="33"/>
    </row>
    <row r="8" spans="1:13" ht="11.25" customHeight="1">
      <c r="A8" s="41"/>
      <c r="B8" s="44"/>
      <c r="C8" s="44"/>
      <c r="D8" s="44"/>
      <c r="E8" s="44"/>
      <c r="F8" s="52"/>
      <c r="G8" s="83"/>
      <c r="H8" s="22"/>
      <c r="I8" s="22"/>
      <c r="J8" s="22"/>
      <c r="K8" s="103"/>
      <c r="L8" s="103"/>
      <c r="M8" s="33"/>
    </row>
    <row r="9" spans="1:13" ht="16.5" customHeight="1">
      <c r="A9" s="41"/>
      <c r="B9" s="44" t="s">
        <v>5</v>
      </c>
      <c r="C9" s="44"/>
      <c r="D9" s="44"/>
      <c r="E9" s="44"/>
      <c r="F9" s="52"/>
      <c r="G9" s="83">
        <f>SUM(G10:G12)</f>
        <v>6155734</v>
      </c>
      <c r="H9" s="71">
        <f>SUM(H10:H12)</f>
        <v>6308654</v>
      </c>
      <c r="I9" s="22">
        <f>SUM(I10:I12)</f>
        <v>6223650</v>
      </c>
      <c r="J9" s="22">
        <f>SUM(J10:J12)</f>
        <v>6507282</v>
      </c>
      <c r="K9" s="57">
        <v>20.150548763577262</v>
      </c>
      <c r="L9" s="28">
        <f>(J9-I9)/I9*100</f>
        <v>4.557325685088332</v>
      </c>
      <c r="M9" s="33"/>
    </row>
    <row r="10" spans="1:16" ht="16.5" customHeight="1">
      <c r="A10" s="41"/>
      <c r="B10" s="44">
        <v>4</v>
      </c>
      <c r="C10" s="49" t="s">
        <v>6</v>
      </c>
      <c r="D10" s="44">
        <v>9</v>
      </c>
      <c r="E10" s="44" t="s">
        <v>7</v>
      </c>
      <c r="F10" s="52"/>
      <c r="G10" s="83">
        <v>1273649</v>
      </c>
      <c r="H10" s="71">
        <v>1148131</v>
      </c>
      <c r="I10" s="22">
        <v>1180492</v>
      </c>
      <c r="J10" s="22">
        <v>1229797</v>
      </c>
      <c r="K10" s="57">
        <v>3.8082081609189564</v>
      </c>
      <c r="L10" s="28">
        <f>(J10-I10)/I10*100</f>
        <v>4.176648380505756</v>
      </c>
      <c r="M10" s="33"/>
      <c r="P10" s="95"/>
    </row>
    <row r="11" spans="1:16" ht="16.5" customHeight="1">
      <c r="A11" s="41"/>
      <c r="B11" s="44">
        <v>10</v>
      </c>
      <c r="C11" s="49" t="s">
        <v>6</v>
      </c>
      <c r="D11" s="44">
        <v>19</v>
      </c>
      <c r="E11" s="44"/>
      <c r="F11" s="52"/>
      <c r="G11" s="83">
        <v>2770300</v>
      </c>
      <c r="H11" s="71">
        <v>3297776</v>
      </c>
      <c r="I11" s="22">
        <v>2748836</v>
      </c>
      <c r="J11" s="22">
        <v>2791793</v>
      </c>
      <c r="K11" s="57">
        <v>8.645108815679674</v>
      </c>
      <c r="L11" s="28">
        <f>(J11-I11)/I11*100</f>
        <v>1.5627341900353457</v>
      </c>
      <c r="M11" s="33"/>
      <c r="P11" s="7"/>
    </row>
    <row r="12" spans="1:16" ht="16.5" customHeight="1">
      <c r="A12" s="41"/>
      <c r="B12" s="44">
        <v>20</v>
      </c>
      <c r="C12" s="49" t="s">
        <v>6</v>
      </c>
      <c r="D12" s="44">
        <v>29</v>
      </c>
      <c r="E12" s="44"/>
      <c r="F12" s="52"/>
      <c r="G12" s="83">
        <v>2111785</v>
      </c>
      <c r="H12" s="71">
        <v>1862747</v>
      </c>
      <c r="I12" s="22">
        <v>2294322</v>
      </c>
      <c r="J12" s="22">
        <v>2485692</v>
      </c>
      <c r="K12" s="57">
        <v>7.697231786978634</v>
      </c>
      <c r="L12" s="28">
        <f>(J12-I12)/I12*100</f>
        <v>8.341026237816662</v>
      </c>
      <c r="M12" s="33"/>
      <c r="P12" s="22"/>
    </row>
    <row r="13" spans="1:16" ht="11.25" customHeight="1">
      <c r="A13" s="41"/>
      <c r="B13" s="44"/>
      <c r="C13" s="49"/>
      <c r="D13" s="44"/>
      <c r="E13" s="44"/>
      <c r="F13" s="52"/>
      <c r="G13" s="83"/>
      <c r="H13" s="71"/>
      <c r="I13" s="22"/>
      <c r="J13" s="22"/>
      <c r="K13" s="57"/>
      <c r="L13" s="57"/>
      <c r="M13" s="33"/>
      <c r="P13" s="22"/>
    </row>
    <row r="14" spans="1:16" ht="16.5" customHeight="1">
      <c r="A14" s="41"/>
      <c r="B14" s="44" t="s">
        <v>5</v>
      </c>
      <c r="C14" s="49"/>
      <c r="D14" s="44"/>
      <c r="E14" s="44"/>
      <c r="F14" s="52"/>
      <c r="G14" s="83">
        <f>SUM(G15:G18)</f>
        <v>22881509</v>
      </c>
      <c r="H14" s="71">
        <f>SUM(H15:H18)</f>
        <v>21840750</v>
      </c>
      <c r="I14" s="22">
        <f>SUM(I15:I18)</f>
        <v>24633165</v>
      </c>
      <c r="J14" s="22">
        <f>SUM(J15:J18)</f>
        <v>25786042</v>
      </c>
      <c r="K14" s="57">
        <v>79.84945123642274</v>
      </c>
      <c r="L14" s="28">
        <f>(J14-I14)/I14*100</f>
        <v>4.680182185277451</v>
      </c>
      <c r="M14" s="33"/>
      <c r="P14" s="22"/>
    </row>
    <row r="15" spans="1:16" ht="16.5" customHeight="1">
      <c r="A15" s="41"/>
      <c r="B15" s="44">
        <v>30</v>
      </c>
      <c r="C15" s="49" t="s">
        <v>6</v>
      </c>
      <c r="D15" s="44">
        <v>49</v>
      </c>
      <c r="E15" s="44" t="s">
        <v>7</v>
      </c>
      <c r="F15" s="52"/>
      <c r="G15" s="83">
        <v>1960477</v>
      </c>
      <c r="H15" s="22">
        <v>1817141</v>
      </c>
      <c r="I15" s="22">
        <v>1505044</v>
      </c>
      <c r="J15" s="22">
        <v>2080876</v>
      </c>
      <c r="K15" s="57">
        <v>6.443672382564272</v>
      </c>
      <c r="L15" s="28">
        <f>(J15-I15)/I15*100</f>
        <v>38.26014388948097</v>
      </c>
      <c r="M15" s="33"/>
      <c r="P15" s="22"/>
    </row>
    <row r="16" spans="1:16" ht="16.5" customHeight="1">
      <c r="A16" s="41"/>
      <c r="B16" s="44">
        <v>50</v>
      </c>
      <c r="C16" s="49" t="s">
        <v>6</v>
      </c>
      <c r="D16" s="44">
        <v>99</v>
      </c>
      <c r="E16" s="44"/>
      <c r="F16" s="52"/>
      <c r="G16" s="83">
        <v>3493289</v>
      </c>
      <c r="H16" s="22">
        <v>3968776</v>
      </c>
      <c r="I16" s="22">
        <v>3769513</v>
      </c>
      <c r="J16" s="22">
        <v>3817475</v>
      </c>
      <c r="K16" s="57">
        <v>11.821251352137056</v>
      </c>
      <c r="L16" s="28">
        <f>(J16-I16)/I16*100</f>
        <v>1.2723659528432452</v>
      </c>
      <c r="M16" s="33"/>
      <c r="P16" s="22"/>
    </row>
    <row r="17" spans="1:16" ht="16.5" customHeight="1">
      <c r="A17" s="41"/>
      <c r="B17" s="44">
        <v>100</v>
      </c>
      <c r="C17" s="49" t="s">
        <v>6</v>
      </c>
      <c r="D17" s="44">
        <v>299</v>
      </c>
      <c r="E17" s="44"/>
      <c r="F17" s="52"/>
      <c r="G17" s="83">
        <v>8115719</v>
      </c>
      <c r="H17" s="22">
        <v>6239082</v>
      </c>
      <c r="I17" s="22">
        <v>9161549</v>
      </c>
      <c r="J17" s="22">
        <v>8800007</v>
      </c>
      <c r="K17" s="57">
        <v>27.250235993049216</v>
      </c>
      <c r="L17" s="28">
        <f>(J17-I17)/I17*100</f>
        <v>-3.9462977276004305</v>
      </c>
      <c r="M17" s="33"/>
      <c r="P17" s="22"/>
    </row>
    <row r="18" spans="1:16" ht="16.5" customHeight="1">
      <c r="A18" s="41"/>
      <c r="B18" s="44">
        <v>300</v>
      </c>
      <c r="C18" s="44" t="s">
        <v>8</v>
      </c>
      <c r="D18" s="44"/>
      <c r="E18" s="44"/>
      <c r="F18" s="52"/>
      <c r="G18" s="83">
        <v>9312024</v>
      </c>
      <c r="H18" s="22">
        <v>9815751</v>
      </c>
      <c r="I18" s="22">
        <v>10197059</v>
      </c>
      <c r="J18" s="22">
        <v>11087684</v>
      </c>
      <c r="K18" s="57">
        <v>34.334291508672194</v>
      </c>
      <c r="L18" s="28">
        <f>(J18-I18)/I18*100</f>
        <v>8.734135989602493</v>
      </c>
      <c r="M18" s="33"/>
      <c r="P18" s="22"/>
    </row>
    <row r="19" spans="1:16" ht="11.25" customHeight="1">
      <c r="A19" s="41"/>
      <c r="B19" s="41"/>
      <c r="C19" s="41"/>
      <c r="D19" s="41"/>
      <c r="E19" s="41"/>
      <c r="F19" s="52"/>
      <c r="G19" s="83"/>
      <c r="H19" s="22"/>
      <c r="I19" s="22"/>
      <c r="J19" s="22"/>
      <c r="K19" s="57"/>
      <c r="L19" s="57"/>
      <c r="M19" s="33"/>
      <c r="P19" s="22"/>
    </row>
    <row r="20" spans="1:16" ht="16.5" customHeight="1">
      <c r="A20" s="42" t="s">
        <v>29</v>
      </c>
      <c r="B20" s="118" t="s">
        <v>9</v>
      </c>
      <c r="C20" s="118"/>
      <c r="D20" s="118"/>
      <c r="E20" s="119"/>
      <c r="F20" s="52"/>
      <c r="G20" s="83">
        <v>3435962</v>
      </c>
      <c r="H20" s="22">
        <v>3647704</v>
      </c>
      <c r="I20" s="22">
        <v>3221804</v>
      </c>
      <c r="J20" s="22">
        <v>3138312</v>
      </c>
      <c r="K20" s="57">
        <v>9.718144840091407</v>
      </c>
      <c r="L20" s="28">
        <f aca="true" t="shared" si="0" ref="L20:L25">(J20-I20)/I20*100</f>
        <v>-2.591467389077672</v>
      </c>
      <c r="M20" s="33"/>
      <c r="P20" s="22"/>
    </row>
    <row r="21" spans="1:16" ht="16.5" customHeight="1">
      <c r="A21" s="43">
        <v>10</v>
      </c>
      <c r="B21" s="118" t="s">
        <v>33</v>
      </c>
      <c r="C21" s="118"/>
      <c r="D21" s="118"/>
      <c r="E21" s="119"/>
      <c r="F21" s="52"/>
      <c r="G21" s="83">
        <v>1486244</v>
      </c>
      <c r="H21" s="22">
        <v>1579068</v>
      </c>
      <c r="I21" s="22">
        <v>1462256</v>
      </c>
      <c r="J21" s="22">
        <v>1509618</v>
      </c>
      <c r="K21" s="57">
        <v>4.674706140501362</v>
      </c>
      <c r="L21" s="28">
        <f t="shared" si="0"/>
        <v>3.2389677320523904</v>
      </c>
      <c r="M21" s="33"/>
      <c r="P21" s="22"/>
    </row>
    <row r="22" spans="1:16" ht="16.5" customHeight="1">
      <c r="A22" s="42" t="s">
        <v>30</v>
      </c>
      <c r="B22" s="118" t="s">
        <v>10</v>
      </c>
      <c r="C22" s="118"/>
      <c r="D22" s="118"/>
      <c r="E22" s="119"/>
      <c r="F22" s="52"/>
      <c r="G22" s="83">
        <v>1109223</v>
      </c>
      <c r="H22" s="22">
        <v>1130383</v>
      </c>
      <c r="I22" s="22">
        <v>1017842</v>
      </c>
      <c r="J22" s="22">
        <v>1078138</v>
      </c>
      <c r="K22" s="57">
        <v>3.3385785867072713</v>
      </c>
      <c r="L22" s="28">
        <f t="shared" si="0"/>
        <v>5.923905674947585</v>
      </c>
      <c r="M22" s="33"/>
      <c r="P22" s="22"/>
    </row>
    <row r="23" spans="1:16" ht="16.5" customHeight="1">
      <c r="A23" s="43">
        <v>12</v>
      </c>
      <c r="B23" s="118" t="s">
        <v>11</v>
      </c>
      <c r="C23" s="118"/>
      <c r="D23" s="118"/>
      <c r="E23" s="119"/>
      <c r="F23" s="52"/>
      <c r="G23" s="83">
        <v>333562</v>
      </c>
      <c r="H23" s="22">
        <v>302588</v>
      </c>
      <c r="I23" s="22">
        <v>282337</v>
      </c>
      <c r="J23" s="22">
        <v>255794</v>
      </c>
      <c r="K23" s="57">
        <v>0.7920956046519089</v>
      </c>
      <c r="L23" s="28">
        <f t="shared" si="0"/>
        <v>-9.401176608095998</v>
      </c>
      <c r="M23" s="33"/>
      <c r="N23" s="72"/>
      <c r="P23" s="22"/>
    </row>
    <row r="24" spans="1:16" ht="16.5" customHeight="1">
      <c r="A24" s="42" t="s">
        <v>31</v>
      </c>
      <c r="B24" s="118" t="s">
        <v>12</v>
      </c>
      <c r="C24" s="118"/>
      <c r="D24" s="118"/>
      <c r="E24" s="119"/>
      <c r="F24" s="52"/>
      <c r="G24" s="83">
        <v>517564</v>
      </c>
      <c r="H24" s="22">
        <v>604082</v>
      </c>
      <c r="I24" s="22">
        <v>633477</v>
      </c>
      <c r="J24" s="22">
        <v>650410</v>
      </c>
      <c r="K24" s="57">
        <v>2.0140695333809555</v>
      </c>
      <c r="L24" s="28">
        <f t="shared" si="0"/>
        <v>2.6730252242780717</v>
      </c>
      <c r="M24" s="33"/>
      <c r="N24" s="72"/>
      <c r="P24" s="22"/>
    </row>
    <row r="25" spans="1:16" ht="16.5" customHeight="1">
      <c r="A25" s="43">
        <v>14</v>
      </c>
      <c r="B25" s="118" t="s">
        <v>13</v>
      </c>
      <c r="C25" s="118"/>
      <c r="D25" s="118"/>
      <c r="E25" s="119"/>
      <c r="F25" s="52"/>
      <c r="G25" s="83">
        <v>413744</v>
      </c>
      <c r="H25" s="22">
        <v>399870</v>
      </c>
      <c r="I25" s="22">
        <v>396876</v>
      </c>
      <c r="J25" s="22">
        <v>401049</v>
      </c>
      <c r="K25" s="57">
        <v>1.2418944547176376</v>
      </c>
      <c r="L25" s="28">
        <f t="shared" si="0"/>
        <v>1.0514619175762707</v>
      </c>
      <c r="M25" s="33"/>
      <c r="P25" s="22"/>
    </row>
    <row r="26" spans="1:16" ht="11.25" customHeight="1">
      <c r="A26" s="44"/>
      <c r="B26" s="41"/>
      <c r="C26" s="41"/>
      <c r="D26" s="41"/>
      <c r="E26" s="53"/>
      <c r="F26" s="48"/>
      <c r="G26" s="108"/>
      <c r="H26" s="22"/>
      <c r="I26" s="22"/>
      <c r="J26" s="27"/>
      <c r="K26" s="57"/>
      <c r="L26" s="57"/>
      <c r="M26" s="33"/>
      <c r="P26" s="22"/>
    </row>
    <row r="27" spans="1:16" ht="16.5" customHeight="1">
      <c r="A27" s="44">
        <v>15</v>
      </c>
      <c r="B27" s="118" t="s">
        <v>34</v>
      </c>
      <c r="C27" s="118"/>
      <c r="D27" s="118"/>
      <c r="E27" s="119"/>
      <c r="F27" s="52"/>
      <c r="G27" s="83">
        <v>882723</v>
      </c>
      <c r="H27" s="22">
        <v>881747</v>
      </c>
      <c r="I27" s="22">
        <v>862969</v>
      </c>
      <c r="J27" s="22">
        <v>909421</v>
      </c>
      <c r="K27" s="57">
        <v>2.8161269493347914</v>
      </c>
      <c r="L27" s="28">
        <f>(J27-I27)/I27*100</f>
        <v>5.382812128825021</v>
      </c>
      <c r="M27" s="33"/>
      <c r="N27" s="72"/>
      <c r="P27" s="22"/>
    </row>
    <row r="28" spans="1:16" ht="16.5" customHeight="1">
      <c r="A28" s="75">
        <v>16</v>
      </c>
      <c r="B28" s="115" t="s">
        <v>14</v>
      </c>
      <c r="C28" s="115"/>
      <c r="D28" s="115"/>
      <c r="E28" s="116"/>
      <c r="F28" s="74"/>
      <c r="G28" s="83">
        <v>1550305</v>
      </c>
      <c r="H28" s="22">
        <v>1270069</v>
      </c>
      <c r="I28" s="22">
        <v>4335777</v>
      </c>
      <c r="J28" s="22">
        <v>3772258</v>
      </c>
      <c r="K28" s="57">
        <v>11.681231699777948</v>
      </c>
      <c r="L28" s="28">
        <f>(J28-I28)/I28*100</f>
        <v>-12.996955332342969</v>
      </c>
      <c r="M28" s="33"/>
      <c r="P28" s="22"/>
    </row>
    <row r="29" spans="1:16" ht="16.5" customHeight="1">
      <c r="A29" s="75">
        <v>17</v>
      </c>
      <c r="B29" s="115" t="s">
        <v>15</v>
      </c>
      <c r="C29" s="115"/>
      <c r="D29" s="115"/>
      <c r="E29" s="116"/>
      <c r="F29" s="74"/>
      <c r="G29" s="83" t="s">
        <v>40</v>
      </c>
      <c r="H29" s="22" t="s">
        <v>40</v>
      </c>
      <c r="I29" s="22" t="s">
        <v>40</v>
      </c>
      <c r="J29" s="22" t="s">
        <v>40</v>
      </c>
      <c r="K29" s="22" t="s">
        <v>40</v>
      </c>
      <c r="L29" s="22" t="s">
        <v>40</v>
      </c>
      <c r="M29" s="33"/>
      <c r="P29" s="98"/>
    </row>
    <row r="30" spans="1:16" ht="16.5" customHeight="1">
      <c r="A30" s="75">
        <v>18</v>
      </c>
      <c r="B30" s="115" t="s">
        <v>16</v>
      </c>
      <c r="C30" s="115"/>
      <c r="D30" s="115"/>
      <c r="E30" s="116"/>
      <c r="F30" s="74"/>
      <c r="G30" s="83">
        <v>862197</v>
      </c>
      <c r="H30" s="22">
        <v>691805</v>
      </c>
      <c r="I30" s="22">
        <v>736004</v>
      </c>
      <c r="J30" s="22">
        <v>833839</v>
      </c>
      <c r="K30" s="57">
        <v>2.582078574506607</v>
      </c>
      <c r="L30" s="28">
        <f>(J30-I30)/I30*100</f>
        <v>13.29272666996375</v>
      </c>
      <c r="M30" s="33"/>
      <c r="P30" s="22"/>
    </row>
    <row r="31" spans="1:16" ht="16.5" customHeight="1">
      <c r="A31" s="75">
        <v>19</v>
      </c>
      <c r="B31" s="115" t="s">
        <v>17</v>
      </c>
      <c r="C31" s="115"/>
      <c r="D31" s="115"/>
      <c r="E31" s="116"/>
      <c r="F31" s="74"/>
      <c r="G31" s="83">
        <v>7730812</v>
      </c>
      <c r="H31" s="22">
        <v>7269075</v>
      </c>
      <c r="I31" s="22">
        <v>7236376</v>
      </c>
      <c r="J31" s="22">
        <v>7224001</v>
      </c>
      <c r="K31" s="57">
        <v>22.36995175845014</v>
      </c>
      <c r="L31" s="28">
        <f>(J31-I31)/I31*100</f>
        <v>-0.1710110143530408</v>
      </c>
      <c r="M31" s="33"/>
      <c r="P31" s="22"/>
    </row>
    <row r="32" spans="1:16" ht="16.5" customHeight="1">
      <c r="A32" s="75">
        <v>20</v>
      </c>
      <c r="B32" s="115" t="s">
        <v>35</v>
      </c>
      <c r="C32" s="115"/>
      <c r="D32" s="115"/>
      <c r="E32" s="116"/>
      <c r="F32" s="74"/>
      <c r="G32" s="83" t="s">
        <v>40</v>
      </c>
      <c r="H32" s="22" t="s">
        <v>40</v>
      </c>
      <c r="I32" s="22" t="s">
        <v>40</v>
      </c>
      <c r="J32" s="22" t="s">
        <v>40</v>
      </c>
      <c r="K32" s="22" t="s">
        <v>40</v>
      </c>
      <c r="L32" s="22" t="s">
        <v>40</v>
      </c>
      <c r="M32" s="33"/>
      <c r="N32" s="72"/>
      <c r="P32" s="22"/>
    </row>
    <row r="33" spans="1:16" ht="11.25" customHeight="1">
      <c r="A33" s="75"/>
      <c r="B33" s="69"/>
      <c r="C33" s="69"/>
      <c r="D33" s="69"/>
      <c r="E33" s="69"/>
      <c r="F33" s="74"/>
      <c r="G33" s="83"/>
      <c r="H33" s="22"/>
      <c r="I33" s="22"/>
      <c r="J33" s="22"/>
      <c r="K33" s="57"/>
      <c r="L33" s="57"/>
      <c r="M33" s="33"/>
      <c r="P33" s="22"/>
    </row>
    <row r="34" spans="1:16" ht="16.5" customHeight="1">
      <c r="A34" s="75">
        <v>21</v>
      </c>
      <c r="B34" s="115" t="s">
        <v>18</v>
      </c>
      <c r="C34" s="115"/>
      <c r="D34" s="115"/>
      <c r="E34" s="116"/>
      <c r="F34" s="74"/>
      <c r="G34" s="83">
        <v>470776</v>
      </c>
      <c r="H34" s="22">
        <v>548915</v>
      </c>
      <c r="I34" s="22">
        <v>527808</v>
      </c>
      <c r="J34" s="22">
        <v>650203</v>
      </c>
      <c r="K34" s="57">
        <v>2.0134285340214593</v>
      </c>
      <c r="L34" s="28">
        <f>(J34-I34)/I34*100</f>
        <v>23.189303686188918</v>
      </c>
      <c r="M34" s="33"/>
      <c r="N34" s="72"/>
      <c r="P34" s="22"/>
    </row>
    <row r="35" spans="1:16" ht="16.5" customHeight="1">
      <c r="A35" s="75">
        <v>22</v>
      </c>
      <c r="B35" s="115" t="s">
        <v>19</v>
      </c>
      <c r="C35" s="115"/>
      <c r="D35" s="115"/>
      <c r="E35" s="116"/>
      <c r="F35" s="74"/>
      <c r="G35" s="83">
        <v>597869</v>
      </c>
      <c r="H35" s="22">
        <v>388859</v>
      </c>
      <c r="I35" s="22">
        <v>301123</v>
      </c>
      <c r="J35" s="22">
        <v>313998</v>
      </c>
      <c r="K35" s="57">
        <v>0.9723309994350535</v>
      </c>
      <c r="L35" s="28">
        <f>(J35-I35)/I35*100</f>
        <v>4.275661440673745</v>
      </c>
      <c r="M35" s="33"/>
      <c r="P35" s="22"/>
    </row>
    <row r="36" spans="1:16" ht="16.5" customHeight="1">
      <c r="A36" s="75">
        <v>23</v>
      </c>
      <c r="B36" s="115" t="s">
        <v>20</v>
      </c>
      <c r="C36" s="115"/>
      <c r="D36" s="115"/>
      <c r="E36" s="116"/>
      <c r="F36" s="74"/>
      <c r="G36" s="83" t="s">
        <v>40</v>
      </c>
      <c r="H36" s="22" t="s">
        <v>40</v>
      </c>
      <c r="I36" s="22">
        <v>517238</v>
      </c>
      <c r="J36" s="22">
        <v>643042</v>
      </c>
      <c r="K36" s="57">
        <v>1.9912536721212097</v>
      </c>
      <c r="L36" s="57">
        <f>(J36-I36)/I36*100</f>
        <v>24.32226557213507</v>
      </c>
      <c r="M36" s="33"/>
      <c r="P36" s="22"/>
    </row>
    <row r="37" spans="1:16" ht="16.5" customHeight="1">
      <c r="A37" s="75">
        <v>24</v>
      </c>
      <c r="B37" s="115" t="s">
        <v>21</v>
      </c>
      <c r="C37" s="115"/>
      <c r="D37" s="115"/>
      <c r="E37" s="116"/>
      <c r="F37" s="74"/>
      <c r="G37" s="83">
        <v>1133097</v>
      </c>
      <c r="H37" s="22">
        <v>1133917</v>
      </c>
      <c r="I37" s="22">
        <v>1530656</v>
      </c>
      <c r="J37" s="22">
        <v>2180705</v>
      </c>
      <c r="K37" s="57">
        <v>6.752804387680872</v>
      </c>
      <c r="L37" s="28">
        <f>(J37-I37)/I37*100</f>
        <v>42.468653962745385</v>
      </c>
      <c r="M37" s="33"/>
      <c r="N37" s="72"/>
      <c r="P37" s="22"/>
    </row>
    <row r="38" spans="1:16" ht="16.5" customHeight="1">
      <c r="A38" s="75">
        <v>25</v>
      </c>
      <c r="B38" s="115" t="s">
        <v>36</v>
      </c>
      <c r="C38" s="115"/>
      <c r="D38" s="115"/>
      <c r="E38" s="116"/>
      <c r="F38" s="74"/>
      <c r="G38" s="83">
        <v>300490</v>
      </c>
      <c r="H38" s="22">
        <v>256189</v>
      </c>
      <c r="I38" s="22">
        <v>253780</v>
      </c>
      <c r="J38" s="22">
        <v>225489</v>
      </c>
      <c r="K38" s="57">
        <v>0.6982526790986273</v>
      </c>
      <c r="L38" s="28">
        <f>(J38-I38)/I38*100</f>
        <v>-11.14784458980219</v>
      </c>
      <c r="M38" s="33"/>
      <c r="P38" s="22"/>
    </row>
    <row r="39" spans="1:16" ht="11.25" customHeight="1">
      <c r="A39" s="75"/>
      <c r="B39" s="69"/>
      <c r="C39" s="69"/>
      <c r="D39" s="69"/>
      <c r="E39" s="69"/>
      <c r="F39" s="74"/>
      <c r="G39" s="83"/>
      <c r="H39" s="22"/>
      <c r="I39" s="22"/>
      <c r="J39" s="22"/>
      <c r="K39" s="57"/>
      <c r="L39" s="28"/>
      <c r="M39" s="33"/>
      <c r="P39" s="22"/>
    </row>
    <row r="40" spans="1:16" ht="16.5" customHeight="1">
      <c r="A40" s="75">
        <v>26</v>
      </c>
      <c r="B40" s="115" t="s">
        <v>37</v>
      </c>
      <c r="C40" s="115"/>
      <c r="D40" s="115"/>
      <c r="E40" s="117"/>
      <c r="F40" s="74"/>
      <c r="G40" s="83">
        <v>3054794</v>
      </c>
      <c r="H40" s="22">
        <v>2994031</v>
      </c>
      <c r="I40" s="22">
        <v>2782071</v>
      </c>
      <c r="J40" s="22">
        <v>2925988</v>
      </c>
      <c r="K40" s="57">
        <v>9.06065910093368</v>
      </c>
      <c r="L40" s="28">
        <f>(J40-I40)/I40*100</f>
        <v>5.173016792166699</v>
      </c>
      <c r="M40" s="33"/>
      <c r="N40" s="72"/>
      <c r="P40" s="22"/>
    </row>
    <row r="41" spans="1:16" ht="16.5" customHeight="1">
      <c r="A41" s="75">
        <v>27</v>
      </c>
      <c r="B41" s="115" t="s">
        <v>38</v>
      </c>
      <c r="C41" s="115"/>
      <c r="D41" s="115"/>
      <c r="E41" s="117"/>
      <c r="F41" s="74"/>
      <c r="G41" s="83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  <c r="M41" s="33"/>
      <c r="P41" s="22"/>
    </row>
    <row r="42" spans="1:16" ht="16.5" customHeight="1">
      <c r="A42" s="75">
        <v>28</v>
      </c>
      <c r="B42" s="115" t="s">
        <v>28</v>
      </c>
      <c r="C42" s="115"/>
      <c r="D42" s="115"/>
      <c r="E42" s="115"/>
      <c r="F42" s="74"/>
      <c r="G42" s="83" t="s">
        <v>40</v>
      </c>
      <c r="H42" s="22" t="s">
        <v>40</v>
      </c>
      <c r="I42" s="22" t="s">
        <v>40</v>
      </c>
      <c r="J42" s="22" t="s">
        <v>40</v>
      </c>
      <c r="K42" s="22" t="s">
        <v>40</v>
      </c>
      <c r="L42" s="22" t="s">
        <v>40</v>
      </c>
      <c r="M42" s="33"/>
      <c r="P42" s="22"/>
    </row>
    <row r="43" spans="1:16" ht="16.5" customHeight="1">
      <c r="A43" s="75">
        <v>29</v>
      </c>
      <c r="B43" s="115" t="s">
        <v>22</v>
      </c>
      <c r="C43" s="115"/>
      <c r="D43" s="115"/>
      <c r="E43" s="117"/>
      <c r="F43" s="76"/>
      <c r="G43" s="94">
        <v>1415580</v>
      </c>
      <c r="H43" s="85">
        <v>381787</v>
      </c>
      <c r="I43" s="105">
        <v>431072</v>
      </c>
      <c r="J43" s="105">
        <v>463021</v>
      </c>
      <c r="K43" s="100">
        <v>1.4337978958127693</v>
      </c>
      <c r="L43" s="100">
        <f>(J43-I43)/I43*100</f>
        <v>7.411522901046692</v>
      </c>
      <c r="M43" s="33"/>
      <c r="N43" s="72"/>
      <c r="P43" s="22"/>
    </row>
    <row r="44" spans="1:16" ht="16.5" customHeight="1">
      <c r="A44" s="75">
        <v>30</v>
      </c>
      <c r="B44" s="115" t="s">
        <v>39</v>
      </c>
      <c r="C44" s="115"/>
      <c r="D44" s="115"/>
      <c r="E44" s="115"/>
      <c r="F44" s="74"/>
      <c r="G44" s="83" t="s">
        <v>47</v>
      </c>
      <c r="H44" s="22" t="s">
        <v>47</v>
      </c>
      <c r="I44" s="22" t="s">
        <v>47</v>
      </c>
      <c r="J44" s="22" t="s">
        <v>47</v>
      </c>
      <c r="K44" s="22" t="s">
        <v>47</v>
      </c>
      <c r="L44" s="22" t="s">
        <v>47</v>
      </c>
      <c r="M44" s="33"/>
      <c r="P44" s="22"/>
    </row>
    <row r="45" spans="1:16" ht="11.25" customHeight="1">
      <c r="A45" s="75"/>
      <c r="B45" s="69"/>
      <c r="C45" s="69"/>
      <c r="D45" s="69"/>
      <c r="E45" s="69"/>
      <c r="F45" s="74"/>
      <c r="G45" s="83"/>
      <c r="H45" s="22"/>
      <c r="I45" s="22"/>
      <c r="J45" s="22"/>
      <c r="K45" s="57"/>
      <c r="L45" s="28"/>
      <c r="M45" s="33"/>
      <c r="P45" s="22"/>
    </row>
    <row r="46" spans="1:16" ht="16.5" customHeight="1">
      <c r="A46" s="75">
        <v>31</v>
      </c>
      <c r="B46" s="115" t="s">
        <v>23</v>
      </c>
      <c r="C46" s="115"/>
      <c r="D46" s="115"/>
      <c r="E46" s="115"/>
      <c r="F46" s="74"/>
      <c r="G46" s="83">
        <v>3167702</v>
      </c>
      <c r="H46" s="22">
        <v>3975155</v>
      </c>
      <c r="I46" s="22">
        <v>4099916</v>
      </c>
      <c r="J46" s="22">
        <v>4889332</v>
      </c>
      <c r="K46" s="57">
        <v>15.14038009837575</v>
      </c>
      <c r="L46" s="28">
        <f>(J46-I46)/I46*100</f>
        <v>19.254443261764386</v>
      </c>
      <c r="M46" s="33"/>
      <c r="P46" s="99"/>
    </row>
    <row r="47" spans="1:20" ht="16.5" customHeight="1">
      <c r="A47" s="75">
        <v>32</v>
      </c>
      <c r="B47" s="115" t="s">
        <v>24</v>
      </c>
      <c r="C47" s="115"/>
      <c r="D47" s="115"/>
      <c r="E47" s="115"/>
      <c r="F47" s="74"/>
      <c r="G47" s="83">
        <v>180770</v>
      </c>
      <c r="H47" s="22">
        <v>170678</v>
      </c>
      <c r="I47" s="22">
        <v>155836</v>
      </c>
      <c r="J47" s="22">
        <v>153349</v>
      </c>
      <c r="K47" s="57">
        <v>0.4748628540066052</v>
      </c>
      <c r="L47" s="28">
        <f>(J47-I47)/I47*100</f>
        <v>-1.5959085192125053</v>
      </c>
      <c r="M47" s="33"/>
      <c r="N47" s="72"/>
      <c r="P47" s="22"/>
      <c r="R47" s="22"/>
      <c r="S47" s="22"/>
      <c r="T47" s="22"/>
    </row>
    <row r="48" spans="1:16" ht="11.25" customHeight="1">
      <c r="A48" s="79"/>
      <c r="B48" s="79"/>
      <c r="C48" s="79"/>
      <c r="D48" s="79"/>
      <c r="E48" s="78"/>
      <c r="F48" s="80"/>
      <c r="G48" s="109"/>
      <c r="H48" s="106"/>
      <c r="I48" s="106"/>
      <c r="J48" s="106"/>
      <c r="K48" s="12"/>
      <c r="L48" s="12"/>
      <c r="P48" s="22"/>
    </row>
    <row r="49" ht="16.5" customHeight="1">
      <c r="P49" s="22"/>
    </row>
    <row r="50" ht="16.5" customHeight="1">
      <c r="P50" s="22"/>
    </row>
  </sheetData>
  <sheetProtection/>
  <mergeCells count="30">
    <mergeCell ref="A1:L1"/>
    <mergeCell ref="B24:E24"/>
    <mergeCell ref="B25:E25"/>
    <mergeCell ref="B27:E27"/>
    <mergeCell ref="B20:E20"/>
    <mergeCell ref="B21:E21"/>
    <mergeCell ref="B22:E22"/>
    <mergeCell ref="B23:E23"/>
    <mergeCell ref="I4:I5"/>
    <mergeCell ref="G4:G5"/>
    <mergeCell ref="B47:E47"/>
    <mergeCell ref="B38:E38"/>
    <mergeCell ref="B40:E40"/>
    <mergeCell ref="B41:E41"/>
    <mergeCell ref="B44:E44"/>
    <mergeCell ref="B42:E42"/>
    <mergeCell ref="B43:E43"/>
    <mergeCell ref="H4:H5"/>
    <mergeCell ref="B36:E36"/>
    <mergeCell ref="B29:E29"/>
    <mergeCell ref="A4:F4"/>
    <mergeCell ref="A5:F5"/>
    <mergeCell ref="B46:E46"/>
    <mergeCell ref="B30:E30"/>
    <mergeCell ref="B28:E28"/>
    <mergeCell ref="B37:E37"/>
    <mergeCell ref="B31:E31"/>
    <mergeCell ref="B34:E34"/>
    <mergeCell ref="B35:E35"/>
    <mergeCell ref="B32:E3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Ｐ明朝,標準"&amp;10- 22 -</oddFooter>
  </headerFooter>
  <ignoredErrors>
    <ignoredError sqref="A20:M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:IV1"/>
    </sheetView>
  </sheetViews>
  <sheetFormatPr defaultColWidth="9.00390625" defaultRowHeight="16.5" customHeight="1"/>
  <cols>
    <col min="1" max="1" width="2.75390625" style="1" customWidth="1"/>
    <col min="2" max="2" width="4.00390625" style="1" customWidth="1"/>
    <col min="3" max="3" width="3.00390625" style="1" customWidth="1"/>
    <col min="4" max="4" width="3.875" style="1" customWidth="1"/>
    <col min="5" max="5" width="3.00390625" style="1" customWidth="1"/>
    <col min="6" max="6" width="1.37890625" style="1" customWidth="1"/>
    <col min="7" max="12" width="8.625" style="1" customWidth="1"/>
    <col min="13" max="16384" width="9.00390625" style="1" customWidth="1"/>
  </cols>
  <sheetData>
    <row r="1" spans="1:12" ht="16.5" customHeight="1">
      <c r="A1" s="120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3" spans="1:12" s="9" customFormat="1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27</v>
      </c>
    </row>
    <row r="4" spans="1:12" s="16" customFormat="1" ht="22.5" customHeight="1">
      <c r="A4" s="127" t="s">
        <v>32</v>
      </c>
      <c r="B4" s="128"/>
      <c r="C4" s="128"/>
      <c r="D4" s="128"/>
      <c r="E4" s="128"/>
      <c r="F4" s="129"/>
      <c r="G4" s="122" t="s">
        <v>45</v>
      </c>
      <c r="H4" s="125" t="s">
        <v>43</v>
      </c>
      <c r="I4" s="125" t="s">
        <v>42</v>
      </c>
      <c r="J4" s="13" t="s">
        <v>41</v>
      </c>
      <c r="K4" s="14"/>
      <c r="L4" s="14"/>
    </row>
    <row r="5" spans="1:12" s="16" customFormat="1" ht="22.5" customHeight="1">
      <c r="A5" s="130" t="s">
        <v>51</v>
      </c>
      <c r="B5" s="131"/>
      <c r="C5" s="131"/>
      <c r="D5" s="131"/>
      <c r="E5" s="131"/>
      <c r="F5" s="132"/>
      <c r="G5" s="124"/>
      <c r="H5" s="126"/>
      <c r="I5" s="126"/>
      <c r="J5" s="15" t="s">
        <v>1</v>
      </c>
      <c r="K5" s="15" t="s">
        <v>2</v>
      </c>
      <c r="L5" s="15" t="s">
        <v>3</v>
      </c>
    </row>
    <row r="6" spans="1:12" ht="11.25" customHeight="1">
      <c r="A6" s="21"/>
      <c r="B6" s="21"/>
      <c r="C6" s="21"/>
      <c r="D6" s="21"/>
      <c r="E6" s="21"/>
      <c r="F6" s="46"/>
      <c r="G6" s="107"/>
      <c r="H6" s="10"/>
      <c r="I6" s="10"/>
      <c r="J6" s="10"/>
      <c r="K6" s="10"/>
      <c r="L6" s="10"/>
    </row>
    <row r="7" spans="1:13" ht="16.5" customHeight="1">
      <c r="A7" s="40"/>
      <c r="B7" s="47" t="s">
        <v>4</v>
      </c>
      <c r="C7" s="47"/>
      <c r="D7" s="47"/>
      <c r="E7" s="47"/>
      <c r="F7" s="51"/>
      <c r="G7" s="92">
        <v>9494816</v>
      </c>
      <c r="H7" s="95">
        <v>7986312</v>
      </c>
      <c r="I7" s="95">
        <v>11876777</v>
      </c>
      <c r="J7" s="95">
        <v>12658485</v>
      </c>
      <c r="K7" s="96">
        <v>100</v>
      </c>
      <c r="L7" s="97">
        <f>(J7-I7)/I7*100</f>
        <v>6.581819293230814</v>
      </c>
      <c r="M7" s="33"/>
    </row>
    <row r="8" spans="1:13" ht="11.25" customHeight="1">
      <c r="A8" s="41"/>
      <c r="B8" s="44"/>
      <c r="C8" s="44"/>
      <c r="D8" s="44"/>
      <c r="E8" s="44"/>
      <c r="F8" s="52"/>
      <c r="G8" s="45"/>
      <c r="H8" s="7"/>
      <c r="I8" s="7"/>
      <c r="J8" s="7"/>
      <c r="K8" s="96"/>
      <c r="L8" s="97"/>
      <c r="M8" s="33"/>
    </row>
    <row r="9" spans="1:13" ht="16.5" customHeight="1">
      <c r="A9" s="41"/>
      <c r="B9" s="44" t="s">
        <v>5</v>
      </c>
      <c r="C9" s="44"/>
      <c r="D9" s="44"/>
      <c r="E9" s="44"/>
      <c r="F9" s="52"/>
      <c r="G9" s="83">
        <f>SUM(G10:G12)</f>
        <v>2589518</v>
      </c>
      <c r="H9" s="71">
        <f>SUM(H10:H12)</f>
        <v>2577879</v>
      </c>
      <c r="I9" s="22">
        <f>SUM(I10:I12)</f>
        <v>2414705</v>
      </c>
      <c r="J9" s="22">
        <f>SUM(J10:J12)</f>
        <v>2596250</v>
      </c>
      <c r="K9" s="57">
        <v>20.50995834019632</v>
      </c>
      <c r="L9" s="28">
        <f>(J9-I9)/I9*100</f>
        <v>7.518309690003541</v>
      </c>
      <c r="M9" s="33"/>
    </row>
    <row r="10" spans="1:13" ht="16.5" customHeight="1">
      <c r="A10" s="41"/>
      <c r="B10" s="44">
        <v>4</v>
      </c>
      <c r="C10" s="49" t="s">
        <v>6</v>
      </c>
      <c r="D10" s="44">
        <v>9</v>
      </c>
      <c r="E10" s="44" t="s">
        <v>7</v>
      </c>
      <c r="F10" s="52"/>
      <c r="G10" s="83">
        <v>547146</v>
      </c>
      <c r="H10" s="71">
        <v>514562</v>
      </c>
      <c r="I10" s="22">
        <v>533458</v>
      </c>
      <c r="J10" s="22">
        <v>565934</v>
      </c>
      <c r="K10" s="57">
        <v>4.470787775946332</v>
      </c>
      <c r="L10" s="28">
        <f>(J10-I10)/I10*100</f>
        <v>6.087826970445658</v>
      </c>
      <c r="M10" s="33"/>
    </row>
    <row r="11" spans="1:13" ht="16.5" customHeight="1">
      <c r="A11" s="41"/>
      <c r="B11" s="44">
        <v>10</v>
      </c>
      <c r="C11" s="49" t="s">
        <v>6</v>
      </c>
      <c r="D11" s="44">
        <v>19</v>
      </c>
      <c r="E11" s="44"/>
      <c r="F11" s="52"/>
      <c r="G11" s="83">
        <v>993519</v>
      </c>
      <c r="H11" s="71">
        <v>1290043</v>
      </c>
      <c r="I11" s="22">
        <v>1017474</v>
      </c>
      <c r="J11" s="22">
        <v>1056452</v>
      </c>
      <c r="K11" s="57">
        <v>8.345801255047505</v>
      </c>
      <c r="L11" s="28">
        <f>(J11-I11)/I11*100</f>
        <v>3.8308595600477258</v>
      </c>
      <c r="M11" s="33"/>
    </row>
    <row r="12" spans="1:13" ht="16.5" customHeight="1">
      <c r="A12" s="41"/>
      <c r="B12" s="44">
        <v>20</v>
      </c>
      <c r="C12" s="49" t="s">
        <v>6</v>
      </c>
      <c r="D12" s="44">
        <v>29</v>
      </c>
      <c r="E12" s="44"/>
      <c r="F12" s="52"/>
      <c r="G12" s="83">
        <v>1048853</v>
      </c>
      <c r="H12" s="71">
        <v>773274</v>
      </c>
      <c r="I12" s="22">
        <v>863773</v>
      </c>
      <c r="J12" s="22">
        <v>973864</v>
      </c>
      <c r="K12" s="57">
        <v>7.693369309202483</v>
      </c>
      <c r="L12" s="28">
        <f>(J12-I12)/I12*100</f>
        <v>12.745362496859707</v>
      </c>
      <c r="M12" s="33"/>
    </row>
    <row r="13" spans="1:13" ht="11.25" customHeight="1">
      <c r="A13" s="41"/>
      <c r="B13" s="44"/>
      <c r="C13" s="49"/>
      <c r="D13" s="44"/>
      <c r="E13" s="44"/>
      <c r="F13" s="52"/>
      <c r="G13" s="83"/>
      <c r="H13" s="71"/>
      <c r="I13" s="22"/>
      <c r="J13" s="22"/>
      <c r="K13" s="57"/>
      <c r="L13" s="28"/>
      <c r="M13" s="33"/>
    </row>
    <row r="14" spans="1:13" ht="16.5" customHeight="1">
      <c r="A14" s="41"/>
      <c r="B14" s="44" t="s">
        <v>5</v>
      </c>
      <c r="C14" s="49"/>
      <c r="D14" s="44"/>
      <c r="E14" s="44"/>
      <c r="F14" s="52"/>
      <c r="G14" s="83">
        <f>SUM(G15:G18)</f>
        <v>6905298</v>
      </c>
      <c r="H14" s="71">
        <f>SUM(H15:H18)</f>
        <v>5408433</v>
      </c>
      <c r="I14" s="22">
        <f>SUM(I15:I18)</f>
        <v>9462072</v>
      </c>
      <c r="J14" s="22">
        <f>SUM(J15:J18)</f>
        <v>10062235</v>
      </c>
      <c r="K14" s="57">
        <v>79.49004165980368</v>
      </c>
      <c r="L14" s="28">
        <f>(J14-I14)/I14*100</f>
        <v>6.342828505215348</v>
      </c>
      <c r="M14" s="33"/>
    </row>
    <row r="15" spans="1:13" ht="16.5" customHeight="1">
      <c r="A15" s="41"/>
      <c r="B15" s="44">
        <v>30</v>
      </c>
      <c r="C15" s="49" t="s">
        <v>6</v>
      </c>
      <c r="D15" s="44">
        <v>49</v>
      </c>
      <c r="E15" s="44" t="s">
        <v>7</v>
      </c>
      <c r="F15" s="52"/>
      <c r="G15" s="83">
        <v>742662</v>
      </c>
      <c r="H15" s="22">
        <v>639338</v>
      </c>
      <c r="I15" s="22">
        <v>580300</v>
      </c>
      <c r="J15" s="22">
        <v>712437</v>
      </c>
      <c r="K15" s="57">
        <v>5.628137964377253</v>
      </c>
      <c r="L15" s="28">
        <f>(J15-I15)/I15*100</f>
        <v>22.770463553334483</v>
      </c>
      <c r="M15" s="33"/>
    </row>
    <row r="16" spans="1:13" ht="16.5" customHeight="1">
      <c r="A16" s="41"/>
      <c r="B16" s="44">
        <v>50</v>
      </c>
      <c r="C16" s="49" t="s">
        <v>6</v>
      </c>
      <c r="D16" s="44">
        <v>99</v>
      </c>
      <c r="E16" s="44"/>
      <c r="F16" s="52"/>
      <c r="G16" s="83">
        <v>1142331</v>
      </c>
      <c r="H16" s="22">
        <v>1382199</v>
      </c>
      <c r="I16" s="22">
        <v>1287496</v>
      </c>
      <c r="J16" s="22">
        <v>1188619</v>
      </c>
      <c r="K16" s="57">
        <v>9.389899344194824</v>
      </c>
      <c r="L16" s="28">
        <f>(J16-I16)/I16*100</f>
        <v>-7.6797908498356495</v>
      </c>
      <c r="M16" s="33"/>
    </row>
    <row r="17" spans="1:13" ht="16.5" customHeight="1">
      <c r="A17" s="41"/>
      <c r="B17" s="44">
        <v>100</v>
      </c>
      <c r="C17" s="49" t="s">
        <v>6</v>
      </c>
      <c r="D17" s="44">
        <v>299</v>
      </c>
      <c r="E17" s="44"/>
      <c r="F17" s="52"/>
      <c r="G17" s="83">
        <v>3132735</v>
      </c>
      <c r="H17" s="22">
        <v>2029708</v>
      </c>
      <c r="I17" s="22">
        <v>4794026</v>
      </c>
      <c r="J17" s="22">
        <v>4474478</v>
      </c>
      <c r="K17" s="57">
        <v>35.34765811232545</v>
      </c>
      <c r="L17" s="28">
        <f>(J17-I17)/I17*100</f>
        <v>-6.6655458272441575</v>
      </c>
      <c r="M17" s="33"/>
    </row>
    <row r="18" spans="1:13" ht="16.5" customHeight="1">
      <c r="A18" s="41"/>
      <c r="B18" s="44">
        <v>300</v>
      </c>
      <c r="C18" s="44" t="s">
        <v>8</v>
      </c>
      <c r="D18" s="44"/>
      <c r="E18" s="44"/>
      <c r="F18" s="52"/>
      <c r="G18" s="83">
        <v>1887570</v>
      </c>
      <c r="H18" s="22">
        <v>1357188</v>
      </c>
      <c r="I18" s="22">
        <v>2800250</v>
      </c>
      <c r="J18" s="22">
        <v>3686701</v>
      </c>
      <c r="K18" s="57">
        <v>29.124346238906156</v>
      </c>
      <c r="L18" s="28">
        <f>(J18-I18)/I18*100</f>
        <v>31.656137844835282</v>
      </c>
      <c r="M18" s="33"/>
    </row>
    <row r="19" spans="1:13" ht="11.25" customHeight="1">
      <c r="A19" s="41"/>
      <c r="B19" s="41"/>
      <c r="C19" s="41"/>
      <c r="D19" s="41"/>
      <c r="E19" s="41"/>
      <c r="F19" s="52"/>
      <c r="G19" s="83"/>
      <c r="H19" s="22"/>
      <c r="I19" s="22"/>
      <c r="J19" s="22"/>
      <c r="K19" s="57"/>
      <c r="L19" s="28"/>
      <c r="M19" s="33"/>
    </row>
    <row r="20" spans="1:13" ht="16.5" customHeight="1">
      <c r="A20" s="42" t="s">
        <v>29</v>
      </c>
      <c r="B20" s="118" t="s">
        <v>9</v>
      </c>
      <c r="C20" s="118"/>
      <c r="D20" s="118"/>
      <c r="E20" s="119"/>
      <c r="F20" s="52"/>
      <c r="G20" s="83">
        <v>1225194</v>
      </c>
      <c r="H20" s="22">
        <v>1284308</v>
      </c>
      <c r="I20" s="22">
        <v>1192428</v>
      </c>
      <c r="J20" s="22">
        <v>1161550</v>
      </c>
      <c r="K20" s="57">
        <v>9.176058588369777</v>
      </c>
      <c r="L20" s="28">
        <f aca="true" t="shared" si="0" ref="L20:L25">(J20-I20)/I20*100</f>
        <v>-2.589506452381192</v>
      </c>
      <c r="M20" s="33"/>
    </row>
    <row r="21" spans="1:13" ht="16.5" customHeight="1">
      <c r="A21" s="43">
        <v>10</v>
      </c>
      <c r="B21" s="118" t="s">
        <v>33</v>
      </c>
      <c r="C21" s="118"/>
      <c r="D21" s="118"/>
      <c r="E21" s="119"/>
      <c r="F21" s="52"/>
      <c r="G21" s="83">
        <v>133923</v>
      </c>
      <c r="H21" s="32">
        <v>172931</v>
      </c>
      <c r="I21" s="32">
        <v>156053</v>
      </c>
      <c r="J21" s="22">
        <v>212199</v>
      </c>
      <c r="K21" s="57">
        <v>1.676338045192612</v>
      </c>
      <c r="L21" s="28">
        <f t="shared" si="0"/>
        <v>35.978802073654464</v>
      </c>
      <c r="M21" s="33"/>
    </row>
    <row r="22" spans="1:13" ht="16.5" customHeight="1">
      <c r="A22" s="42" t="s">
        <v>30</v>
      </c>
      <c r="B22" s="118" t="s">
        <v>10</v>
      </c>
      <c r="C22" s="118"/>
      <c r="D22" s="118"/>
      <c r="E22" s="119"/>
      <c r="F22" s="52"/>
      <c r="G22" s="83">
        <v>397079</v>
      </c>
      <c r="H22" s="22">
        <v>390322</v>
      </c>
      <c r="I22" s="32">
        <v>347587</v>
      </c>
      <c r="J22" s="22">
        <v>362258</v>
      </c>
      <c r="K22" s="57">
        <v>2.8617800629380215</v>
      </c>
      <c r="L22" s="28">
        <f t="shared" si="0"/>
        <v>4.220813781873315</v>
      </c>
      <c r="M22" s="33"/>
    </row>
    <row r="23" spans="1:13" ht="16.5" customHeight="1">
      <c r="A23" s="43">
        <v>12</v>
      </c>
      <c r="B23" s="118" t="s">
        <v>11</v>
      </c>
      <c r="C23" s="118"/>
      <c r="D23" s="118"/>
      <c r="E23" s="119"/>
      <c r="F23" s="52"/>
      <c r="G23" s="83">
        <v>133153</v>
      </c>
      <c r="H23" s="22">
        <v>97964</v>
      </c>
      <c r="I23" s="22">
        <v>77695</v>
      </c>
      <c r="J23" s="22">
        <v>64565</v>
      </c>
      <c r="K23" s="57">
        <v>0.510053138270496</v>
      </c>
      <c r="L23" s="28">
        <f t="shared" si="0"/>
        <v>-16.899414376729517</v>
      </c>
      <c r="M23" s="33"/>
    </row>
    <row r="24" spans="1:14" ht="16.5" customHeight="1">
      <c r="A24" s="42" t="s">
        <v>31</v>
      </c>
      <c r="B24" s="118" t="s">
        <v>12</v>
      </c>
      <c r="C24" s="118"/>
      <c r="D24" s="118"/>
      <c r="E24" s="119"/>
      <c r="F24" s="52"/>
      <c r="G24" s="83">
        <v>196264</v>
      </c>
      <c r="H24" s="22">
        <v>233611</v>
      </c>
      <c r="I24" s="22">
        <v>236074</v>
      </c>
      <c r="J24" s="22">
        <v>245098</v>
      </c>
      <c r="K24" s="57">
        <v>1.9362348653887096</v>
      </c>
      <c r="L24" s="28">
        <f t="shared" si="0"/>
        <v>3.8225302235739638</v>
      </c>
      <c r="M24" s="33"/>
      <c r="N24" s="72"/>
    </row>
    <row r="25" spans="1:14" ht="16.5" customHeight="1">
      <c r="A25" s="43">
        <v>14</v>
      </c>
      <c r="B25" s="118" t="s">
        <v>13</v>
      </c>
      <c r="C25" s="118"/>
      <c r="D25" s="118"/>
      <c r="E25" s="119"/>
      <c r="F25" s="52"/>
      <c r="G25" s="83">
        <v>123494</v>
      </c>
      <c r="H25" s="22">
        <v>126697</v>
      </c>
      <c r="I25" s="22">
        <v>117634</v>
      </c>
      <c r="J25" s="22">
        <v>115603</v>
      </c>
      <c r="K25" s="57">
        <v>0.91324514742483</v>
      </c>
      <c r="L25" s="28">
        <f t="shared" si="0"/>
        <v>-1.7265416461227197</v>
      </c>
      <c r="M25" s="33"/>
      <c r="N25" s="72"/>
    </row>
    <row r="26" spans="1:13" ht="11.25" customHeight="1">
      <c r="A26" s="44"/>
      <c r="B26" s="41"/>
      <c r="C26" s="41"/>
      <c r="D26" s="41"/>
      <c r="E26" s="53"/>
      <c r="F26" s="48"/>
      <c r="G26" s="108"/>
      <c r="H26" s="22"/>
      <c r="I26" s="22"/>
      <c r="J26" s="27"/>
      <c r="K26" s="57"/>
      <c r="L26" s="28"/>
      <c r="M26" s="33"/>
    </row>
    <row r="27" spans="1:14" ht="16.5" customHeight="1">
      <c r="A27" s="44">
        <v>15</v>
      </c>
      <c r="B27" s="118" t="s">
        <v>34</v>
      </c>
      <c r="C27" s="118"/>
      <c r="D27" s="118"/>
      <c r="E27" s="119"/>
      <c r="F27" s="52"/>
      <c r="G27" s="83">
        <v>400697</v>
      </c>
      <c r="H27" s="22">
        <v>394728</v>
      </c>
      <c r="I27" s="22">
        <v>388568</v>
      </c>
      <c r="J27" s="22">
        <v>402785</v>
      </c>
      <c r="K27" s="57">
        <v>3.18193685895271</v>
      </c>
      <c r="L27" s="28">
        <f>(J27-I27)/I27*100</f>
        <v>3.6588190484033682</v>
      </c>
      <c r="M27" s="33"/>
      <c r="N27" s="72"/>
    </row>
    <row r="28" spans="1:13" ht="16.5" customHeight="1">
      <c r="A28" s="75">
        <v>16</v>
      </c>
      <c r="B28" s="115" t="s">
        <v>14</v>
      </c>
      <c r="C28" s="115"/>
      <c r="D28" s="115"/>
      <c r="E28" s="116"/>
      <c r="F28" s="74"/>
      <c r="G28" s="83">
        <v>1275558</v>
      </c>
      <c r="H28" s="22">
        <v>853950</v>
      </c>
      <c r="I28" s="22">
        <v>3565599</v>
      </c>
      <c r="J28" s="22">
        <v>2961400</v>
      </c>
      <c r="K28" s="57">
        <v>23.394584739011027</v>
      </c>
      <c r="L28" s="28">
        <f>(J28-I28)/I28*100</f>
        <v>-16.94523136224797</v>
      </c>
      <c r="M28" s="33"/>
    </row>
    <row r="29" spans="1:13" ht="16.5" customHeight="1">
      <c r="A29" s="75">
        <v>17</v>
      </c>
      <c r="B29" s="115" t="s">
        <v>15</v>
      </c>
      <c r="C29" s="115"/>
      <c r="D29" s="115"/>
      <c r="E29" s="116"/>
      <c r="F29" s="74"/>
      <c r="G29" s="83" t="s">
        <v>40</v>
      </c>
      <c r="H29" s="22" t="s">
        <v>40</v>
      </c>
      <c r="I29" s="22" t="s">
        <v>40</v>
      </c>
      <c r="J29" s="22" t="s">
        <v>40</v>
      </c>
      <c r="K29" s="22" t="s">
        <v>40</v>
      </c>
      <c r="L29" s="22" t="s">
        <v>40</v>
      </c>
      <c r="M29" s="33"/>
    </row>
    <row r="30" spans="1:13" ht="16.5" customHeight="1">
      <c r="A30" s="75">
        <v>18</v>
      </c>
      <c r="B30" s="115" t="s">
        <v>16</v>
      </c>
      <c r="C30" s="115"/>
      <c r="D30" s="115"/>
      <c r="E30" s="116"/>
      <c r="F30" s="74"/>
      <c r="G30" s="83">
        <v>291406</v>
      </c>
      <c r="H30" s="22">
        <v>247999</v>
      </c>
      <c r="I30" s="22">
        <v>266342</v>
      </c>
      <c r="J30" s="22">
        <v>257859</v>
      </c>
      <c r="K30" s="57">
        <v>2.0370447174365656</v>
      </c>
      <c r="L30" s="28">
        <f>(J30-I30)/I30*100</f>
        <v>-3.185002740836969</v>
      </c>
      <c r="M30" s="33"/>
    </row>
    <row r="31" spans="1:13" ht="16.5" customHeight="1">
      <c r="A31" s="75">
        <v>19</v>
      </c>
      <c r="B31" s="115" t="s">
        <v>17</v>
      </c>
      <c r="C31" s="115"/>
      <c r="D31" s="115"/>
      <c r="E31" s="116"/>
      <c r="F31" s="74"/>
      <c r="G31" s="83">
        <v>1823527</v>
      </c>
      <c r="H31" s="22">
        <v>1001481</v>
      </c>
      <c r="I31" s="22">
        <v>1876419</v>
      </c>
      <c r="J31" s="22">
        <v>2029144</v>
      </c>
      <c r="K31" s="57">
        <v>16.029911952338686</v>
      </c>
      <c r="L31" s="28">
        <f>(J31-I31)/I31*100</f>
        <v>8.139173606747747</v>
      </c>
      <c r="M31" s="33"/>
    </row>
    <row r="32" spans="1:14" ht="16.5" customHeight="1">
      <c r="A32" s="75">
        <v>20</v>
      </c>
      <c r="B32" s="115" t="s">
        <v>35</v>
      </c>
      <c r="C32" s="115"/>
      <c r="D32" s="115"/>
      <c r="E32" s="116"/>
      <c r="F32" s="74"/>
      <c r="G32" s="83" t="s">
        <v>40</v>
      </c>
      <c r="H32" s="22" t="s">
        <v>40</v>
      </c>
      <c r="I32" s="22" t="s">
        <v>40</v>
      </c>
      <c r="J32" s="22" t="s">
        <v>40</v>
      </c>
      <c r="K32" s="22" t="s">
        <v>40</v>
      </c>
      <c r="L32" s="22" t="s">
        <v>40</v>
      </c>
      <c r="M32" s="33"/>
      <c r="N32" s="72"/>
    </row>
    <row r="33" spans="1:13" ht="11.25" customHeight="1">
      <c r="A33" s="75"/>
      <c r="B33" s="69"/>
      <c r="C33" s="69"/>
      <c r="D33" s="69"/>
      <c r="E33" s="69"/>
      <c r="F33" s="74"/>
      <c r="G33" s="83"/>
      <c r="H33" s="22"/>
      <c r="I33" s="22"/>
      <c r="J33" s="22"/>
      <c r="K33" s="57"/>
      <c r="L33" s="28"/>
      <c r="M33" s="33"/>
    </row>
    <row r="34" spans="1:14" ht="16.5" customHeight="1">
      <c r="A34" s="75">
        <v>21</v>
      </c>
      <c r="B34" s="115" t="s">
        <v>18</v>
      </c>
      <c r="C34" s="115"/>
      <c r="D34" s="115"/>
      <c r="E34" s="116"/>
      <c r="F34" s="74"/>
      <c r="G34" s="83">
        <v>224943</v>
      </c>
      <c r="H34" s="22">
        <v>189911</v>
      </c>
      <c r="I34" s="22">
        <v>216773</v>
      </c>
      <c r="J34" s="22">
        <v>286057</v>
      </c>
      <c r="K34" s="57">
        <v>2.259804392073775</v>
      </c>
      <c r="L34" s="28">
        <f>(J34-I34)/I34*100</f>
        <v>31.961545026363986</v>
      </c>
      <c r="M34" s="33"/>
      <c r="N34" s="72"/>
    </row>
    <row r="35" spans="1:13" ht="16.5" customHeight="1">
      <c r="A35" s="75">
        <v>22</v>
      </c>
      <c r="B35" s="115" t="s">
        <v>19</v>
      </c>
      <c r="C35" s="115"/>
      <c r="D35" s="115"/>
      <c r="E35" s="116"/>
      <c r="F35" s="74"/>
      <c r="G35" s="83">
        <v>250843</v>
      </c>
      <c r="H35" s="22">
        <v>83047</v>
      </c>
      <c r="I35" s="22">
        <v>69215</v>
      </c>
      <c r="J35" s="22">
        <v>90232</v>
      </c>
      <c r="K35" s="57">
        <v>0.7128183190958476</v>
      </c>
      <c r="L35" s="28">
        <f>(J35-I35)/I35*100</f>
        <v>30.364805316766596</v>
      </c>
      <c r="M35" s="33"/>
    </row>
    <row r="36" spans="1:13" ht="16.5" customHeight="1">
      <c r="A36" s="75">
        <v>23</v>
      </c>
      <c r="B36" s="115" t="s">
        <v>20</v>
      </c>
      <c r="C36" s="115"/>
      <c r="D36" s="115"/>
      <c r="E36" s="116"/>
      <c r="F36" s="74"/>
      <c r="G36" s="83" t="s">
        <v>40</v>
      </c>
      <c r="H36" s="22" t="s">
        <v>40</v>
      </c>
      <c r="I36" s="22">
        <v>86321</v>
      </c>
      <c r="J36" s="22">
        <v>100425</v>
      </c>
      <c r="K36" s="57">
        <v>0.7933413832697989</v>
      </c>
      <c r="L36" s="57">
        <f>(J36-I36)/I36*100</f>
        <v>16.33901368149118</v>
      </c>
      <c r="M36" s="33"/>
    </row>
    <row r="37" spans="1:14" ht="16.5" customHeight="1">
      <c r="A37" s="75">
        <v>24</v>
      </c>
      <c r="B37" s="115" t="s">
        <v>21</v>
      </c>
      <c r="C37" s="115"/>
      <c r="D37" s="115"/>
      <c r="E37" s="116"/>
      <c r="F37" s="74"/>
      <c r="G37" s="83">
        <v>419009</v>
      </c>
      <c r="H37" s="22">
        <v>425109</v>
      </c>
      <c r="I37" s="22">
        <v>602999</v>
      </c>
      <c r="J37" s="22">
        <v>986068</v>
      </c>
      <c r="K37" s="57">
        <v>7.789778950640618</v>
      </c>
      <c r="L37" s="28">
        <f>(J37-I37)/I37*100</f>
        <v>63.52730269867778</v>
      </c>
      <c r="M37" s="33"/>
      <c r="N37" s="72"/>
    </row>
    <row r="38" spans="1:13" ht="16.5" customHeight="1">
      <c r="A38" s="75">
        <v>25</v>
      </c>
      <c r="B38" s="115" t="s">
        <v>36</v>
      </c>
      <c r="C38" s="115"/>
      <c r="D38" s="115"/>
      <c r="E38" s="116"/>
      <c r="F38" s="74"/>
      <c r="G38" s="83">
        <v>125638</v>
      </c>
      <c r="H38" s="22">
        <v>86822</v>
      </c>
      <c r="I38" s="22">
        <v>85301</v>
      </c>
      <c r="J38" s="22">
        <v>83585</v>
      </c>
      <c r="K38" s="57">
        <v>0.6603080858412361</v>
      </c>
      <c r="L38" s="28">
        <f>(J38-I38)/I38*100</f>
        <v>-2.011699745606734</v>
      </c>
      <c r="M38" s="33"/>
    </row>
    <row r="39" spans="1:13" ht="11.25" customHeight="1">
      <c r="A39" s="75"/>
      <c r="B39" s="69"/>
      <c r="C39" s="69"/>
      <c r="D39" s="69"/>
      <c r="E39" s="69"/>
      <c r="F39" s="74"/>
      <c r="G39" s="108"/>
      <c r="H39" s="27"/>
      <c r="I39" s="27"/>
      <c r="J39" s="27"/>
      <c r="K39" s="57"/>
      <c r="L39" s="28"/>
      <c r="M39" s="33"/>
    </row>
    <row r="40" spans="1:14" ht="16.5" customHeight="1">
      <c r="A40" s="75">
        <v>26</v>
      </c>
      <c r="B40" s="115" t="s">
        <v>37</v>
      </c>
      <c r="C40" s="115"/>
      <c r="D40" s="115"/>
      <c r="E40" s="117"/>
      <c r="F40" s="74"/>
      <c r="G40" s="83">
        <v>1364771</v>
      </c>
      <c r="H40" s="22">
        <v>1371675</v>
      </c>
      <c r="I40" s="22">
        <v>1302705</v>
      </c>
      <c r="J40" s="22">
        <v>1277323</v>
      </c>
      <c r="K40" s="57">
        <v>10.090646708512116</v>
      </c>
      <c r="L40" s="28">
        <f>(J40-I40)/I40*100</f>
        <v>-1.9484073523936731</v>
      </c>
      <c r="M40" s="33"/>
      <c r="N40" s="72"/>
    </row>
    <row r="41" spans="1:13" ht="16.5" customHeight="1">
      <c r="A41" s="75">
        <v>27</v>
      </c>
      <c r="B41" s="115" t="s">
        <v>38</v>
      </c>
      <c r="C41" s="115"/>
      <c r="D41" s="115"/>
      <c r="E41" s="117"/>
      <c r="F41" s="74"/>
      <c r="G41" s="83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  <c r="M41" s="33"/>
    </row>
    <row r="42" spans="1:13" ht="16.5" customHeight="1">
      <c r="A42" s="75">
        <v>28</v>
      </c>
      <c r="B42" s="115" t="s">
        <v>28</v>
      </c>
      <c r="C42" s="115"/>
      <c r="D42" s="115"/>
      <c r="E42" s="115"/>
      <c r="F42" s="74"/>
      <c r="G42" s="83" t="s">
        <v>40</v>
      </c>
      <c r="H42" s="22" t="s">
        <v>40</v>
      </c>
      <c r="I42" s="22" t="s">
        <v>40</v>
      </c>
      <c r="J42" s="22" t="s">
        <v>40</v>
      </c>
      <c r="K42" s="22" t="s">
        <v>40</v>
      </c>
      <c r="L42" s="22" t="s">
        <v>40</v>
      </c>
      <c r="M42" s="33"/>
    </row>
    <row r="43" spans="1:14" ht="16.5" customHeight="1">
      <c r="A43" s="75">
        <v>29</v>
      </c>
      <c r="B43" s="115" t="s">
        <v>22</v>
      </c>
      <c r="C43" s="115"/>
      <c r="D43" s="115"/>
      <c r="E43" s="117"/>
      <c r="F43" s="76"/>
      <c r="G43" s="94">
        <v>611211</v>
      </c>
      <c r="H43" s="85">
        <v>170759</v>
      </c>
      <c r="I43" s="105">
        <v>177144</v>
      </c>
      <c r="J43" s="105">
        <v>190378</v>
      </c>
      <c r="K43" s="112">
        <v>1.5039556471410283</v>
      </c>
      <c r="L43" s="100">
        <f>(J43-I43)/I43*100</f>
        <v>7.47075825317256</v>
      </c>
      <c r="M43" s="33"/>
      <c r="N43" s="72"/>
    </row>
    <row r="44" spans="1:13" ht="16.5" customHeight="1">
      <c r="A44" s="75">
        <v>30</v>
      </c>
      <c r="B44" s="115" t="s">
        <v>39</v>
      </c>
      <c r="C44" s="115"/>
      <c r="D44" s="115"/>
      <c r="E44" s="115"/>
      <c r="F44" s="74"/>
      <c r="G44" s="83" t="s">
        <v>47</v>
      </c>
      <c r="H44" s="22" t="s">
        <v>47</v>
      </c>
      <c r="I44" s="22" t="s">
        <v>47</v>
      </c>
      <c r="J44" s="22" t="s">
        <v>47</v>
      </c>
      <c r="K44" s="22" t="s">
        <v>47</v>
      </c>
      <c r="L44" s="22" t="s">
        <v>47</v>
      </c>
      <c r="M44" s="33"/>
    </row>
    <row r="45" spans="1:13" ht="11.25" customHeight="1">
      <c r="A45" s="75"/>
      <c r="B45" s="69"/>
      <c r="C45" s="69"/>
      <c r="D45" s="69"/>
      <c r="E45" s="69"/>
      <c r="F45" s="74"/>
      <c r="G45" s="83"/>
      <c r="H45" s="22"/>
      <c r="I45" s="22"/>
      <c r="J45" s="22"/>
      <c r="K45" s="57"/>
      <c r="L45" s="28"/>
      <c r="M45" s="33"/>
    </row>
    <row r="46" spans="1:13" ht="16.5" customHeight="1">
      <c r="A46" s="75">
        <v>31</v>
      </c>
      <c r="B46" s="115" t="s">
        <v>23</v>
      </c>
      <c r="C46" s="115"/>
      <c r="D46" s="115"/>
      <c r="E46" s="115"/>
      <c r="F46" s="74"/>
      <c r="G46" s="83">
        <v>301810</v>
      </c>
      <c r="H46" s="22">
        <v>466700</v>
      </c>
      <c r="I46" s="22">
        <v>1017570</v>
      </c>
      <c r="J46" s="22">
        <v>1724687</v>
      </c>
      <c r="K46" s="57">
        <v>13.624750513193323</v>
      </c>
      <c r="L46" s="28">
        <f>(J46-I46)/I46*100</f>
        <v>69.49074756527807</v>
      </c>
      <c r="M46" s="33"/>
    </row>
    <row r="47" spans="1:14" ht="16.5" customHeight="1">
      <c r="A47" s="75">
        <v>32</v>
      </c>
      <c r="B47" s="115" t="s">
        <v>24</v>
      </c>
      <c r="C47" s="115"/>
      <c r="D47" s="115"/>
      <c r="E47" s="115"/>
      <c r="F47" s="74"/>
      <c r="G47" s="83">
        <v>91009</v>
      </c>
      <c r="H47" s="22">
        <v>76106</v>
      </c>
      <c r="I47" s="22">
        <v>63408</v>
      </c>
      <c r="J47" s="22">
        <v>75283</v>
      </c>
      <c r="K47" s="57">
        <v>0.5947236181896964</v>
      </c>
      <c r="L47" s="28">
        <f>(J47-I47)/I47*100</f>
        <v>18.727920767095636</v>
      </c>
      <c r="M47" s="33"/>
      <c r="N47" s="72"/>
    </row>
    <row r="48" spans="1:12" ht="11.25" customHeight="1">
      <c r="A48" s="79"/>
      <c r="B48" s="79"/>
      <c r="C48" s="79"/>
      <c r="D48" s="79"/>
      <c r="E48" s="78"/>
      <c r="F48" s="80"/>
      <c r="G48" s="110"/>
      <c r="H48" s="111"/>
      <c r="I48" s="111"/>
      <c r="J48" s="111"/>
      <c r="K48" s="113"/>
      <c r="L48" s="114"/>
    </row>
  </sheetData>
  <sheetProtection/>
  <mergeCells count="30">
    <mergeCell ref="A1:L1"/>
    <mergeCell ref="I4:I5"/>
    <mergeCell ref="G4:G5"/>
    <mergeCell ref="H4:H5"/>
    <mergeCell ref="A4:F4"/>
    <mergeCell ref="A5:F5"/>
    <mergeCell ref="B46:E46"/>
    <mergeCell ref="B47:E47"/>
    <mergeCell ref="B38:E38"/>
    <mergeCell ref="B40:E40"/>
    <mergeCell ref="B41:E41"/>
    <mergeCell ref="B44:E44"/>
    <mergeCell ref="B42:E42"/>
    <mergeCell ref="B43:E43"/>
    <mergeCell ref="B27:E27"/>
    <mergeCell ref="B28:E28"/>
    <mergeCell ref="B36:E36"/>
    <mergeCell ref="B37:E37"/>
    <mergeCell ref="B29:E29"/>
    <mergeCell ref="B30:E30"/>
    <mergeCell ref="B31:E31"/>
    <mergeCell ref="B32:E32"/>
    <mergeCell ref="B34:E34"/>
    <mergeCell ref="B35:E35"/>
    <mergeCell ref="B24:E24"/>
    <mergeCell ref="B25:E25"/>
    <mergeCell ref="B20:E20"/>
    <mergeCell ref="B21:E21"/>
    <mergeCell ref="B22:E22"/>
    <mergeCell ref="B23:E23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Ｐ明朝,標準"&amp;10- 24 -</oddFooter>
  </headerFooter>
  <ignoredErrors>
    <ignoredError sqref="A20:M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C14003</cp:lastModifiedBy>
  <cp:lastPrinted>2010-04-20T09:45:06Z</cp:lastPrinted>
  <dcterms:created xsi:type="dcterms:W3CDTF">2002-01-18T04:39:13Z</dcterms:created>
  <dcterms:modified xsi:type="dcterms:W3CDTF">2019-10-30T01:14:31Z</dcterms:modified>
  <cp:category/>
  <cp:version/>
  <cp:contentType/>
  <cp:contentStatus/>
</cp:coreProperties>
</file>