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2150" windowHeight="9360" activeTab="0"/>
  </bookViews>
  <sheets>
    <sheet name="37,38" sheetId="1" r:id="rId1"/>
  </sheets>
  <definedNames/>
  <calcPr fullCalcOnLoad="1"/>
</workbook>
</file>

<file path=xl/sharedStrings.xml><?xml version="1.0" encoding="utf-8"?>
<sst xmlns="http://schemas.openxmlformats.org/spreadsheetml/2006/main" count="133" uniqueCount="55">
  <si>
    <t>(単位：万円)</t>
  </si>
  <si>
    <t>製　　造　　品　　出　　荷　　額　　等</t>
  </si>
  <si>
    <t>総　　　　　　　　数</t>
  </si>
  <si>
    <t>総　　 　額</t>
  </si>
  <si>
    <t>計</t>
  </si>
  <si>
    <t>男</t>
  </si>
  <si>
    <t>女</t>
  </si>
  <si>
    <t>その他</t>
  </si>
  <si>
    <t>生　産　額</t>
  </si>
  <si>
    <t>総数</t>
  </si>
  <si>
    <t>会社</t>
  </si>
  <si>
    <t>組合</t>
  </si>
  <si>
    <t>個人</t>
  </si>
  <si>
    <t>総　　数</t>
  </si>
  <si>
    <t>事　　業　　所　　数</t>
  </si>
  <si>
    <t>従　　　　業　　　　者　　　　数　　　　（人）</t>
  </si>
  <si>
    <t>現金給与</t>
  </si>
  <si>
    <t>製 造 品</t>
  </si>
  <si>
    <t>加 工 賃</t>
  </si>
  <si>
    <t>総　　　額</t>
  </si>
  <si>
    <t>出 荷 額</t>
  </si>
  <si>
    <t>収 入 額</t>
  </si>
  <si>
    <t>常　用　労　働　者</t>
  </si>
  <si>
    <t>産業中分類</t>
  </si>
  <si>
    <t>09</t>
  </si>
  <si>
    <t>食料品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</si>
  <si>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</si>
  <si>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</si>
  <si>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</si>
  <si>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</si>
  <si>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</si>
  <si>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</si>
  <si>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</si>
  <si>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</si>
  <si>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</si>
  <si>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</si>
  <si>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</si>
  <si>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</si>
  <si>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</si>
  <si>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</si>
  <si>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</si>
  <si>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</si>
  <si>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</si>
  <si>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</si>
  <si>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</si>
  <si>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</si>
  <si>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</si>
  <si>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</si>
  <si>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粗付加価値額</t>
  </si>
  <si>
    <t>表５　 従業者１０～１９人の事業所に関する統計表</t>
  </si>
  <si>
    <t>個人事業主・家族従業者</t>
  </si>
  <si>
    <t>原　材　料　　　使用額等</t>
  </si>
  <si>
    <t>飲料・たばこ</t>
  </si>
  <si>
    <t>X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</si>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</sst>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left"/>
    </xf>
    <xf numFmtId="41" fontId="3" fillId="0" borderId="0" xfId="0" applyNumberFormat="1" applyFont="1" applyBorder="1" applyAlignment="1">
      <alignment/>
    </xf>
    <xf numFmtId="41" fontId="3" fillId="0" borderId="0" xfId="49" applyNumberFormat="1" applyFont="1" applyBorder="1" applyAlignment="1">
      <alignment/>
    </xf>
    <xf numFmtId="41" fontId="3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41" fontId="6" fillId="0" borderId="0" xfId="49" applyNumberFormat="1" applyFont="1" applyBorder="1" applyAlignment="1">
      <alignment vertical="center"/>
    </xf>
    <xf numFmtId="41" fontId="2" fillId="0" borderId="0" xfId="0" applyNumberFormat="1" applyFont="1" applyBorder="1" applyAlignment="1">
      <alignment/>
    </xf>
    <xf numFmtId="41" fontId="7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>
      <alignment horizontal="left"/>
    </xf>
    <xf numFmtId="41" fontId="3" fillId="0" borderId="10" xfId="49" applyNumberFormat="1" applyFont="1" applyFill="1" applyBorder="1" applyAlignment="1">
      <alignment/>
    </xf>
    <xf numFmtId="0" fontId="3" fillId="0" borderId="11" xfId="49" applyNumberFormat="1" applyFont="1" applyFill="1" applyBorder="1" applyAlignment="1">
      <alignment horizontal="center"/>
    </xf>
    <xf numFmtId="0" fontId="3" fillId="0" borderId="12" xfId="49" applyNumberFormat="1" applyFont="1" applyFill="1" applyBorder="1" applyAlignment="1">
      <alignment vertical="center"/>
    </xf>
    <xf numFmtId="0" fontId="3" fillId="0" borderId="13" xfId="49" applyNumberFormat="1" applyFont="1" applyFill="1" applyBorder="1" applyAlignment="1">
      <alignment horizontal="center" vertical="top"/>
    </xf>
    <xf numFmtId="41" fontId="3" fillId="0" borderId="0" xfId="49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vertical="center"/>
    </xf>
    <xf numFmtId="41" fontId="7" fillId="0" borderId="10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/>
    </xf>
    <xf numFmtId="0" fontId="3" fillId="0" borderId="11" xfId="49" applyNumberFormat="1" applyFont="1" applyFill="1" applyBorder="1" applyAlignment="1">
      <alignment horizontal="center" vertical="center"/>
    </xf>
    <xf numFmtId="0" fontId="3" fillId="0" borderId="13" xfId="49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0" xfId="49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49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49" applyNumberFormat="1" applyFont="1" applyFill="1" applyBorder="1" applyAlignment="1">
      <alignment horizontal="center" vertical="center" shrinkToFit="1"/>
    </xf>
    <xf numFmtId="0" fontId="3" fillId="0" borderId="16" xfId="49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2" xfId="49" applyNumberFormat="1" applyFont="1" applyFill="1" applyBorder="1" applyAlignment="1">
      <alignment vertical="center"/>
    </xf>
    <xf numFmtId="41" fontId="6" fillId="0" borderId="12" xfId="49" applyNumberFormat="1" applyFont="1" applyFill="1" applyBorder="1" applyAlignment="1">
      <alignment vertical="center"/>
    </xf>
    <xf numFmtId="41" fontId="7" fillId="0" borderId="12" xfId="49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3" fillId="0" borderId="10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3" fillId="0" borderId="11" xfId="49" applyNumberFormat="1" applyFont="1" applyFill="1" applyBorder="1" applyAlignment="1">
      <alignment horizontal="distributed" vertical="center" wrapText="1"/>
    </xf>
    <xf numFmtId="0" fontId="3" fillId="0" borderId="12" xfId="49" applyNumberFormat="1" applyFont="1" applyFill="1" applyBorder="1" applyAlignment="1">
      <alignment horizontal="distributed" vertical="center" wrapText="1"/>
    </xf>
    <xf numFmtId="0" fontId="3" fillId="0" borderId="13" xfId="49" applyNumberFormat="1" applyFont="1" applyFill="1" applyBorder="1" applyAlignment="1">
      <alignment horizontal="distributed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5" xfId="49" applyNumberFormat="1" applyFont="1" applyFill="1" applyBorder="1" applyAlignment="1">
      <alignment horizontal="center" vertical="center"/>
    </xf>
    <xf numFmtId="0" fontId="3" fillId="0" borderId="17" xfId="49" applyNumberFormat="1" applyFont="1" applyFill="1" applyBorder="1" applyAlignment="1">
      <alignment horizontal="center" vertical="center"/>
    </xf>
    <xf numFmtId="0" fontId="3" fillId="0" borderId="18" xfId="49" applyNumberFormat="1" applyFont="1" applyFill="1" applyBorder="1" applyAlignment="1">
      <alignment horizontal="center" vertical="center"/>
    </xf>
    <xf numFmtId="0" fontId="7" fillId="0" borderId="15" xfId="49" applyNumberFormat="1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3" fillId="0" borderId="12" xfId="49" applyNumberFormat="1" applyFont="1" applyFill="1" applyBorder="1" applyAlignment="1">
      <alignment horizontal="center" vertical="center" wrapText="1"/>
    </xf>
    <xf numFmtId="0" fontId="3" fillId="0" borderId="13" xfId="49" applyNumberFormat="1" applyFont="1" applyFill="1" applyBorder="1" applyAlignment="1">
      <alignment horizontal="center" vertical="center" wrapText="1"/>
    </xf>
    <xf numFmtId="0" fontId="3" fillId="0" borderId="15" xfId="49" applyNumberFormat="1" applyFont="1" applyFill="1" applyBorder="1" applyAlignment="1">
      <alignment horizontal="center" vertical="center" wrapText="1"/>
    </xf>
    <xf numFmtId="0" fontId="3" fillId="0" borderId="17" xfId="49" applyNumberFormat="1" applyFont="1" applyFill="1" applyBorder="1" applyAlignment="1">
      <alignment horizontal="center" vertical="center" wrapText="1"/>
    </xf>
    <xf numFmtId="0" fontId="3" fillId="0" borderId="19" xfId="49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PageLayoutView="0" workbookViewId="0" topLeftCell="A1">
      <pane xSplit="2" topLeftCell="C1" activePane="topRight" state="frozen"/>
      <selection pane="topLeft" activeCell="A4" sqref="A4"/>
      <selection pane="topRight" activeCell="A1" sqref="A1"/>
    </sheetView>
  </sheetViews>
  <sheetFormatPr defaultColWidth="9.00390625" defaultRowHeight="21.75" customHeight="1"/>
  <cols>
    <col min="1" max="1" width="3.75390625" style="1" customWidth="1"/>
    <col min="2" max="2" width="9.875" style="8" customWidth="1"/>
    <col min="3" max="3" width="1.875" style="8" customWidth="1"/>
    <col min="4" max="7" width="5.875" style="3" customWidth="1"/>
    <col min="8" max="13" width="5.875" style="4" customWidth="1"/>
    <col min="14" max="16" width="6.125" style="4" customWidth="1"/>
    <col min="17" max="17" width="10.625" style="21" customWidth="1"/>
    <col min="18" max="18" width="10.625" style="4" customWidth="1"/>
    <col min="19" max="21" width="10.625" style="21" customWidth="1"/>
    <col min="22" max="22" width="10.625" style="25" customWidth="1"/>
    <col min="23" max="23" width="10.625" style="21" customWidth="1"/>
    <col min="24" max="24" width="10.625" style="3" customWidth="1"/>
    <col min="25" max="16384" width="9.00390625" style="3" customWidth="1"/>
  </cols>
  <sheetData>
    <row r="1" spans="1:24" s="2" customFormat="1" ht="21.75" customHeight="1">
      <c r="A1" s="31"/>
      <c r="B1" s="32"/>
      <c r="C1" s="32"/>
      <c r="D1" s="34" t="s">
        <v>49</v>
      </c>
      <c r="E1" s="33"/>
      <c r="F1" s="33"/>
      <c r="G1" s="33"/>
      <c r="H1" s="33"/>
      <c r="I1" s="33"/>
      <c r="J1" s="33"/>
      <c r="K1" s="33"/>
      <c r="L1" s="13"/>
      <c r="M1" s="13"/>
      <c r="N1" s="13"/>
      <c r="O1" s="13"/>
      <c r="P1" s="13"/>
      <c r="Q1" s="13"/>
      <c r="R1" s="13"/>
      <c r="S1" s="13"/>
      <c r="T1" s="13"/>
      <c r="U1" s="13"/>
      <c r="V1" s="24"/>
      <c r="W1" s="13"/>
      <c r="X1" s="24"/>
    </row>
    <row r="2" spans="1:24" ht="21.75" customHeight="1">
      <c r="A2" s="35"/>
      <c r="B2" s="36"/>
      <c r="C2" s="3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W2" s="29"/>
      <c r="X2" s="29" t="s">
        <v>0</v>
      </c>
    </row>
    <row r="3" spans="1:24" s="7" customFormat="1" ht="21.75" customHeight="1">
      <c r="A3" s="37"/>
      <c r="B3" s="38"/>
      <c r="C3" s="38"/>
      <c r="D3" s="65" t="s">
        <v>14</v>
      </c>
      <c r="E3" s="66"/>
      <c r="F3" s="66"/>
      <c r="G3" s="66"/>
      <c r="H3" s="65" t="s">
        <v>15</v>
      </c>
      <c r="I3" s="66"/>
      <c r="J3" s="66"/>
      <c r="K3" s="66"/>
      <c r="L3" s="66"/>
      <c r="M3" s="66"/>
      <c r="N3" s="66"/>
      <c r="O3" s="66"/>
      <c r="P3" s="66"/>
      <c r="Q3" s="15" t="s">
        <v>16</v>
      </c>
      <c r="R3" s="73" t="s">
        <v>1</v>
      </c>
      <c r="S3" s="74"/>
      <c r="T3" s="74"/>
      <c r="U3" s="74"/>
      <c r="V3" s="75" t="s">
        <v>51</v>
      </c>
      <c r="W3" s="59" t="s">
        <v>8</v>
      </c>
      <c r="X3" s="22"/>
    </row>
    <row r="4" spans="1:24" s="7" customFormat="1" ht="21.75" customHeight="1">
      <c r="A4" s="57" t="s">
        <v>23</v>
      </c>
      <c r="B4" s="57"/>
      <c r="C4" s="40"/>
      <c r="D4" s="62" t="s">
        <v>9</v>
      </c>
      <c r="E4" s="64" t="s">
        <v>10</v>
      </c>
      <c r="F4" s="64" t="s">
        <v>11</v>
      </c>
      <c r="G4" s="64" t="s">
        <v>12</v>
      </c>
      <c r="H4" s="65" t="s">
        <v>2</v>
      </c>
      <c r="I4" s="66"/>
      <c r="J4" s="67"/>
      <c r="K4" s="65" t="s">
        <v>22</v>
      </c>
      <c r="L4" s="66"/>
      <c r="M4" s="66"/>
      <c r="N4" s="68" t="s">
        <v>50</v>
      </c>
      <c r="O4" s="69"/>
      <c r="P4" s="70"/>
      <c r="Q4" s="16"/>
      <c r="R4" s="71" t="s">
        <v>3</v>
      </c>
      <c r="S4" s="22" t="s">
        <v>17</v>
      </c>
      <c r="T4" s="22" t="s">
        <v>18</v>
      </c>
      <c r="U4" s="22" t="s">
        <v>7</v>
      </c>
      <c r="V4" s="76"/>
      <c r="W4" s="60"/>
      <c r="X4" s="42" t="s">
        <v>48</v>
      </c>
    </row>
    <row r="5" spans="1:24" s="7" customFormat="1" ht="21.75" customHeight="1">
      <c r="A5" s="36"/>
      <c r="B5" s="36"/>
      <c r="C5" s="36"/>
      <c r="D5" s="63"/>
      <c r="E5" s="63"/>
      <c r="F5" s="63"/>
      <c r="G5" s="63"/>
      <c r="H5" s="23" t="s">
        <v>4</v>
      </c>
      <c r="I5" s="23" t="s">
        <v>5</v>
      </c>
      <c r="J5" s="23" t="s">
        <v>6</v>
      </c>
      <c r="K5" s="23" t="s">
        <v>4</v>
      </c>
      <c r="L5" s="39" t="s">
        <v>5</v>
      </c>
      <c r="M5" s="39" t="s">
        <v>6</v>
      </c>
      <c r="N5" s="39" t="s">
        <v>4</v>
      </c>
      <c r="O5" s="39" t="s">
        <v>5</v>
      </c>
      <c r="P5" s="43" t="s">
        <v>6</v>
      </c>
      <c r="Q5" s="17" t="s">
        <v>19</v>
      </c>
      <c r="R5" s="72"/>
      <c r="S5" s="23" t="s">
        <v>20</v>
      </c>
      <c r="T5" s="23" t="s">
        <v>21</v>
      </c>
      <c r="U5" s="23" t="s">
        <v>21</v>
      </c>
      <c r="V5" s="77"/>
      <c r="W5" s="61"/>
      <c r="X5" s="23"/>
    </row>
    <row r="6" spans="1:24" s="5" customFormat="1" ht="15" customHeight="1">
      <c r="A6" s="44"/>
      <c r="B6" s="41"/>
      <c r="C6" s="41"/>
      <c r="D6" s="45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6"/>
      <c r="W6" s="18"/>
      <c r="X6" s="26"/>
    </row>
    <row r="7" spans="1:25" s="6" customFormat="1" ht="21.75" customHeight="1">
      <c r="A7" s="58" t="s">
        <v>13</v>
      </c>
      <c r="B7" s="58"/>
      <c r="C7" s="56"/>
      <c r="D7" s="46">
        <f>SUM(D9:D35)</f>
        <v>107</v>
      </c>
      <c r="E7" s="19">
        <f>SUM(E9:E35)</f>
        <v>97</v>
      </c>
      <c r="F7" s="19">
        <f aca="true" t="shared" si="0" ref="F7:X7">SUM(F9:F35)</f>
        <v>0</v>
      </c>
      <c r="G7" s="19">
        <f t="shared" si="0"/>
        <v>10</v>
      </c>
      <c r="H7" s="19">
        <f t="shared" si="0"/>
        <v>1462</v>
      </c>
      <c r="I7" s="19">
        <f t="shared" si="0"/>
        <v>885</v>
      </c>
      <c r="J7" s="19">
        <f t="shared" si="0"/>
        <v>577</v>
      </c>
      <c r="K7" s="19">
        <f t="shared" si="0"/>
        <v>1447</v>
      </c>
      <c r="L7" s="19">
        <f t="shared" si="0"/>
        <v>874</v>
      </c>
      <c r="M7" s="19">
        <f t="shared" si="0"/>
        <v>573</v>
      </c>
      <c r="N7" s="19">
        <f t="shared" si="0"/>
        <v>15</v>
      </c>
      <c r="O7" s="19">
        <f t="shared" si="0"/>
        <v>11</v>
      </c>
      <c r="P7" s="19">
        <f t="shared" si="0"/>
        <v>4</v>
      </c>
      <c r="Q7" s="19">
        <f t="shared" si="0"/>
        <v>333729</v>
      </c>
      <c r="R7" s="19">
        <f t="shared" si="0"/>
        <v>1793165</v>
      </c>
      <c r="S7" s="19">
        <f t="shared" si="0"/>
        <v>1542135</v>
      </c>
      <c r="T7" s="19">
        <f t="shared" si="0"/>
        <v>164606</v>
      </c>
      <c r="U7" s="19">
        <f t="shared" si="0"/>
        <v>86424</v>
      </c>
      <c r="V7" s="19">
        <f>SUM(V9:V35)</f>
        <v>938026</v>
      </c>
      <c r="W7" s="19">
        <f t="shared" si="0"/>
        <v>1706741</v>
      </c>
      <c r="X7" s="19">
        <f t="shared" si="0"/>
        <v>790784</v>
      </c>
      <c r="Y7" s="9"/>
    </row>
    <row r="8" spans="1:24" s="5" customFormat="1" ht="15" customHeight="1">
      <c r="A8" s="44"/>
      <c r="B8" s="41"/>
      <c r="C8" s="41"/>
      <c r="D8" s="47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6"/>
      <c r="W8" s="11"/>
      <c r="X8" s="26"/>
    </row>
    <row r="9" spans="1:24" s="5" customFormat="1" ht="21.75" customHeight="1">
      <c r="A9" s="48" t="s">
        <v>24</v>
      </c>
      <c r="B9" s="40" t="s">
        <v>25</v>
      </c>
      <c r="C9" s="40"/>
      <c r="D9" s="47">
        <f>SUM(E9:G9)</f>
        <v>19</v>
      </c>
      <c r="E9" s="11">
        <v>16</v>
      </c>
      <c r="F9" s="11">
        <v>0</v>
      </c>
      <c r="G9" s="11">
        <v>3</v>
      </c>
      <c r="H9" s="11">
        <f>SUM(I9:J9)</f>
        <v>274</v>
      </c>
      <c r="I9" s="11">
        <f>L9+O9</f>
        <v>114</v>
      </c>
      <c r="J9" s="11">
        <f>M9+P9</f>
        <v>160</v>
      </c>
      <c r="K9" s="12">
        <f>SUM(L9:M9)</f>
        <v>269</v>
      </c>
      <c r="L9" s="12">
        <v>110</v>
      </c>
      <c r="M9" s="12">
        <v>159</v>
      </c>
      <c r="N9" s="12">
        <f>SUM(O9:P9)</f>
        <v>5</v>
      </c>
      <c r="O9" s="12">
        <v>4</v>
      </c>
      <c r="P9" s="12">
        <v>1</v>
      </c>
      <c r="Q9" s="11">
        <v>65307</v>
      </c>
      <c r="R9" s="11">
        <f>SUM(S9:U9)</f>
        <v>552551</v>
      </c>
      <c r="S9" s="11">
        <v>536650</v>
      </c>
      <c r="T9" s="11">
        <v>10755</v>
      </c>
      <c r="U9" s="11">
        <v>5146</v>
      </c>
      <c r="V9" s="27">
        <v>273923</v>
      </c>
      <c r="W9" s="11">
        <v>547405</v>
      </c>
      <c r="X9" s="27">
        <v>259915</v>
      </c>
    </row>
    <row r="10" spans="1:24" s="5" customFormat="1" ht="21.75" customHeight="1">
      <c r="A10" s="49">
        <v>10</v>
      </c>
      <c r="B10" s="40" t="s">
        <v>52</v>
      </c>
      <c r="C10" s="40"/>
      <c r="D10" s="47">
        <f aca="true" t="shared" si="1" ref="D10:D35">SUM(E10:G10)</f>
        <v>5</v>
      </c>
      <c r="E10" s="11">
        <v>5</v>
      </c>
      <c r="F10" s="11">
        <v>0</v>
      </c>
      <c r="G10" s="11">
        <v>0</v>
      </c>
      <c r="H10" s="11">
        <f aca="true" t="shared" si="2" ref="H10:H35">SUM(I10:J10)</f>
        <v>63</v>
      </c>
      <c r="I10" s="11">
        <f aca="true" t="shared" si="3" ref="I10:I35">L10+O10</f>
        <v>43</v>
      </c>
      <c r="J10" s="11">
        <f aca="true" t="shared" si="4" ref="J10:J35">M10+P10</f>
        <v>20</v>
      </c>
      <c r="K10" s="12">
        <f aca="true" t="shared" si="5" ref="K10:K35">SUM(L10:M10)</f>
        <v>63</v>
      </c>
      <c r="L10" s="12">
        <v>43</v>
      </c>
      <c r="M10" s="12">
        <v>20</v>
      </c>
      <c r="N10" s="12">
        <f aca="true" t="shared" si="6" ref="N10:N35">SUM(O10:P10)</f>
        <v>0</v>
      </c>
      <c r="O10" s="11">
        <v>0</v>
      </c>
      <c r="P10" s="11">
        <v>0</v>
      </c>
      <c r="Q10" s="12">
        <v>19306</v>
      </c>
      <c r="R10" s="11">
        <f>SUM(S10:U10)</f>
        <v>110844</v>
      </c>
      <c r="S10" s="12">
        <v>105987</v>
      </c>
      <c r="T10" s="11">
        <v>1325</v>
      </c>
      <c r="U10" s="11">
        <v>3532</v>
      </c>
      <c r="V10" s="27">
        <v>28749</v>
      </c>
      <c r="W10" s="12">
        <v>107312</v>
      </c>
      <c r="X10" s="27">
        <v>69665</v>
      </c>
    </row>
    <row r="11" spans="1:24" s="5" customFormat="1" ht="21.75" customHeight="1">
      <c r="A11" s="49">
        <v>11</v>
      </c>
      <c r="B11" s="40" t="s">
        <v>26</v>
      </c>
      <c r="C11" s="40"/>
      <c r="D11" s="47">
        <f t="shared" si="1"/>
        <v>8</v>
      </c>
      <c r="E11" s="11">
        <v>8</v>
      </c>
      <c r="F11" s="11">
        <v>0</v>
      </c>
      <c r="G11" s="11">
        <v>0</v>
      </c>
      <c r="H11" s="11">
        <f t="shared" si="2"/>
        <v>115</v>
      </c>
      <c r="I11" s="11">
        <f t="shared" si="3"/>
        <v>28</v>
      </c>
      <c r="J11" s="11">
        <f t="shared" si="4"/>
        <v>87</v>
      </c>
      <c r="K11" s="12">
        <f t="shared" si="5"/>
        <v>115</v>
      </c>
      <c r="L11" s="12">
        <v>28</v>
      </c>
      <c r="M11" s="12">
        <v>87</v>
      </c>
      <c r="N11" s="12">
        <f t="shared" si="6"/>
        <v>0</v>
      </c>
      <c r="O11" s="11">
        <v>0</v>
      </c>
      <c r="P11" s="11">
        <v>0</v>
      </c>
      <c r="Q11" s="12">
        <v>23821</v>
      </c>
      <c r="R11" s="11">
        <f>SUM(S11:U11)</f>
        <v>56751</v>
      </c>
      <c r="S11" s="12">
        <v>30276</v>
      </c>
      <c r="T11" s="11">
        <v>23242</v>
      </c>
      <c r="U11" s="12">
        <v>3233</v>
      </c>
      <c r="V11" s="27">
        <v>19825</v>
      </c>
      <c r="W11" s="12">
        <v>53518</v>
      </c>
      <c r="X11" s="27">
        <v>34446</v>
      </c>
    </row>
    <row r="12" spans="1:24" s="5" customFormat="1" ht="21.75" customHeight="1">
      <c r="A12" s="49">
        <v>12</v>
      </c>
      <c r="B12" s="40" t="s">
        <v>27</v>
      </c>
      <c r="C12" s="40"/>
      <c r="D12" s="47">
        <f t="shared" si="1"/>
        <v>2</v>
      </c>
      <c r="E12" s="11">
        <v>2</v>
      </c>
      <c r="F12" s="11">
        <v>0</v>
      </c>
      <c r="G12" s="11">
        <v>0</v>
      </c>
      <c r="H12" s="11">
        <f t="shared" si="2"/>
        <v>32</v>
      </c>
      <c r="I12" s="11">
        <f t="shared" si="3"/>
        <v>18</v>
      </c>
      <c r="J12" s="11">
        <f t="shared" si="4"/>
        <v>14</v>
      </c>
      <c r="K12" s="12">
        <f t="shared" si="5"/>
        <v>32</v>
      </c>
      <c r="L12" s="12">
        <v>18</v>
      </c>
      <c r="M12" s="12">
        <v>14</v>
      </c>
      <c r="N12" s="12">
        <f t="shared" si="6"/>
        <v>0</v>
      </c>
      <c r="O12" s="11">
        <v>0</v>
      </c>
      <c r="P12" s="11">
        <v>0</v>
      </c>
      <c r="Q12" s="11">
        <v>12325</v>
      </c>
      <c r="R12" s="11">
        <f>SUM(S12:U12)</f>
        <v>54300</v>
      </c>
      <c r="S12" s="11">
        <v>11100</v>
      </c>
      <c r="T12" s="11">
        <v>6500</v>
      </c>
      <c r="U12" s="11">
        <v>36700</v>
      </c>
      <c r="V12" s="27">
        <v>43300</v>
      </c>
      <c r="W12" s="11">
        <v>17600</v>
      </c>
      <c r="X12" s="27">
        <v>10261</v>
      </c>
    </row>
    <row r="13" spans="1:24" s="5" customFormat="1" ht="21.75" customHeight="1">
      <c r="A13" s="49">
        <v>13</v>
      </c>
      <c r="B13" s="40" t="s">
        <v>28</v>
      </c>
      <c r="C13" s="40"/>
      <c r="D13" s="47">
        <f t="shared" si="1"/>
        <v>4</v>
      </c>
      <c r="E13" s="11">
        <v>4</v>
      </c>
      <c r="F13" s="11">
        <v>0</v>
      </c>
      <c r="G13" s="11">
        <v>0</v>
      </c>
      <c r="H13" s="11">
        <f t="shared" si="2"/>
        <v>64</v>
      </c>
      <c r="I13" s="11">
        <f t="shared" si="3"/>
        <v>49</v>
      </c>
      <c r="J13" s="11">
        <f t="shared" si="4"/>
        <v>15</v>
      </c>
      <c r="K13" s="12">
        <f t="shared" si="5"/>
        <v>64</v>
      </c>
      <c r="L13" s="11">
        <v>49</v>
      </c>
      <c r="M13" s="11">
        <v>15</v>
      </c>
      <c r="N13" s="12">
        <f t="shared" si="6"/>
        <v>0</v>
      </c>
      <c r="O13" s="11">
        <v>0</v>
      </c>
      <c r="P13" s="11">
        <v>0</v>
      </c>
      <c r="Q13" s="11">
        <v>14646</v>
      </c>
      <c r="R13" s="11">
        <f>SUM(S13:U13)</f>
        <v>82472</v>
      </c>
      <c r="S13" s="11">
        <v>82472</v>
      </c>
      <c r="T13" s="11">
        <v>0</v>
      </c>
      <c r="U13" s="11">
        <v>0</v>
      </c>
      <c r="V13" s="27">
        <v>52881</v>
      </c>
      <c r="W13" s="11">
        <v>82472</v>
      </c>
      <c r="X13" s="27">
        <v>27604</v>
      </c>
    </row>
    <row r="14" spans="1:24" s="5" customFormat="1" ht="21.75" customHeight="1">
      <c r="A14" s="49">
        <v>14</v>
      </c>
      <c r="B14" s="40" t="s">
        <v>29</v>
      </c>
      <c r="C14" s="40"/>
      <c r="D14" s="47">
        <f t="shared" si="1"/>
        <v>1</v>
      </c>
      <c r="E14" s="11">
        <v>1</v>
      </c>
      <c r="F14" s="11">
        <v>0</v>
      </c>
      <c r="G14" s="11">
        <v>0</v>
      </c>
      <c r="H14" s="11">
        <f t="shared" si="2"/>
        <v>11</v>
      </c>
      <c r="I14" s="11">
        <f t="shared" si="3"/>
        <v>4</v>
      </c>
      <c r="J14" s="11">
        <f t="shared" si="4"/>
        <v>7</v>
      </c>
      <c r="K14" s="12">
        <f t="shared" si="5"/>
        <v>11</v>
      </c>
      <c r="L14" s="12">
        <v>4</v>
      </c>
      <c r="M14" s="12">
        <v>7</v>
      </c>
      <c r="N14" s="12">
        <f t="shared" si="6"/>
        <v>0</v>
      </c>
      <c r="O14" s="11">
        <v>0</v>
      </c>
      <c r="P14" s="11">
        <v>0</v>
      </c>
      <c r="Q14" s="12" t="s">
        <v>53</v>
      </c>
      <c r="R14" s="12" t="s">
        <v>53</v>
      </c>
      <c r="S14" s="12" t="s">
        <v>53</v>
      </c>
      <c r="T14" s="11">
        <v>0</v>
      </c>
      <c r="U14" s="11">
        <v>0</v>
      </c>
      <c r="V14" s="30" t="s">
        <v>53</v>
      </c>
      <c r="W14" s="12" t="s">
        <v>53</v>
      </c>
      <c r="X14" s="30" t="s">
        <v>53</v>
      </c>
    </row>
    <row r="15" spans="1:24" s="5" customFormat="1" ht="15" customHeight="1">
      <c r="A15" s="44"/>
      <c r="B15" s="40"/>
      <c r="C15" s="40"/>
      <c r="D15" s="47"/>
      <c r="E15" s="11"/>
      <c r="F15" s="11"/>
      <c r="G15" s="11"/>
      <c r="H15" s="11"/>
      <c r="I15" s="11"/>
      <c r="J15" s="11"/>
      <c r="K15" s="12"/>
      <c r="L15" s="11"/>
      <c r="M15" s="11"/>
      <c r="N15" s="12"/>
      <c r="O15" s="11"/>
      <c r="P15" s="11"/>
      <c r="Q15" s="11"/>
      <c r="R15" s="11"/>
      <c r="S15" s="11"/>
      <c r="T15" s="11"/>
      <c r="U15" s="11"/>
      <c r="V15" s="27"/>
      <c r="W15" s="11"/>
      <c r="X15" s="27"/>
    </row>
    <row r="16" spans="1:24" s="5" customFormat="1" ht="21.75" customHeight="1">
      <c r="A16" s="44">
        <v>15</v>
      </c>
      <c r="B16" s="40" t="s">
        <v>30</v>
      </c>
      <c r="C16" s="40"/>
      <c r="D16" s="47">
        <f t="shared" si="1"/>
        <v>8</v>
      </c>
      <c r="E16" s="11">
        <v>8</v>
      </c>
      <c r="F16" s="11">
        <v>0</v>
      </c>
      <c r="G16" s="11">
        <v>0</v>
      </c>
      <c r="H16" s="11">
        <f t="shared" si="2"/>
        <v>107</v>
      </c>
      <c r="I16" s="11">
        <f t="shared" si="3"/>
        <v>58</v>
      </c>
      <c r="J16" s="11">
        <f t="shared" si="4"/>
        <v>49</v>
      </c>
      <c r="K16" s="12">
        <f t="shared" si="5"/>
        <v>107</v>
      </c>
      <c r="L16" s="12">
        <v>58</v>
      </c>
      <c r="M16" s="12">
        <v>49</v>
      </c>
      <c r="N16" s="12">
        <f t="shared" si="6"/>
        <v>0</v>
      </c>
      <c r="O16" s="11">
        <v>0</v>
      </c>
      <c r="P16" s="11">
        <v>0</v>
      </c>
      <c r="Q16" s="12">
        <v>30638</v>
      </c>
      <c r="R16" s="11">
        <f>SUM(S16:U16)</f>
        <v>106144</v>
      </c>
      <c r="S16" s="12">
        <v>101631</v>
      </c>
      <c r="T16" s="12">
        <v>4513</v>
      </c>
      <c r="U16" s="11">
        <v>0</v>
      </c>
      <c r="V16" s="27">
        <v>49623</v>
      </c>
      <c r="W16" s="12">
        <v>106144</v>
      </c>
      <c r="X16" s="27">
        <v>52724</v>
      </c>
    </row>
    <row r="17" spans="1:24" s="5" customFormat="1" ht="21.75" customHeight="1">
      <c r="A17" s="44">
        <v>16</v>
      </c>
      <c r="B17" s="40" t="s">
        <v>31</v>
      </c>
      <c r="C17" s="40"/>
      <c r="D17" s="47">
        <f t="shared" si="1"/>
        <v>2</v>
      </c>
      <c r="E17" s="11">
        <v>2</v>
      </c>
      <c r="F17" s="11">
        <v>0</v>
      </c>
      <c r="G17" s="11">
        <v>0</v>
      </c>
      <c r="H17" s="11">
        <f t="shared" si="2"/>
        <v>29</v>
      </c>
      <c r="I17" s="11">
        <f t="shared" si="3"/>
        <v>20</v>
      </c>
      <c r="J17" s="11">
        <f t="shared" si="4"/>
        <v>9</v>
      </c>
      <c r="K17" s="12">
        <f t="shared" si="5"/>
        <v>29</v>
      </c>
      <c r="L17" s="12">
        <v>20</v>
      </c>
      <c r="M17" s="12">
        <v>9</v>
      </c>
      <c r="N17" s="12">
        <f t="shared" si="6"/>
        <v>0</v>
      </c>
      <c r="O17" s="11">
        <v>0</v>
      </c>
      <c r="P17" s="11">
        <v>0</v>
      </c>
      <c r="Q17" s="12" t="s">
        <v>53</v>
      </c>
      <c r="R17" s="12" t="s">
        <v>53</v>
      </c>
      <c r="S17" s="12" t="s">
        <v>53</v>
      </c>
      <c r="T17" s="12">
        <v>0</v>
      </c>
      <c r="U17" s="12">
        <v>0</v>
      </c>
      <c r="V17" s="30" t="s">
        <v>53</v>
      </c>
      <c r="W17" s="12" t="s">
        <v>53</v>
      </c>
      <c r="X17" s="30" t="s">
        <v>53</v>
      </c>
    </row>
    <row r="18" spans="1:24" s="5" customFormat="1" ht="21.75" customHeight="1">
      <c r="A18" s="44">
        <v>17</v>
      </c>
      <c r="B18" s="40" t="s">
        <v>32</v>
      </c>
      <c r="C18" s="40"/>
      <c r="D18" s="47">
        <f t="shared" si="1"/>
        <v>1</v>
      </c>
      <c r="E18" s="11">
        <v>1</v>
      </c>
      <c r="F18" s="11">
        <v>0</v>
      </c>
      <c r="G18" s="11">
        <v>0</v>
      </c>
      <c r="H18" s="11">
        <f t="shared" si="2"/>
        <v>13</v>
      </c>
      <c r="I18" s="11">
        <f t="shared" si="3"/>
        <v>11</v>
      </c>
      <c r="J18" s="11">
        <f t="shared" si="4"/>
        <v>2</v>
      </c>
      <c r="K18" s="12">
        <f t="shared" si="5"/>
        <v>13</v>
      </c>
      <c r="L18" s="11">
        <v>11</v>
      </c>
      <c r="M18" s="11">
        <v>2</v>
      </c>
      <c r="N18" s="12">
        <f t="shared" si="6"/>
        <v>0</v>
      </c>
      <c r="O18" s="11">
        <v>0</v>
      </c>
      <c r="P18" s="11">
        <v>0</v>
      </c>
      <c r="Q18" s="12" t="s">
        <v>54</v>
      </c>
      <c r="R18" s="12" t="s">
        <v>54</v>
      </c>
      <c r="S18" s="12" t="s">
        <v>54</v>
      </c>
      <c r="T18" s="12">
        <v>0</v>
      </c>
      <c r="U18" s="12" t="s">
        <v>54</v>
      </c>
      <c r="V18" s="30" t="s">
        <v>54</v>
      </c>
      <c r="W18" s="12" t="s">
        <v>54</v>
      </c>
      <c r="X18" s="30" t="s">
        <v>53</v>
      </c>
    </row>
    <row r="19" spans="1:24" s="5" customFormat="1" ht="21.75" customHeight="1">
      <c r="A19" s="44">
        <v>18</v>
      </c>
      <c r="B19" s="50" t="s">
        <v>33</v>
      </c>
      <c r="C19" s="50"/>
      <c r="D19" s="47">
        <f t="shared" si="1"/>
        <v>5</v>
      </c>
      <c r="E19" s="11">
        <v>4</v>
      </c>
      <c r="F19" s="11">
        <v>0</v>
      </c>
      <c r="G19" s="11">
        <v>1</v>
      </c>
      <c r="H19" s="11">
        <f t="shared" si="2"/>
        <v>58</v>
      </c>
      <c r="I19" s="11">
        <f t="shared" si="3"/>
        <v>23</v>
      </c>
      <c r="J19" s="11">
        <f t="shared" si="4"/>
        <v>35</v>
      </c>
      <c r="K19" s="12">
        <f t="shared" si="5"/>
        <v>57</v>
      </c>
      <c r="L19" s="12">
        <v>22</v>
      </c>
      <c r="M19" s="12">
        <v>35</v>
      </c>
      <c r="N19" s="12">
        <f t="shared" si="6"/>
        <v>1</v>
      </c>
      <c r="O19" s="11">
        <v>1</v>
      </c>
      <c r="P19" s="11">
        <v>0</v>
      </c>
      <c r="Q19" s="12" t="s">
        <v>54</v>
      </c>
      <c r="R19" s="12" t="s">
        <v>54</v>
      </c>
      <c r="S19" s="12" t="s">
        <v>54</v>
      </c>
      <c r="T19" s="11">
        <v>0</v>
      </c>
      <c r="U19" s="12" t="s">
        <v>54</v>
      </c>
      <c r="V19" s="30" t="s">
        <v>54</v>
      </c>
      <c r="W19" s="12" t="s">
        <v>54</v>
      </c>
      <c r="X19" s="30" t="s">
        <v>54</v>
      </c>
    </row>
    <row r="20" spans="1:24" s="5" customFormat="1" ht="21.75" customHeight="1">
      <c r="A20" s="44">
        <v>19</v>
      </c>
      <c r="B20" s="50" t="s">
        <v>34</v>
      </c>
      <c r="C20" s="50"/>
      <c r="D20" s="47">
        <f t="shared" si="1"/>
        <v>3</v>
      </c>
      <c r="E20" s="27">
        <v>3</v>
      </c>
      <c r="F20" s="11">
        <v>0</v>
      </c>
      <c r="G20" s="11">
        <v>0</v>
      </c>
      <c r="H20" s="11">
        <f t="shared" si="2"/>
        <v>34</v>
      </c>
      <c r="I20" s="11">
        <f t="shared" si="3"/>
        <v>18</v>
      </c>
      <c r="J20" s="11">
        <f t="shared" si="4"/>
        <v>16</v>
      </c>
      <c r="K20" s="12">
        <f t="shared" si="5"/>
        <v>34</v>
      </c>
      <c r="L20" s="12">
        <v>18</v>
      </c>
      <c r="M20" s="12">
        <v>16</v>
      </c>
      <c r="N20" s="12">
        <f t="shared" si="6"/>
        <v>0</v>
      </c>
      <c r="O20" s="11">
        <v>0</v>
      </c>
      <c r="P20" s="11">
        <v>0</v>
      </c>
      <c r="Q20" s="12" t="s">
        <v>54</v>
      </c>
      <c r="R20" s="12" t="s">
        <v>54</v>
      </c>
      <c r="S20" s="12" t="s">
        <v>54</v>
      </c>
      <c r="T20" s="12" t="s">
        <v>54</v>
      </c>
      <c r="U20" s="12" t="s">
        <v>54</v>
      </c>
      <c r="V20" s="30" t="s">
        <v>54</v>
      </c>
      <c r="W20" s="12" t="s">
        <v>54</v>
      </c>
      <c r="X20" s="30" t="s">
        <v>54</v>
      </c>
    </row>
    <row r="21" spans="1:24" s="5" customFormat="1" ht="21.75" customHeight="1">
      <c r="A21" s="44">
        <v>20</v>
      </c>
      <c r="B21" s="40" t="s">
        <v>35</v>
      </c>
      <c r="C21" s="40"/>
      <c r="D21" s="47">
        <f t="shared" si="1"/>
        <v>2</v>
      </c>
      <c r="E21" s="27">
        <v>2</v>
      </c>
      <c r="F21" s="11">
        <v>0</v>
      </c>
      <c r="G21" s="11">
        <v>0</v>
      </c>
      <c r="H21" s="11">
        <f t="shared" si="2"/>
        <v>27</v>
      </c>
      <c r="I21" s="11">
        <f t="shared" si="3"/>
        <v>9</v>
      </c>
      <c r="J21" s="11">
        <f t="shared" si="4"/>
        <v>18</v>
      </c>
      <c r="K21" s="12">
        <f t="shared" si="5"/>
        <v>27</v>
      </c>
      <c r="L21" s="12">
        <v>9</v>
      </c>
      <c r="M21" s="12">
        <v>18</v>
      </c>
      <c r="N21" s="12">
        <f t="shared" si="6"/>
        <v>0</v>
      </c>
      <c r="O21" s="11">
        <v>0</v>
      </c>
      <c r="P21" s="11">
        <v>0</v>
      </c>
      <c r="Q21" s="12" t="s">
        <v>54</v>
      </c>
      <c r="R21" s="12" t="s">
        <v>54</v>
      </c>
      <c r="S21" s="12" t="s">
        <v>54</v>
      </c>
      <c r="T21" s="12" t="s">
        <v>54</v>
      </c>
      <c r="U21" s="12">
        <v>0</v>
      </c>
      <c r="V21" s="30" t="s">
        <v>54</v>
      </c>
      <c r="W21" s="12" t="s">
        <v>54</v>
      </c>
      <c r="X21" s="30" t="s">
        <v>54</v>
      </c>
    </row>
    <row r="22" spans="1:24" s="5" customFormat="1" ht="15" customHeight="1">
      <c r="A22" s="44"/>
      <c r="B22" s="40"/>
      <c r="C22" s="40"/>
      <c r="D22" s="47"/>
      <c r="E22" s="27"/>
      <c r="F22" s="27"/>
      <c r="G22" s="27"/>
      <c r="H22" s="11"/>
      <c r="I22" s="11"/>
      <c r="J22" s="11"/>
      <c r="K22" s="12"/>
      <c r="L22" s="11"/>
      <c r="M22" s="11"/>
      <c r="N22" s="12"/>
      <c r="O22" s="11"/>
      <c r="P22" s="11"/>
      <c r="Q22" s="11"/>
      <c r="R22" s="11"/>
      <c r="S22" s="11"/>
      <c r="T22" s="11"/>
      <c r="U22" s="11"/>
      <c r="V22" s="27"/>
      <c r="W22" s="11"/>
      <c r="X22" s="27"/>
    </row>
    <row r="23" spans="1:24" s="5" customFormat="1" ht="21.75" customHeight="1">
      <c r="A23" s="44">
        <v>21</v>
      </c>
      <c r="B23" s="40" t="s">
        <v>36</v>
      </c>
      <c r="C23" s="40"/>
      <c r="D23" s="47">
        <f t="shared" si="1"/>
        <v>10</v>
      </c>
      <c r="E23" s="27">
        <v>9</v>
      </c>
      <c r="F23" s="27">
        <v>0</v>
      </c>
      <c r="G23" s="27">
        <v>1</v>
      </c>
      <c r="H23" s="11">
        <f t="shared" si="2"/>
        <v>133</v>
      </c>
      <c r="I23" s="11">
        <f t="shared" si="3"/>
        <v>105</v>
      </c>
      <c r="J23" s="11">
        <f t="shared" si="4"/>
        <v>28</v>
      </c>
      <c r="K23" s="12">
        <f t="shared" si="5"/>
        <v>132</v>
      </c>
      <c r="L23" s="12">
        <v>104</v>
      </c>
      <c r="M23" s="12">
        <v>28</v>
      </c>
      <c r="N23" s="12">
        <f t="shared" si="6"/>
        <v>1</v>
      </c>
      <c r="O23" s="11">
        <v>1</v>
      </c>
      <c r="P23" s="11">
        <v>0</v>
      </c>
      <c r="Q23" s="12">
        <v>42712</v>
      </c>
      <c r="R23" s="11">
        <f>SUM(S23:U23)</f>
        <v>282871</v>
      </c>
      <c r="S23" s="11">
        <v>234163</v>
      </c>
      <c r="T23" s="12">
        <v>12348</v>
      </c>
      <c r="U23" s="11">
        <v>36360</v>
      </c>
      <c r="V23" s="27">
        <v>172349</v>
      </c>
      <c r="W23" s="12">
        <v>246511</v>
      </c>
      <c r="X23" s="27">
        <v>103097</v>
      </c>
    </row>
    <row r="24" spans="1:24" s="5" customFormat="1" ht="21.75" customHeight="1">
      <c r="A24" s="44">
        <v>22</v>
      </c>
      <c r="B24" s="40" t="s">
        <v>37</v>
      </c>
      <c r="C24" s="40"/>
      <c r="D24" s="47">
        <f t="shared" si="1"/>
        <v>1</v>
      </c>
      <c r="E24" s="27">
        <v>1</v>
      </c>
      <c r="F24" s="27">
        <v>0</v>
      </c>
      <c r="G24" s="27">
        <v>0</v>
      </c>
      <c r="H24" s="11">
        <f t="shared" si="2"/>
        <v>18</v>
      </c>
      <c r="I24" s="11">
        <f t="shared" si="3"/>
        <v>15</v>
      </c>
      <c r="J24" s="11">
        <f t="shared" si="4"/>
        <v>3</v>
      </c>
      <c r="K24" s="12">
        <f t="shared" si="5"/>
        <v>18</v>
      </c>
      <c r="L24" s="11">
        <v>15</v>
      </c>
      <c r="M24" s="11">
        <v>3</v>
      </c>
      <c r="N24" s="12">
        <f t="shared" si="6"/>
        <v>0</v>
      </c>
      <c r="O24" s="11">
        <v>0</v>
      </c>
      <c r="P24" s="11">
        <v>0</v>
      </c>
      <c r="Q24" s="12" t="s">
        <v>54</v>
      </c>
      <c r="R24" s="12" t="s">
        <v>54</v>
      </c>
      <c r="S24" s="12" t="s">
        <v>54</v>
      </c>
      <c r="T24" s="12">
        <v>0</v>
      </c>
      <c r="U24" s="12">
        <v>0</v>
      </c>
      <c r="V24" s="30" t="s">
        <v>54</v>
      </c>
      <c r="W24" s="12" t="s">
        <v>54</v>
      </c>
      <c r="X24" s="30" t="s">
        <v>54</v>
      </c>
    </row>
    <row r="25" spans="1:24" s="5" customFormat="1" ht="21.75" customHeight="1">
      <c r="A25" s="44">
        <v>23</v>
      </c>
      <c r="B25" s="40" t="s">
        <v>38</v>
      </c>
      <c r="C25" s="40"/>
      <c r="D25" s="47">
        <f t="shared" si="1"/>
        <v>2</v>
      </c>
      <c r="E25" s="27">
        <v>1</v>
      </c>
      <c r="F25" s="27">
        <v>0</v>
      </c>
      <c r="G25" s="27">
        <v>1</v>
      </c>
      <c r="H25" s="11">
        <f t="shared" si="2"/>
        <v>28</v>
      </c>
      <c r="I25" s="11">
        <f t="shared" si="3"/>
        <v>25</v>
      </c>
      <c r="J25" s="11">
        <f t="shared" si="4"/>
        <v>3</v>
      </c>
      <c r="K25" s="12">
        <f t="shared" si="5"/>
        <v>27</v>
      </c>
      <c r="L25" s="11">
        <v>24</v>
      </c>
      <c r="M25" s="11">
        <v>3</v>
      </c>
      <c r="N25" s="12">
        <f t="shared" si="6"/>
        <v>1</v>
      </c>
      <c r="O25" s="11">
        <v>1</v>
      </c>
      <c r="P25" s="11">
        <v>0</v>
      </c>
      <c r="Q25" s="12" t="s">
        <v>54</v>
      </c>
      <c r="R25" s="12" t="s">
        <v>54</v>
      </c>
      <c r="S25" s="12" t="s">
        <v>54</v>
      </c>
      <c r="T25" s="12">
        <v>0</v>
      </c>
      <c r="U25" s="12">
        <v>0</v>
      </c>
      <c r="V25" s="30" t="s">
        <v>54</v>
      </c>
      <c r="W25" s="12" t="s">
        <v>54</v>
      </c>
      <c r="X25" s="30" t="s">
        <v>54</v>
      </c>
    </row>
    <row r="26" spans="1:24" s="5" customFormat="1" ht="21.75" customHeight="1">
      <c r="A26" s="44">
        <v>24</v>
      </c>
      <c r="B26" s="40" t="s">
        <v>39</v>
      </c>
      <c r="C26" s="40"/>
      <c r="D26" s="47">
        <f t="shared" si="1"/>
        <v>14</v>
      </c>
      <c r="E26" s="27">
        <v>12</v>
      </c>
      <c r="F26" s="27">
        <v>0</v>
      </c>
      <c r="G26" s="27">
        <v>2</v>
      </c>
      <c r="H26" s="11">
        <f t="shared" si="2"/>
        <v>198</v>
      </c>
      <c r="I26" s="11">
        <f t="shared" si="3"/>
        <v>141</v>
      </c>
      <c r="J26" s="11">
        <f t="shared" si="4"/>
        <v>57</v>
      </c>
      <c r="K26" s="12">
        <f t="shared" si="5"/>
        <v>195</v>
      </c>
      <c r="L26" s="12">
        <v>139</v>
      </c>
      <c r="M26" s="12">
        <v>56</v>
      </c>
      <c r="N26" s="12">
        <f t="shared" si="6"/>
        <v>3</v>
      </c>
      <c r="O26" s="12">
        <v>2</v>
      </c>
      <c r="P26" s="11">
        <v>1</v>
      </c>
      <c r="Q26" s="12">
        <v>59715</v>
      </c>
      <c r="R26" s="11">
        <f>SUM(S26:U26)</f>
        <v>270135</v>
      </c>
      <c r="S26" s="12">
        <v>190324</v>
      </c>
      <c r="T26" s="11">
        <v>78818</v>
      </c>
      <c r="U26" s="11">
        <v>993</v>
      </c>
      <c r="V26" s="27">
        <v>128588</v>
      </c>
      <c r="W26" s="12">
        <v>269142</v>
      </c>
      <c r="X26" s="27">
        <v>132039</v>
      </c>
    </row>
    <row r="27" spans="1:24" s="5" customFormat="1" ht="21.75" customHeight="1">
      <c r="A27" s="44">
        <v>25</v>
      </c>
      <c r="B27" s="50" t="s">
        <v>40</v>
      </c>
      <c r="C27" s="50"/>
      <c r="D27" s="47">
        <f t="shared" si="1"/>
        <v>1</v>
      </c>
      <c r="E27" s="27">
        <v>1</v>
      </c>
      <c r="F27" s="27">
        <v>0</v>
      </c>
      <c r="G27" s="27">
        <v>0</v>
      </c>
      <c r="H27" s="11">
        <f>SUM(I27:J27)</f>
        <v>18</v>
      </c>
      <c r="I27" s="11">
        <f t="shared" si="3"/>
        <v>15</v>
      </c>
      <c r="J27" s="11">
        <f t="shared" si="4"/>
        <v>3</v>
      </c>
      <c r="K27" s="12">
        <f t="shared" si="5"/>
        <v>18</v>
      </c>
      <c r="L27" s="11">
        <v>15</v>
      </c>
      <c r="M27" s="11">
        <v>3</v>
      </c>
      <c r="N27" s="12">
        <f t="shared" si="6"/>
        <v>0</v>
      </c>
      <c r="O27" s="11">
        <v>0</v>
      </c>
      <c r="P27" s="11">
        <v>0</v>
      </c>
      <c r="Q27" s="12" t="s">
        <v>54</v>
      </c>
      <c r="R27" s="12" t="s">
        <v>54</v>
      </c>
      <c r="S27" s="12" t="s">
        <v>54</v>
      </c>
      <c r="T27" s="12">
        <v>0</v>
      </c>
      <c r="U27" s="12" t="s">
        <v>54</v>
      </c>
      <c r="V27" s="30" t="s">
        <v>54</v>
      </c>
      <c r="W27" s="12" t="s">
        <v>54</v>
      </c>
      <c r="X27" s="30" t="s">
        <v>54</v>
      </c>
    </row>
    <row r="28" spans="1:24" s="5" customFormat="1" ht="21.75" customHeight="1">
      <c r="A28" s="44">
        <v>26</v>
      </c>
      <c r="B28" s="50" t="s">
        <v>41</v>
      </c>
      <c r="C28" s="50"/>
      <c r="D28" s="47">
        <f t="shared" si="1"/>
        <v>15</v>
      </c>
      <c r="E28" s="27">
        <v>15</v>
      </c>
      <c r="F28" s="27">
        <v>0</v>
      </c>
      <c r="G28" s="27">
        <v>0</v>
      </c>
      <c r="H28" s="11">
        <f t="shared" si="2"/>
        <v>186</v>
      </c>
      <c r="I28" s="11">
        <f t="shared" si="3"/>
        <v>151</v>
      </c>
      <c r="J28" s="11">
        <f t="shared" si="4"/>
        <v>35</v>
      </c>
      <c r="K28" s="12">
        <f t="shared" si="5"/>
        <v>186</v>
      </c>
      <c r="L28" s="12">
        <v>151</v>
      </c>
      <c r="M28" s="12">
        <v>35</v>
      </c>
      <c r="N28" s="12">
        <f t="shared" si="6"/>
        <v>0</v>
      </c>
      <c r="O28" s="12">
        <v>0</v>
      </c>
      <c r="P28" s="11">
        <v>0</v>
      </c>
      <c r="Q28" s="11">
        <v>65259</v>
      </c>
      <c r="R28" s="11">
        <f>SUM(S28:U28)</f>
        <v>277097</v>
      </c>
      <c r="S28" s="11">
        <v>249532</v>
      </c>
      <c r="T28" s="11">
        <v>27105</v>
      </c>
      <c r="U28" s="11">
        <v>460</v>
      </c>
      <c r="V28" s="27">
        <v>168788</v>
      </c>
      <c r="W28" s="11">
        <v>276637</v>
      </c>
      <c r="X28" s="27">
        <v>101033</v>
      </c>
    </row>
    <row r="29" spans="1:24" s="5" customFormat="1" ht="15" customHeight="1">
      <c r="A29" s="44"/>
      <c r="B29" s="40"/>
      <c r="C29" s="40"/>
      <c r="D29" s="47"/>
      <c r="E29" s="27"/>
      <c r="F29" s="27"/>
      <c r="G29" s="27"/>
      <c r="H29" s="11"/>
      <c r="I29" s="11"/>
      <c r="J29" s="11"/>
      <c r="K29" s="12"/>
      <c r="L29" s="12"/>
      <c r="M29" s="12"/>
      <c r="N29" s="12"/>
      <c r="O29" s="12"/>
      <c r="P29" s="12"/>
      <c r="Q29" s="11"/>
      <c r="R29" s="11"/>
      <c r="S29" s="11"/>
      <c r="T29" s="11"/>
      <c r="U29" s="11"/>
      <c r="V29" s="27"/>
      <c r="W29" s="11"/>
      <c r="X29" s="27"/>
    </row>
    <row r="30" spans="1:24" s="5" customFormat="1" ht="21.75" customHeight="1">
      <c r="A30" s="44">
        <v>27</v>
      </c>
      <c r="B30" s="51" t="s">
        <v>42</v>
      </c>
      <c r="C30" s="51"/>
      <c r="D30" s="47">
        <f t="shared" si="1"/>
        <v>0</v>
      </c>
      <c r="E30" s="27">
        <v>0</v>
      </c>
      <c r="F30" s="27">
        <v>0</v>
      </c>
      <c r="G30" s="27">
        <v>0</v>
      </c>
      <c r="H30" s="11">
        <f t="shared" si="2"/>
        <v>0</v>
      </c>
      <c r="I30" s="11">
        <f t="shared" si="3"/>
        <v>0</v>
      </c>
      <c r="J30" s="11">
        <f t="shared" si="4"/>
        <v>0</v>
      </c>
      <c r="K30" s="12">
        <f t="shared" si="5"/>
        <v>0</v>
      </c>
      <c r="L30" s="12">
        <v>0</v>
      </c>
      <c r="M30" s="12">
        <v>0</v>
      </c>
      <c r="N30" s="12">
        <f t="shared" si="6"/>
        <v>0</v>
      </c>
      <c r="O30" s="12">
        <v>0</v>
      </c>
      <c r="P30" s="12">
        <v>0</v>
      </c>
      <c r="Q30" s="12">
        <v>0</v>
      </c>
      <c r="R30" s="11">
        <f>SUM(S30:U30)</f>
        <v>0</v>
      </c>
      <c r="S30" s="12">
        <v>0</v>
      </c>
      <c r="T30" s="11">
        <v>0</v>
      </c>
      <c r="U30" s="11">
        <v>0</v>
      </c>
      <c r="V30" s="12">
        <v>0</v>
      </c>
      <c r="W30" s="12">
        <v>0</v>
      </c>
      <c r="X30" s="12">
        <v>0</v>
      </c>
    </row>
    <row r="31" spans="1:24" s="5" customFormat="1" ht="21.75" customHeight="1">
      <c r="A31" s="44">
        <v>28</v>
      </c>
      <c r="B31" s="52" t="s">
        <v>43</v>
      </c>
      <c r="C31" s="52"/>
      <c r="D31" s="47">
        <f t="shared" si="1"/>
        <v>0</v>
      </c>
      <c r="E31" s="27">
        <v>0</v>
      </c>
      <c r="F31" s="27">
        <v>0</v>
      </c>
      <c r="G31" s="27">
        <v>0</v>
      </c>
      <c r="H31" s="11">
        <f t="shared" si="2"/>
        <v>0</v>
      </c>
      <c r="I31" s="11">
        <f t="shared" si="3"/>
        <v>0</v>
      </c>
      <c r="J31" s="11">
        <f t="shared" si="4"/>
        <v>0</v>
      </c>
      <c r="K31" s="12">
        <f t="shared" si="5"/>
        <v>0</v>
      </c>
      <c r="L31" s="12">
        <v>0</v>
      </c>
      <c r="M31" s="12">
        <v>0</v>
      </c>
      <c r="N31" s="12">
        <f t="shared" si="6"/>
        <v>0</v>
      </c>
      <c r="O31" s="12">
        <v>0</v>
      </c>
      <c r="P31" s="12">
        <v>0</v>
      </c>
      <c r="Q31" s="12">
        <v>0</v>
      </c>
      <c r="R31" s="11">
        <f>SUM(S31:U31)</f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</row>
    <row r="32" spans="1:24" s="5" customFormat="1" ht="21.75" customHeight="1">
      <c r="A32" s="44">
        <v>29</v>
      </c>
      <c r="B32" s="51" t="s">
        <v>44</v>
      </c>
      <c r="C32" s="51"/>
      <c r="D32" s="47">
        <f t="shared" si="1"/>
        <v>1</v>
      </c>
      <c r="E32" s="27">
        <v>0</v>
      </c>
      <c r="F32" s="27">
        <v>0</v>
      </c>
      <c r="G32" s="27">
        <v>1</v>
      </c>
      <c r="H32" s="11">
        <f t="shared" si="2"/>
        <v>11</v>
      </c>
      <c r="I32" s="11">
        <f t="shared" si="3"/>
        <v>8</v>
      </c>
      <c r="J32" s="11">
        <f t="shared" si="4"/>
        <v>3</v>
      </c>
      <c r="K32" s="12">
        <f t="shared" si="5"/>
        <v>10</v>
      </c>
      <c r="L32" s="12">
        <v>7</v>
      </c>
      <c r="M32" s="12">
        <v>3</v>
      </c>
      <c r="N32" s="12">
        <f t="shared" si="6"/>
        <v>1</v>
      </c>
      <c r="O32" s="12">
        <v>1</v>
      </c>
      <c r="P32" s="12">
        <v>0</v>
      </c>
      <c r="Q32" s="12" t="s">
        <v>54</v>
      </c>
      <c r="R32" s="12" t="s">
        <v>54</v>
      </c>
      <c r="S32" s="12">
        <v>0</v>
      </c>
      <c r="T32" s="12" t="s">
        <v>54</v>
      </c>
      <c r="U32" s="12">
        <v>0</v>
      </c>
      <c r="V32" s="30" t="s">
        <v>54</v>
      </c>
      <c r="W32" s="12" t="s">
        <v>54</v>
      </c>
      <c r="X32" s="30" t="s">
        <v>54</v>
      </c>
    </row>
    <row r="33" spans="1:24" s="5" customFormat="1" ht="21.75" customHeight="1">
      <c r="A33" s="44">
        <v>30</v>
      </c>
      <c r="B33" s="52" t="s">
        <v>45</v>
      </c>
      <c r="C33" s="52"/>
      <c r="D33" s="47">
        <f t="shared" si="1"/>
        <v>0</v>
      </c>
      <c r="E33" s="27">
        <v>0</v>
      </c>
      <c r="F33" s="27">
        <v>0</v>
      </c>
      <c r="G33" s="27">
        <v>0</v>
      </c>
      <c r="H33" s="11">
        <f t="shared" si="2"/>
        <v>0</v>
      </c>
      <c r="I33" s="11">
        <f t="shared" si="3"/>
        <v>0</v>
      </c>
      <c r="J33" s="11">
        <f t="shared" si="4"/>
        <v>0</v>
      </c>
      <c r="K33" s="12">
        <f t="shared" si="5"/>
        <v>0</v>
      </c>
      <c r="L33" s="12">
        <v>0</v>
      </c>
      <c r="M33" s="12">
        <v>0</v>
      </c>
      <c r="N33" s="12">
        <f t="shared" si="6"/>
        <v>0</v>
      </c>
      <c r="O33" s="12">
        <v>0</v>
      </c>
      <c r="P33" s="12">
        <v>0</v>
      </c>
      <c r="Q33" s="12">
        <v>0</v>
      </c>
      <c r="R33" s="11">
        <f>SUM(S33:U33)</f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</row>
    <row r="34" spans="1:24" s="5" customFormat="1" ht="21.75" customHeight="1">
      <c r="A34" s="44">
        <v>31</v>
      </c>
      <c r="B34" s="40" t="s">
        <v>46</v>
      </c>
      <c r="C34" s="40"/>
      <c r="D34" s="47">
        <f t="shared" si="1"/>
        <v>0</v>
      </c>
      <c r="E34" s="27">
        <v>0</v>
      </c>
      <c r="F34" s="27">
        <v>0</v>
      </c>
      <c r="G34" s="27">
        <v>0</v>
      </c>
      <c r="H34" s="11">
        <f t="shared" si="2"/>
        <v>0</v>
      </c>
      <c r="I34" s="11">
        <f t="shared" si="3"/>
        <v>0</v>
      </c>
      <c r="J34" s="11">
        <f t="shared" si="4"/>
        <v>0</v>
      </c>
      <c r="K34" s="12">
        <f t="shared" si="5"/>
        <v>0</v>
      </c>
      <c r="L34" s="12">
        <v>0</v>
      </c>
      <c r="M34" s="12">
        <v>0</v>
      </c>
      <c r="N34" s="12">
        <f t="shared" si="6"/>
        <v>0</v>
      </c>
      <c r="O34" s="12">
        <v>0</v>
      </c>
      <c r="P34" s="12">
        <v>0</v>
      </c>
      <c r="Q34" s="12">
        <v>0</v>
      </c>
      <c r="R34" s="11">
        <f>SUM(S34:U34)</f>
        <v>0</v>
      </c>
      <c r="S34" s="12">
        <v>0</v>
      </c>
      <c r="T34" s="12">
        <v>0</v>
      </c>
      <c r="U34" s="12">
        <v>0</v>
      </c>
      <c r="V34" s="27">
        <v>0</v>
      </c>
      <c r="W34" s="12">
        <v>0</v>
      </c>
      <c r="X34" s="27">
        <v>0</v>
      </c>
    </row>
    <row r="35" spans="1:24" s="5" customFormat="1" ht="21.75" customHeight="1">
      <c r="A35" s="44">
        <v>32</v>
      </c>
      <c r="B35" s="40" t="s">
        <v>47</v>
      </c>
      <c r="C35" s="40"/>
      <c r="D35" s="47">
        <f t="shared" si="1"/>
        <v>3</v>
      </c>
      <c r="E35" s="27">
        <v>2</v>
      </c>
      <c r="F35" s="27">
        <v>0</v>
      </c>
      <c r="G35" s="27">
        <v>1</v>
      </c>
      <c r="H35" s="11">
        <f t="shared" si="2"/>
        <v>43</v>
      </c>
      <c r="I35" s="11">
        <f t="shared" si="3"/>
        <v>30</v>
      </c>
      <c r="J35" s="11">
        <f t="shared" si="4"/>
        <v>13</v>
      </c>
      <c r="K35" s="12">
        <f t="shared" si="5"/>
        <v>40</v>
      </c>
      <c r="L35" s="12">
        <v>29</v>
      </c>
      <c r="M35" s="12">
        <v>11</v>
      </c>
      <c r="N35" s="12">
        <f t="shared" si="6"/>
        <v>3</v>
      </c>
      <c r="O35" s="12">
        <v>1</v>
      </c>
      <c r="P35" s="12">
        <v>2</v>
      </c>
      <c r="Q35" s="12" t="s">
        <v>54</v>
      </c>
      <c r="R35" s="12" t="s">
        <v>54</v>
      </c>
      <c r="S35" s="12" t="s">
        <v>54</v>
      </c>
      <c r="T35" s="12">
        <v>0</v>
      </c>
      <c r="U35" s="12" t="s">
        <v>54</v>
      </c>
      <c r="V35" s="30" t="s">
        <v>54</v>
      </c>
      <c r="W35" s="12" t="s">
        <v>54</v>
      </c>
      <c r="X35" s="30" t="s">
        <v>54</v>
      </c>
    </row>
    <row r="36" spans="1:24" s="5" customFormat="1" ht="15" customHeight="1">
      <c r="A36" s="35"/>
      <c r="B36" s="53"/>
      <c r="C36" s="53"/>
      <c r="D36" s="54"/>
      <c r="E36" s="55"/>
      <c r="F36" s="55"/>
      <c r="G36" s="55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8"/>
      <c r="W36" s="20"/>
      <c r="X36" s="28"/>
    </row>
    <row r="37" ht="15" customHeight="1">
      <c r="D37" s="10"/>
    </row>
  </sheetData>
  <sheetProtection/>
  <mergeCells count="15">
    <mergeCell ref="R4:R5"/>
    <mergeCell ref="R3:U3"/>
    <mergeCell ref="D3:G3"/>
    <mergeCell ref="H3:P3"/>
    <mergeCell ref="V3:V5"/>
    <mergeCell ref="A4:B4"/>
    <mergeCell ref="A7:B7"/>
    <mergeCell ref="W3:W5"/>
    <mergeCell ref="D4:D5"/>
    <mergeCell ref="E4:E5"/>
    <mergeCell ref="F4:F5"/>
    <mergeCell ref="G4:G5"/>
    <mergeCell ref="H4:J4"/>
    <mergeCell ref="K4:M4"/>
    <mergeCell ref="N4:P4"/>
  </mergeCells>
  <printOptions/>
  <pageMargins left="0.76" right="0.49" top="1" bottom="1" header="0.512" footer="0.512"/>
  <pageSetup horizontalDpi="300" verticalDpi="300" orientation="portrait" paperSize="9" r:id="rId1"/>
  <headerFooter alignWithMargins="0">
    <oddFooter>&amp;C&amp;"ＭＳ Ｐ明朝,標準"&amp;10- &amp;P+36 -</oddFooter>
  </headerFooter>
  <ignoredErrors>
    <ignoredError sqref="S38:X38 R38 N38:Q38" formulaRange="1"/>
    <ignoredError sqref="R9:R18 R21:R34 R19:R20 R35:R37 S9:X37 N9:Q20 N22:Q24 N21 Q21 N26:Q37 N25:O25 Q25" numberStoredAsText="1" formulaRange="1"/>
    <ignoredError sqref="A9:B37 D9:M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C01134</dc:creator>
  <cp:keywords/>
  <dc:description/>
  <cp:lastModifiedBy>C14003</cp:lastModifiedBy>
  <cp:lastPrinted>2018-10-19T00:29:32Z</cp:lastPrinted>
  <dcterms:created xsi:type="dcterms:W3CDTF">2002-01-21T00:22:40Z</dcterms:created>
  <dcterms:modified xsi:type="dcterms:W3CDTF">2019-10-30T02:30:43Z</dcterms:modified>
  <cp:category/>
  <cp:version/>
  <cp:contentType/>
  <cp:contentStatus/>
</cp:coreProperties>
</file>