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全部局共用\0150.農政部\30.農政部 農村森林整備課\20250720 （多面的）提出書類一式（総合支所を含む）\20250625 令和７年度　組織配布様式\"/>
    </mc:Choice>
  </mc:AlternateContent>
  <bookViews>
    <workbookView xWindow="0" yWindow="0" windowWidth="23040" windowHeight="8016"/>
  </bookViews>
  <sheets>
    <sheet name="活動記録" sheetId="1" r:id="rId1"/>
    <sheet name="【選択肢】" sheetId="2" r:id="rId2"/>
    <sheet name="【取組番号早見表】" sheetId="3" r:id="rId3"/>
    <sheet name="【活動項目番号表】 " sheetId="4" r:id="rId4"/>
  </sheets>
  <definedNames>
    <definedName name="_xlnm._FilterDatabase" localSheetId="0" hidden="1">活動記録!$B$7:$B$199</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0">活動記録!$A$1:$P$203</definedName>
    <definedName name="_xlnm.Print_Titles" localSheetId="0">活動記録!$6:$8</definedName>
    <definedName name="ため池">【選択肢】!$G$5:$J$5</definedName>
    <definedName name="夏期湛水">【選択肢】!$C$20:$G$20</definedName>
    <definedName name="江の設置_作溝実施">【選択肢】!$C$22:$F$22</definedName>
    <definedName name="江の設置_作溝未実施">【選択肢】!$C$23:$F$23</definedName>
    <definedName name="水路">【選択肢】!$G$3:$J$3</definedName>
    <definedName name="中干し延期">【選択肢】!$C$21:$F$21</definedName>
    <definedName name="長期中干し">【選択肢】!$C$18:$F$18</definedName>
    <definedName name="冬期湛水">【選択肢】!$C$19:$F$19</definedName>
    <definedName name="農地に係る施設">【選択肢】!$G$6:$I$6</definedName>
    <definedName name="農道">【選択肢】!$G$4:$H$4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 i="1" l="1"/>
  <c r="V85" i="2"/>
  <c r="V84" i="2"/>
  <c r="V83" i="2"/>
  <c r="V82" i="2"/>
  <c r="V81" i="2"/>
  <c r="V80" i="2"/>
  <c r="V79" i="2"/>
  <c r="V78" i="2"/>
  <c r="V77" i="2"/>
  <c r="V76" i="2"/>
  <c r="V75" i="2"/>
  <c r="V74" i="2"/>
  <c r="V73" i="2"/>
  <c r="V72" i="2"/>
  <c r="V71" i="2"/>
  <c r="V70" i="2"/>
  <c r="V69" i="2"/>
  <c r="V68" i="2"/>
  <c r="V67" i="2"/>
  <c r="V66" i="2"/>
  <c r="V65" i="2"/>
  <c r="V64" i="2"/>
  <c r="V63" i="2"/>
  <c r="V62" i="2"/>
  <c r="V61" i="2"/>
  <c r="V60" i="2"/>
  <c r="V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V17" i="2"/>
  <c r="V16" i="2"/>
  <c r="V15" i="2"/>
  <c r="V14" i="2"/>
  <c r="V13" i="2"/>
  <c r="V12" i="2"/>
  <c r="V11" i="2"/>
  <c r="V10" i="2"/>
  <c r="V9" i="2"/>
  <c r="U116" i="2" a="1"/>
  <c r="U116" i="2" s="1"/>
  <c r="V8" i="2"/>
  <c r="V7" i="2"/>
  <c r="S108" i="2" a="1"/>
  <c r="S108" i="2" s="1"/>
  <c r="V6" i="2"/>
  <c r="U200" i="2" a="1"/>
  <c r="U200" i="2" s="1"/>
  <c r="E204" i="1"/>
  <c r="D204" i="1"/>
  <c r="E203" i="1"/>
  <c r="D203" i="1"/>
  <c r="O199" i="1"/>
  <c r="N199" i="1"/>
  <c r="M199" i="1"/>
  <c r="F199" i="1"/>
  <c r="O198" i="1"/>
  <c r="N198" i="1"/>
  <c r="M198" i="1"/>
  <c r="F198" i="1"/>
  <c r="O197" i="1"/>
  <c r="N197" i="1"/>
  <c r="M197" i="1"/>
  <c r="F197" i="1"/>
  <c r="O196" i="1"/>
  <c r="N196" i="1"/>
  <c r="M196" i="1"/>
  <c r="F196" i="1"/>
  <c r="O195" i="1"/>
  <c r="N195" i="1"/>
  <c r="M195" i="1"/>
  <c r="F195" i="1"/>
  <c r="O194" i="1"/>
  <c r="N194" i="1"/>
  <c r="M194" i="1"/>
  <c r="F194" i="1"/>
  <c r="O193" i="1"/>
  <c r="N193" i="1"/>
  <c r="M193" i="1"/>
  <c r="F193" i="1"/>
  <c r="O192" i="1"/>
  <c r="N192" i="1"/>
  <c r="M192" i="1"/>
  <c r="F192" i="1"/>
  <c r="O191" i="1"/>
  <c r="N191" i="1"/>
  <c r="M191" i="1"/>
  <c r="F191" i="1"/>
  <c r="O190" i="1"/>
  <c r="N190" i="1"/>
  <c r="M190" i="1"/>
  <c r="F190" i="1"/>
  <c r="O189" i="1"/>
  <c r="N189" i="1"/>
  <c r="M189" i="1"/>
  <c r="F189" i="1"/>
  <c r="O188" i="1"/>
  <c r="N188" i="1"/>
  <c r="M188" i="1"/>
  <c r="F188" i="1"/>
  <c r="O187" i="1"/>
  <c r="N187" i="1"/>
  <c r="M187" i="1"/>
  <c r="F187" i="1"/>
  <c r="O186" i="1"/>
  <c r="N186" i="1"/>
  <c r="M186" i="1"/>
  <c r="F186" i="1"/>
  <c r="O185" i="1"/>
  <c r="N185" i="1"/>
  <c r="M185" i="1"/>
  <c r="F185" i="1"/>
  <c r="O184" i="1"/>
  <c r="N184" i="1"/>
  <c r="M184" i="1"/>
  <c r="F184" i="1"/>
  <c r="O183" i="1"/>
  <c r="N183" i="1"/>
  <c r="M183" i="1"/>
  <c r="F183" i="1"/>
  <c r="O182" i="1"/>
  <c r="N182" i="1"/>
  <c r="M182" i="1"/>
  <c r="F182" i="1"/>
  <c r="O181" i="1"/>
  <c r="N181" i="1"/>
  <c r="M181" i="1"/>
  <c r="F181" i="1"/>
  <c r="O180" i="1"/>
  <c r="N180" i="1"/>
  <c r="M180" i="1"/>
  <c r="F180" i="1"/>
  <c r="O179" i="1"/>
  <c r="N179" i="1"/>
  <c r="M179" i="1"/>
  <c r="F179" i="1"/>
  <c r="O178" i="1"/>
  <c r="N178" i="1"/>
  <c r="M178" i="1"/>
  <c r="F178" i="1"/>
  <c r="O177" i="1"/>
  <c r="N177" i="1"/>
  <c r="M177" i="1"/>
  <c r="F177" i="1"/>
  <c r="O176" i="1"/>
  <c r="N176" i="1"/>
  <c r="M176" i="1"/>
  <c r="F176" i="1"/>
  <c r="O175" i="1"/>
  <c r="N175" i="1"/>
  <c r="M175" i="1"/>
  <c r="F175" i="1"/>
  <c r="O174" i="1"/>
  <c r="N174" i="1"/>
  <c r="M174" i="1"/>
  <c r="F174" i="1"/>
  <c r="O173" i="1"/>
  <c r="N173" i="1"/>
  <c r="M173" i="1"/>
  <c r="F173" i="1"/>
  <c r="O172" i="1"/>
  <c r="N172" i="1"/>
  <c r="M172" i="1"/>
  <c r="F172" i="1"/>
  <c r="O171" i="1"/>
  <c r="N171" i="1"/>
  <c r="M171" i="1"/>
  <c r="F171" i="1"/>
  <c r="O170" i="1"/>
  <c r="N170" i="1"/>
  <c r="M170" i="1"/>
  <c r="F170" i="1"/>
  <c r="O169" i="1"/>
  <c r="N169" i="1"/>
  <c r="M169" i="1"/>
  <c r="F169" i="1"/>
  <c r="O168" i="1"/>
  <c r="N168" i="1"/>
  <c r="M168" i="1"/>
  <c r="F168" i="1"/>
  <c r="O167" i="1"/>
  <c r="N167" i="1"/>
  <c r="M167" i="1"/>
  <c r="F167" i="1"/>
  <c r="O166" i="1"/>
  <c r="N166" i="1"/>
  <c r="M166" i="1"/>
  <c r="F166" i="1"/>
  <c r="O165" i="1"/>
  <c r="N165" i="1"/>
  <c r="M165" i="1"/>
  <c r="F165" i="1"/>
  <c r="O164" i="1"/>
  <c r="N164" i="1"/>
  <c r="M164" i="1"/>
  <c r="F164" i="1"/>
  <c r="O163" i="1"/>
  <c r="N163" i="1"/>
  <c r="M163" i="1"/>
  <c r="F163" i="1"/>
  <c r="O162" i="1"/>
  <c r="N162" i="1"/>
  <c r="M162" i="1"/>
  <c r="F162" i="1"/>
  <c r="O161" i="1"/>
  <c r="N161" i="1"/>
  <c r="M161" i="1"/>
  <c r="F161" i="1"/>
  <c r="O160" i="1"/>
  <c r="N160" i="1"/>
  <c r="M160" i="1"/>
  <c r="F160" i="1"/>
  <c r="O159" i="1"/>
  <c r="N159" i="1"/>
  <c r="M159" i="1"/>
  <c r="F159" i="1"/>
  <c r="O158" i="1"/>
  <c r="N158" i="1"/>
  <c r="M158" i="1"/>
  <c r="F158" i="1"/>
  <c r="O157" i="1"/>
  <c r="N157" i="1"/>
  <c r="M157" i="1"/>
  <c r="F157" i="1"/>
  <c r="O156" i="1"/>
  <c r="N156" i="1"/>
  <c r="M156" i="1"/>
  <c r="F156" i="1"/>
  <c r="O155" i="1"/>
  <c r="N155" i="1"/>
  <c r="M155" i="1"/>
  <c r="F155" i="1"/>
  <c r="O154" i="1"/>
  <c r="N154" i="1"/>
  <c r="M154" i="1"/>
  <c r="F154" i="1"/>
  <c r="O153" i="1"/>
  <c r="N153" i="1"/>
  <c r="M153" i="1"/>
  <c r="F153" i="1"/>
  <c r="O152" i="1"/>
  <c r="N152" i="1"/>
  <c r="M152" i="1"/>
  <c r="F152" i="1"/>
  <c r="O151" i="1"/>
  <c r="N151" i="1"/>
  <c r="M151" i="1"/>
  <c r="F151" i="1"/>
  <c r="O150" i="1"/>
  <c r="N150" i="1"/>
  <c r="M150" i="1"/>
  <c r="F150" i="1"/>
  <c r="O149" i="1"/>
  <c r="N149" i="1"/>
  <c r="M149" i="1"/>
  <c r="F149" i="1"/>
  <c r="O148" i="1"/>
  <c r="N148" i="1"/>
  <c r="M148" i="1"/>
  <c r="F148" i="1"/>
  <c r="O147" i="1"/>
  <c r="N147" i="1"/>
  <c r="M147" i="1"/>
  <c r="F147" i="1"/>
  <c r="O146" i="1"/>
  <c r="N146" i="1"/>
  <c r="M146" i="1"/>
  <c r="F146" i="1"/>
  <c r="O145" i="1"/>
  <c r="N145" i="1"/>
  <c r="M145" i="1"/>
  <c r="F145" i="1"/>
  <c r="O144" i="1"/>
  <c r="N144" i="1"/>
  <c r="M144" i="1"/>
  <c r="F144" i="1"/>
  <c r="O143" i="1"/>
  <c r="N143" i="1"/>
  <c r="M143" i="1"/>
  <c r="F143" i="1"/>
  <c r="O142" i="1"/>
  <c r="N142" i="1"/>
  <c r="M142" i="1"/>
  <c r="F142" i="1"/>
  <c r="O141" i="1"/>
  <c r="N141" i="1"/>
  <c r="M141" i="1"/>
  <c r="F141" i="1"/>
  <c r="O140" i="1"/>
  <c r="N140" i="1"/>
  <c r="M140" i="1"/>
  <c r="F140" i="1"/>
  <c r="O139" i="1"/>
  <c r="N139" i="1"/>
  <c r="M139" i="1"/>
  <c r="F139" i="1"/>
  <c r="O138" i="1"/>
  <c r="N138" i="1"/>
  <c r="M138" i="1"/>
  <c r="F138" i="1"/>
  <c r="O137" i="1"/>
  <c r="N137" i="1"/>
  <c r="M137" i="1"/>
  <c r="F137" i="1"/>
  <c r="O136" i="1"/>
  <c r="N136" i="1"/>
  <c r="M136" i="1"/>
  <c r="F136" i="1"/>
  <c r="O135" i="1"/>
  <c r="N135" i="1"/>
  <c r="M135" i="1"/>
  <c r="F135" i="1"/>
  <c r="O134" i="1"/>
  <c r="N134" i="1"/>
  <c r="M134" i="1"/>
  <c r="F134" i="1"/>
  <c r="O133" i="1"/>
  <c r="N133" i="1"/>
  <c r="M133" i="1"/>
  <c r="F133" i="1"/>
  <c r="O132" i="1"/>
  <c r="N132" i="1"/>
  <c r="M132" i="1"/>
  <c r="F132" i="1"/>
  <c r="O131" i="1"/>
  <c r="N131" i="1"/>
  <c r="M131" i="1"/>
  <c r="F131" i="1"/>
  <c r="O130" i="1"/>
  <c r="N130" i="1"/>
  <c r="M130" i="1"/>
  <c r="F130" i="1"/>
  <c r="O129" i="1"/>
  <c r="N129" i="1"/>
  <c r="M129" i="1"/>
  <c r="F129" i="1"/>
  <c r="O128" i="1"/>
  <c r="N128" i="1"/>
  <c r="M128" i="1"/>
  <c r="F128" i="1"/>
  <c r="O127" i="1"/>
  <c r="N127" i="1"/>
  <c r="M127" i="1"/>
  <c r="F127" i="1"/>
  <c r="O126" i="1"/>
  <c r="N126" i="1"/>
  <c r="M126" i="1"/>
  <c r="F126" i="1"/>
  <c r="O125" i="1"/>
  <c r="N125" i="1"/>
  <c r="M125" i="1"/>
  <c r="F125" i="1"/>
  <c r="O124" i="1"/>
  <c r="N124" i="1"/>
  <c r="M124" i="1"/>
  <c r="F124" i="1"/>
  <c r="O123" i="1"/>
  <c r="N123" i="1"/>
  <c r="M123" i="1"/>
  <c r="F123" i="1"/>
  <c r="O122" i="1"/>
  <c r="N122" i="1"/>
  <c r="M122" i="1"/>
  <c r="F122" i="1"/>
  <c r="O121" i="1"/>
  <c r="N121" i="1"/>
  <c r="M121" i="1"/>
  <c r="F121" i="1"/>
  <c r="O120" i="1"/>
  <c r="N120" i="1"/>
  <c r="M120" i="1"/>
  <c r="F120" i="1"/>
  <c r="O119" i="1"/>
  <c r="N119" i="1"/>
  <c r="M119" i="1"/>
  <c r="F119" i="1"/>
  <c r="O118" i="1"/>
  <c r="N118" i="1"/>
  <c r="M118" i="1"/>
  <c r="F118" i="1"/>
  <c r="O117" i="1"/>
  <c r="N117" i="1"/>
  <c r="M117" i="1"/>
  <c r="F117" i="1"/>
  <c r="O116" i="1"/>
  <c r="N116" i="1"/>
  <c r="M116" i="1"/>
  <c r="F116" i="1"/>
  <c r="O115" i="1"/>
  <c r="N115" i="1"/>
  <c r="M115" i="1"/>
  <c r="F115" i="1"/>
  <c r="O114" i="1"/>
  <c r="N114" i="1"/>
  <c r="M114" i="1"/>
  <c r="F114" i="1"/>
  <c r="O113" i="1"/>
  <c r="N113" i="1"/>
  <c r="M113" i="1"/>
  <c r="F113" i="1"/>
  <c r="O112" i="1"/>
  <c r="N112" i="1"/>
  <c r="M112" i="1"/>
  <c r="F112" i="1"/>
  <c r="O111" i="1"/>
  <c r="N111" i="1"/>
  <c r="M111" i="1"/>
  <c r="F111" i="1"/>
  <c r="O110" i="1"/>
  <c r="N110" i="1"/>
  <c r="M110" i="1"/>
  <c r="F110" i="1"/>
  <c r="O109" i="1"/>
  <c r="N109" i="1"/>
  <c r="M109" i="1"/>
  <c r="F109" i="1"/>
  <c r="O108" i="1"/>
  <c r="N108" i="1"/>
  <c r="M108" i="1"/>
  <c r="F108" i="1"/>
  <c r="O107" i="1"/>
  <c r="N107" i="1"/>
  <c r="M107" i="1"/>
  <c r="F107" i="1"/>
  <c r="O106" i="1"/>
  <c r="N106" i="1"/>
  <c r="M106" i="1"/>
  <c r="F106" i="1"/>
  <c r="O105" i="1"/>
  <c r="N105" i="1"/>
  <c r="M105" i="1"/>
  <c r="F105" i="1"/>
  <c r="O104" i="1"/>
  <c r="N104" i="1"/>
  <c r="M104" i="1"/>
  <c r="F104" i="1"/>
  <c r="O103" i="1"/>
  <c r="N103" i="1"/>
  <c r="M103" i="1"/>
  <c r="F103" i="1"/>
  <c r="O102" i="1"/>
  <c r="N102" i="1"/>
  <c r="M102" i="1"/>
  <c r="F102" i="1"/>
  <c r="O101" i="1"/>
  <c r="N101" i="1"/>
  <c r="M101" i="1"/>
  <c r="F101" i="1"/>
  <c r="O100" i="1"/>
  <c r="N100" i="1"/>
  <c r="M100" i="1"/>
  <c r="F100" i="1"/>
  <c r="O99" i="1"/>
  <c r="N99" i="1"/>
  <c r="M99" i="1"/>
  <c r="F99" i="1"/>
  <c r="O98" i="1"/>
  <c r="N98" i="1"/>
  <c r="M98" i="1"/>
  <c r="F98" i="1"/>
  <c r="O97" i="1"/>
  <c r="N97" i="1"/>
  <c r="M97" i="1"/>
  <c r="F97" i="1"/>
  <c r="O96" i="1"/>
  <c r="N96" i="1"/>
  <c r="M96" i="1"/>
  <c r="F96" i="1"/>
  <c r="O95" i="1"/>
  <c r="N95" i="1"/>
  <c r="M95" i="1"/>
  <c r="F95" i="1"/>
  <c r="O94" i="1"/>
  <c r="N94" i="1"/>
  <c r="M94" i="1"/>
  <c r="F94" i="1"/>
  <c r="O93" i="1"/>
  <c r="N93" i="1"/>
  <c r="M93" i="1"/>
  <c r="F93" i="1"/>
  <c r="O92" i="1"/>
  <c r="N92" i="1"/>
  <c r="M92" i="1"/>
  <c r="F92" i="1"/>
  <c r="O91" i="1"/>
  <c r="N91" i="1"/>
  <c r="M91" i="1"/>
  <c r="F91" i="1"/>
  <c r="O90" i="1"/>
  <c r="N90" i="1"/>
  <c r="M90" i="1"/>
  <c r="F90" i="1"/>
  <c r="O89" i="1"/>
  <c r="N89" i="1"/>
  <c r="M89" i="1"/>
  <c r="F89" i="1"/>
  <c r="O88" i="1"/>
  <c r="N88" i="1"/>
  <c r="M88" i="1"/>
  <c r="F88" i="1"/>
  <c r="O87" i="1"/>
  <c r="N87" i="1"/>
  <c r="M87" i="1"/>
  <c r="F87" i="1"/>
  <c r="O86" i="1"/>
  <c r="N86" i="1"/>
  <c r="M86" i="1"/>
  <c r="F86" i="1"/>
  <c r="O85" i="1"/>
  <c r="N85" i="1"/>
  <c r="M85" i="1"/>
  <c r="F85" i="1"/>
  <c r="O84" i="1"/>
  <c r="N84" i="1"/>
  <c r="M84" i="1"/>
  <c r="F84" i="1"/>
  <c r="O83" i="1"/>
  <c r="N83" i="1"/>
  <c r="M83" i="1"/>
  <c r="F83" i="1"/>
  <c r="O82" i="1"/>
  <c r="N82" i="1"/>
  <c r="M82" i="1"/>
  <c r="F82" i="1"/>
  <c r="O81" i="1"/>
  <c r="N81" i="1"/>
  <c r="M81" i="1"/>
  <c r="F81" i="1"/>
  <c r="O80" i="1"/>
  <c r="N80" i="1"/>
  <c r="M80" i="1"/>
  <c r="F80" i="1"/>
  <c r="O79" i="1"/>
  <c r="N79" i="1"/>
  <c r="M79" i="1"/>
  <c r="F79" i="1"/>
  <c r="O78" i="1"/>
  <c r="N78" i="1"/>
  <c r="M78" i="1"/>
  <c r="F78" i="1"/>
  <c r="O77" i="1"/>
  <c r="N77" i="1"/>
  <c r="M77" i="1"/>
  <c r="F77" i="1"/>
  <c r="O76" i="1"/>
  <c r="N76" i="1"/>
  <c r="M76" i="1"/>
  <c r="F76" i="1"/>
  <c r="O75" i="1"/>
  <c r="N75" i="1"/>
  <c r="M75" i="1"/>
  <c r="F75" i="1"/>
  <c r="O74" i="1"/>
  <c r="N74" i="1"/>
  <c r="M74" i="1"/>
  <c r="F74" i="1"/>
  <c r="O73" i="1"/>
  <c r="N73" i="1"/>
  <c r="M73" i="1"/>
  <c r="F73" i="1"/>
  <c r="O72" i="1"/>
  <c r="N72" i="1"/>
  <c r="M72" i="1"/>
  <c r="F72" i="1"/>
  <c r="O71" i="1"/>
  <c r="N71" i="1"/>
  <c r="M71" i="1"/>
  <c r="F71" i="1"/>
  <c r="O70" i="1"/>
  <c r="N70" i="1"/>
  <c r="M70" i="1"/>
  <c r="F70" i="1"/>
  <c r="O69" i="1"/>
  <c r="N69" i="1"/>
  <c r="M69" i="1"/>
  <c r="F69" i="1"/>
  <c r="O68" i="1"/>
  <c r="N68" i="1"/>
  <c r="M68" i="1"/>
  <c r="F68" i="1"/>
  <c r="O67" i="1"/>
  <c r="N67" i="1"/>
  <c r="M67" i="1"/>
  <c r="F67" i="1"/>
  <c r="O66" i="1"/>
  <c r="N66" i="1"/>
  <c r="M66" i="1"/>
  <c r="F66" i="1"/>
  <c r="O65" i="1"/>
  <c r="N65" i="1"/>
  <c r="M65" i="1"/>
  <c r="F65" i="1"/>
  <c r="O64" i="1"/>
  <c r="N64" i="1"/>
  <c r="M64" i="1"/>
  <c r="F64" i="1"/>
  <c r="O63" i="1"/>
  <c r="N63" i="1"/>
  <c r="M63" i="1"/>
  <c r="F63" i="1"/>
  <c r="O62" i="1"/>
  <c r="N62" i="1"/>
  <c r="M62" i="1"/>
  <c r="F62" i="1"/>
  <c r="O61" i="1"/>
  <c r="N61" i="1"/>
  <c r="M61" i="1"/>
  <c r="F61" i="1"/>
  <c r="O60" i="1"/>
  <c r="N60" i="1"/>
  <c r="M60" i="1"/>
  <c r="F60" i="1"/>
  <c r="O59" i="1"/>
  <c r="N59" i="1"/>
  <c r="M59" i="1"/>
  <c r="F59" i="1"/>
  <c r="O58" i="1"/>
  <c r="N58" i="1"/>
  <c r="M58" i="1"/>
  <c r="F58" i="1"/>
  <c r="O57" i="1"/>
  <c r="N57" i="1"/>
  <c r="M57" i="1"/>
  <c r="F57" i="1"/>
  <c r="O56" i="1"/>
  <c r="N56" i="1"/>
  <c r="M56" i="1"/>
  <c r="F56" i="1"/>
  <c r="O55" i="1"/>
  <c r="N55" i="1"/>
  <c r="M55" i="1"/>
  <c r="F55" i="1"/>
  <c r="O54" i="1"/>
  <c r="N54" i="1"/>
  <c r="M54" i="1"/>
  <c r="F54" i="1"/>
  <c r="O53" i="1"/>
  <c r="N53" i="1"/>
  <c r="M53" i="1"/>
  <c r="F53" i="1"/>
  <c r="O52" i="1"/>
  <c r="N52" i="1"/>
  <c r="M52" i="1"/>
  <c r="F52" i="1"/>
  <c r="O51" i="1"/>
  <c r="N51" i="1"/>
  <c r="M51" i="1"/>
  <c r="F51" i="1"/>
  <c r="O50" i="1"/>
  <c r="N50" i="1"/>
  <c r="M50" i="1"/>
  <c r="F50" i="1"/>
  <c r="O49" i="1"/>
  <c r="N49" i="1"/>
  <c r="M49" i="1"/>
  <c r="F49" i="1"/>
  <c r="O48" i="1"/>
  <c r="N48" i="1"/>
  <c r="M48" i="1"/>
  <c r="F48" i="1"/>
  <c r="O47" i="1"/>
  <c r="N47" i="1"/>
  <c r="M47" i="1"/>
  <c r="F47" i="1"/>
  <c r="O46" i="1"/>
  <c r="N46" i="1"/>
  <c r="M46" i="1"/>
  <c r="F46" i="1"/>
  <c r="O45" i="1"/>
  <c r="N45" i="1"/>
  <c r="M45" i="1"/>
  <c r="F45" i="1"/>
  <c r="O44" i="1"/>
  <c r="N44" i="1"/>
  <c r="M44" i="1"/>
  <c r="F44" i="1"/>
  <c r="O43" i="1"/>
  <c r="N43" i="1"/>
  <c r="M43" i="1"/>
  <c r="F43" i="1"/>
  <c r="O42" i="1"/>
  <c r="N42" i="1"/>
  <c r="M42" i="1"/>
  <c r="F42" i="1"/>
  <c r="O41" i="1"/>
  <c r="N41" i="1"/>
  <c r="M41" i="1"/>
  <c r="F41" i="1"/>
  <c r="O40" i="1"/>
  <c r="N40" i="1"/>
  <c r="M40" i="1"/>
  <c r="F40" i="1"/>
  <c r="O39" i="1"/>
  <c r="N39" i="1"/>
  <c r="M39" i="1"/>
  <c r="F39" i="1"/>
  <c r="O38" i="1"/>
  <c r="N38" i="1"/>
  <c r="M38" i="1"/>
  <c r="F38" i="1"/>
  <c r="O37" i="1"/>
  <c r="N37" i="1"/>
  <c r="M37" i="1"/>
  <c r="F37" i="1"/>
  <c r="O36" i="1"/>
  <c r="N36" i="1"/>
  <c r="M36" i="1"/>
  <c r="F36" i="1"/>
  <c r="O35" i="1"/>
  <c r="N35" i="1"/>
  <c r="M35" i="1"/>
  <c r="F35" i="1"/>
  <c r="O34" i="1"/>
  <c r="N34" i="1"/>
  <c r="M34" i="1"/>
  <c r="F34" i="1"/>
  <c r="O33" i="1"/>
  <c r="N33" i="1"/>
  <c r="M33" i="1"/>
  <c r="F33" i="1"/>
  <c r="O32" i="1"/>
  <c r="N32" i="1"/>
  <c r="M32" i="1"/>
  <c r="F32" i="1"/>
  <c r="O31" i="1"/>
  <c r="N31" i="1"/>
  <c r="M31" i="1"/>
  <c r="F31" i="1"/>
  <c r="O30" i="1"/>
  <c r="N30" i="1"/>
  <c r="M30" i="1"/>
  <c r="F30" i="1"/>
  <c r="O29" i="1"/>
  <c r="N29" i="1"/>
  <c r="M29" i="1"/>
  <c r="F29" i="1"/>
  <c r="O28" i="1"/>
  <c r="N28" i="1"/>
  <c r="M28" i="1"/>
  <c r="F28" i="1"/>
  <c r="O27" i="1"/>
  <c r="N27" i="1"/>
  <c r="M27" i="1"/>
  <c r="F27" i="1"/>
  <c r="O26" i="1"/>
  <c r="N26" i="1"/>
  <c r="M26" i="1"/>
  <c r="F26" i="1"/>
  <c r="O25" i="1"/>
  <c r="N25" i="1"/>
  <c r="M25" i="1"/>
  <c r="F25" i="1"/>
  <c r="O24" i="1"/>
  <c r="N24" i="1"/>
  <c r="M24" i="1"/>
  <c r="F24" i="1"/>
  <c r="O23" i="1"/>
  <c r="N23" i="1"/>
  <c r="M23" i="1"/>
  <c r="F23" i="1"/>
  <c r="O22" i="1"/>
  <c r="N22" i="1"/>
  <c r="M22" i="1"/>
  <c r="F22" i="1"/>
  <c r="O21" i="1"/>
  <c r="N21" i="1"/>
  <c r="M21" i="1"/>
  <c r="F21" i="1"/>
  <c r="O20" i="1"/>
  <c r="N20" i="1"/>
  <c r="M20" i="1"/>
  <c r="F20" i="1"/>
  <c r="O19" i="1"/>
  <c r="N19" i="1"/>
  <c r="M19" i="1"/>
  <c r="F19" i="1"/>
  <c r="O18" i="1"/>
  <c r="N18" i="1"/>
  <c r="M18" i="1"/>
  <c r="F18" i="1"/>
  <c r="O17" i="1"/>
  <c r="N17" i="1"/>
  <c r="M17" i="1"/>
  <c r="F17" i="1"/>
  <c r="O16" i="1"/>
  <c r="N16" i="1"/>
  <c r="M16" i="1"/>
  <c r="F16" i="1"/>
  <c r="O15" i="1"/>
  <c r="N15" i="1"/>
  <c r="M15" i="1"/>
  <c r="F15" i="1"/>
  <c r="O14" i="1"/>
  <c r="N14" i="1"/>
  <c r="M14" i="1"/>
  <c r="F14" i="1"/>
  <c r="O13" i="1"/>
  <c r="N13" i="1"/>
  <c r="M13" i="1"/>
  <c r="F13" i="1"/>
  <c r="O12" i="1"/>
  <c r="N12" i="1"/>
  <c r="M12" i="1"/>
  <c r="F12" i="1"/>
  <c r="N11" i="1"/>
  <c r="M11" i="1"/>
  <c r="F11" i="1"/>
  <c r="O10" i="1"/>
  <c r="N10" i="1"/>
  <c r="M10" i="1"/>
  <c r="F10" i="1"/>
  <c r="O9" i="1"/>
  <c r="N9" i="1"/>
  <c r="M9" i="1"/>
  <c r="F9" i="1"/>
  <c r="F203" i="1" l="1"/>
  <c r="F204" i="1"/>
  <c r="T105" i="2" a="1"/>
  <c r="T105" i="2" s="1"/>
  <c r="Q112" i="2" a="1"/>
  <c r="Q112" i="2" s="1"/>
  <c r="Q116" i="2" a="1"/>
  <c r="Q116" i="2" s="1"/>
  <c r="U126" i="2" a="1"/>
  <c r="U126" i="2" s="1"/>
  <c r="S129" i="2" a="1"/>
  <c r="S129" i="2" s="1"/>
  <c r="R133" i="2" a="1"/>
  <c r="R133" i="2" s="1"/>
  <c r="U135" i="2" a="1"/>
  <c r="U135" i="2" s="1"/>
  <c r="T139" i="2" a="1"/>
  <c r="T139" i="2" s="1"/>
  <c r="R142" i="2" a="1"/>
  <c r="R142" i="2" s="1"/>
  <c r="Q146" i="2" a="1"/>
  <c r="Q146" i="2" s="1"/>
  <c r="T148" i="2" a="1"/>
  <c r="T148" i="2" s="1"/>
  <c r="U156" i="2" a="1"/>
  <c r="U156" i="2" s="1"/>
  <c r="T160" i="2" a="1"/>
  <c r="T160" i="2" s="1"/>
  <c r="Q168" i="2" a="1"/>
  <c r="Q168" i="2" s="1"/>
  <c r="T190" i="2" a="1"/>
  <c r="T190" i="2" s="1"/>
  <c r="Q108" i="2" a="1"/>
  <c r="Q108" i="2" s="1"/>
  <c r="U112" i="2" a="1"/>
  <c r="U112" i="2" s="1"/>
  <c r="U121" i="2" a="1"/>
  <c r="U121" i="2" s="1"/>
  <c r="Q123" i="2" a="1"/>
  <c r="Q123" i="2" s="1"/>
  <c r="T125" i="2" a="1"/>
  <c r="T125" i="2" s="1"/>
  <c r="R128" i="2" a="1"/>
  <c r="R128" i="2" s="1"/>
  <c r="Q132" i="2" a="1"/>
  <c r="Q132" i="2" s="1"/>
  <c r="T134" i="2" a="1"/>
  <c r="T134" i="2" s="1"/>
  <c r="S138" i="2" a="1"/>
  <c r="S138" i="2" s="1"/>
  <c r="Q141" i="2" a="1"/>
  <c r="Q141" i="2" s="1"/>
  <c r="U144" i="2" a="1"/>
  <c r="U144" i="2" s="1"/>
  <c r="S147" i="2" a="1"/>
  <c r="S147" i="2" s="1"/>
  <c r="R151" i="2" a="1"/>
  <c r="R151" i="2" s="1"/>
  <c r="T152" i="2" a="1"/>
  <c r="T152" i="2" s="1"/>
  <c r="Q118" i="2" a="1"/>
  <c r="Q118" i="2" s="1"/>
  <c r="S119" i="2" a="1"/>
  <c r="S119" i="2" s="1"/>
  <c r="T120" i="2" a="1"/>
  <c r="T120" i="2" s="1"/>
  <c r="R123" i="2" a="1"/>
  <c r="R123" i="2" s="1"/>
  <c r="S124" i="2" a="1"/>
  <c r="S124" i="2" s="1"/>
  <c r="U125" i="2" a="1"/>
  <c r="U125" i="2" s="1"/>
  <c r="Q127" i="2" a="1"/>
  <c r="Q127" i="2" s="1"/>
  <c r="T129" i="2" a="1"/>
  <c r="T129" i="2" s="1"/>
  <c r="U130" i="2" a="1"/>
  <c r="U130" i="2" s="1"/>
  <c r="R132" i="2" a="1"/>
  <c r="R132" i="2" s="1"/>
  <c r="S133" i="2" a="1"/>
  <c r="S133" i="2" s="1"/>
  <c r="Q136" i="2" a="1"/>
  <c r="Q136" i="2" s="1"/>
  <c r="R137" i="2" a="1"/>
  <c r="R137" i="2" s="1"/>
  <c r="T138" i="2" a="1"/>
  <c r="T138" i="2" s="1"/>
  <c r="U139" i="2" a="1"/>
  <c r="U139" i="2" s="1"/>
  <c r="S142" i="2" a="1"/>
  <c r="S142" i="2" s="1"/>
  <c r="T143" i="2" a="1"/>
  <c r="T143" i="2" s="1"/>
  <c r="Q145" i="2" a="1"/>
  <c r="Q145" i="2" s="1"/>
  <c r="R146" i="2" a="1"/>
  <c r="R146" i="2" s="1"/>
  <c r="U148" i="2" a="1"/>
  <c r="U148" i="2" s="1"/>
  <c r="Q150" i="2" a="1"/>
  <c r="Q150" i="2" s="1"/>
  <c r="S151" i="2" a="1"/>
  <c r="S151" i="2" s="1"/>
  <c r="Q157" i="2" a="1"/>
  <c r="Q157" i="2" s="1"/>
  <c r="T161" i="2" a="1"/>
  <c r="T161" i="2" s="1"/>
  <c r="R176" i="2" a="1"/>
  <c r="R176" i="2" s="1"/>
  <c r="S106" i="2" a="1"/>
  <c r="S106" i="2" s="1"/>
  <c r="T113" i="2" a="1"/>
  <c r="T113" i="2" s="1"/>
  <c r="Q105" i="2" a="1"/>
  <c r="Q105" i="2" s="1"/>
  <c r="U105" i="2" a="1"/>
  <c r="U105" i="2" s="1"/>
  <c r="R108" i="2" a="1"/>
  <c r="R108" i="2" s="1"/>
  <c r="U109" i="2" a="1"/>
  <c r="U109" i="2" s="1"/>
  <c r="S111" i="2" a="1"/>
  <c r="S111" i="2" s="1"/>
  <c r="R112" i="2" a="1"/>
  <c r="R112" i="2" s="1"/>
  <c r="U113" i="2" a="1"/>
  <c r="U113" i="2" s="1"/>
  <c r="T114" i="2" a="1"/>
  <c r="T114" i="2" s="1"/>
  <c r="S115" i="2" a="1"/>
  <c r="S115" i="2" s="1"/>
  <c r="R116" i="2" a="1"/>
  <c r="R116" i="2" s="1"/>
  <c r="Q117" i="2" a="1"/>
  <c r="Q117" i="2" s="1"/>
  <c r="R118" i="2" a="1"/>
  <c r="R118" i="2" s="1"/>
  <c r="U120" i="2" a="1"/>
  <c r="U120" i="2" s="1"/>
  <c r="Q122" i="2" a="1"/>
  <c r="Q122" i="2" s="1"/>
  <c r="S123" i="2" a="1"/>
  <c r="S123" i="2" s="1"/>
  <c r="T124" i="2" a="1"/>
  <c r="T124" i="2" s="1"/>
  <c r="R127" i="2" a="1"/>
  <c r="R127" i="2" s="1"/>
  <c r="S128" i="2" a="1"/>
  <c r="S128" i="2" s="1"/>
  <c r="U129" i="2" a="1"/>
  <c r="U129" i="2" s="1"/>
  <c r="Q131" i="2" a="1"/>
  <c r="Q131" i="2" s="1"/>
  <c r="T133" i="2" a="1"/>
  <c r="T133" i="2" s="1"/>
  <c r="U134" i="2" a="1"/>
  <c r="U134" i="2" s="1"/>
  <c r="R136" i="2" a="1"/>
  <c r="R136" i="2" s="1"/>
  <c r="S137" i="2" a="1"/>
  <c r="S137" i="2" s="1"/>
  <c r="Q140" i="2" a="1"/>
  <c r="Q140" i="2" s="1"/>
  <c r="R141" i="2" a="1"/>
  <c r="R141" i="2" s="1"/>
  <c r="T142" i="2" a="1"/>
  <c r="T142" i="2" s="1"/>
  <c r="U143" i="2" a="1"/>
  <c r="U143" i="2" s="1"/>
  <c r="S146" i="2" a="1"/>
  <c r="S146" i="2" s="1"/>
  <c r="T147" i="2" a="1"/>
  <c r="T147" i="2" s="1"/>
  <c r="Q149" i="2" a="1"/>
  <c r="Q149" i="2" s="1"/>
  <c r="R150" i="2" a="1"/>
  <c r="R150" i="2" s="1"/>
  <c r="R153" i="2" a="1"/>
  <c r="R153" i="2" s="1"/>
  <c r="Q155" i="2" a="1"/>
  <c r="Q155" i="2" s="1"/>
  <c r="U169" i="2" a="1"/>
  <c r="U169" i="2" s="1"/>
  <c r="T109" i="2" a="1"/>
  <c r="T109" i="2" s="1"/>
  <c r="S114" i="2" a="1"/>
  <c r="S114" i="2" s="1"/>
  <c r="T106" i="2" a="1"/>
  <c r="T106" i="2" s="1"/>
  <c r="S107" i="2" a="1"/>
  <c r="S107" i="2" s="1"/>
  <c r="Q109" i="2" a="1"/>
  <c r="Q109" i="2" s="1"/>
  <c r="T110" i="2" a="1"/>
  <c r="T110" i="2" s="1"/>
  <c r="Q113" i="2" a="1"/>
  <c r="Q113" i="2" s="1"/>
  <c r="U245" i="2" a="1"/>
  <c r="U245" i="2" s="1"/>
  <c r="T245" i="2" a="1"/>
  <c r="T245" i="2" s="1"/>
  <c r="S245" i="2" a="1"/>
  <c r="S245" i="2" s="1"/>
  <c r="Q244" i="2" a="1"/>
  <c r="Q244" i="2" s="1"/>
  <c r="U242" i="2" a="1"/>
  <c r="U242" i="2" s="1"/>
  <c r="S241" i="2" a="1"/>
  <c r="S241" i="2" s="1"/>
  <c r="R240" i="2" a="1"/>
  <c r="R240" i="2" s="1"/>
  <c r="T237" i="2" a="1"/>
  <c r="T237" i="2" s="1"/>
  <c r="S236" i="2" a="1"/>
  <c r="S236" i="2" s="1"/>
  <c r="Q235" i="2" a="1"/>
  <c r="Q235" i="2" s="1"/>
  <c r="U233" i="2" a="1"/>
  <c r="U233" i="2" s="1"/>
  <c r="R231" i="2" a="1"/>
  <c r="R231" i="2" s="1"/>
  <c r="Q230" i="2" a="1"/>
  <c r="Q230" i="2" s="1"/>
  <c r="T228" i="2" a="1"/>
  <c r="T228" i="2" s="1"/>
  <c r="S227" i="2" a="1"/>
  <c r="S227" i="2" s="1"/>
  <c r="U224" i="2" a="1"/>
  <c r="U224" i="2" s="1"/>
  <c r="T223" i="2" a="1"/>
  <c r="T223" i="2" s="1"/>
  <c r="R222" i="2" a="1"/>
  <c r="R222" i="2" s="1"/>
  <c r="Q221" i="2" a="1"/>
  <c r="Q221" i="2" s="1"/>
  <c r="S218" i="2" a="1"/>
  <c r="S218" i="2" s="1"/>
  <c r="R217" i="2" a="1"/>
  <c r="R217" i="2" s="1"/>
  <c r="U215" i="2" a="1"/>
  <c r="U215" i="2" s="1"/>
  <c r="T214" i="2" a="1"/>
  <c r="T214" i="2" s="1"/>
  <c r="Q212" i="2" a="1"/>
  <c r="Q212" i="2" s="1"/>
  <c r="U210" i="2" a="1"/>
  <c r="U210" i="2" s="1"/>
  <c r="S209" i="2" a="1"/>
  <c r="S209" i="2" s="1"/>
  <c r="R208" i="2" a="1"/>
  <c r="R208" i="2" s="1"/>
  <c r="T205" i="2" a="1"/>
  <c r="T205" i="2" s="1"/>
  <c r="S204" i="2" a="1"/>
  <c r="S204" i="2" s="1"/>
  <c r="Q203" i="2" a="1"/>
  <c r="Q203" i="2" s="1"/>
  <c r="U201" i="2" a="1"/>
  <c r="U201" i="2" s="1"/>
  <c r="R199" i="2" a="1"/>
  <c r="R199" i="2" s="1"/>
  <c r="Q198" i="2" a="1"/>
  <c r="Q198" i="2" s="1"/>
  <c r="T196" i="2" a="1"/>
  <c r="T196" i="2" s="1"/>
  <c r="S195" i="2" a="1"/>
  <c r="S195" i="2" s="1"/>
  <c r="U192" i="2" a="1"/>
  <c r="U192" i="2" s="1"/>
  <c r="T191" i="2" a="1"/>
  <c r="T191" i="2" s="1"/>
  <c r="R190" i="2" a="1"/>
  <c r="R190" i="2" s="1"/>
  <c r="Q189" i="2" a="1"/>
  <c r="Q189" i="2" s="1"/>
  <c r="S186" i="2" a="1"/>
  <c r="S186" i="2" s="1"/>
  <c r="R185" i="2" a="1"/>
  <c r="R185" i="2" s="1"/>
  <c r="R245" i="2" a="1"/>
  <c r="R245" i="2" s="1"/>
  <c r="U243" i="2" a="1"/>
  <c r="U243" i="2" s="1"/>
  <c r="T242" i="2" a="1"/>
  <c r="T242" i="2" s="1"/>
  <c r="Q240" i="2" a="1"/>
  <c r="Q240" i="2" s="1"/>
  <c r="U238" i="2" a="1"/>
  <c r="U238" i="2" s="1"/>
  <c r="S237" i="2" a="1"/>
  <c r="S237" i="2" s="1"/>
  <c r="R236" i="2" a="1"/>
  <c r="R236" i="2" s="1"/>
  <c r="T233" i="2" a="1"/>
  <c r="T233" i="2" s="1"/>
  <c r="S232" i="2" a="1"/>
  <c r="S232" i="2" s="1"/>
  <c r="Q231" i="2" a="1"/>
  <c r="Q231" i="2" s="1"/>
  <c r="U229" i="2" a="1"/>
  <c r="U229" i="2" s="1"/>
  <c r="R227" i="2" a="1"/>
  <c r="R227" i="2" s="1"/>
  <c r="Q226" i="2" a="1"/>
  <c r="Q226" i="2" s="1"/>
  <c r="T224" i="2" a="1"/>
  <c r="T224" i="2" s="1"/>
  <c r="S223" i="2" a="1"/>
  <c r="S223" i="2" s="1"/>
  <c r="U220" i="2" a="1"/>
  <c r="U220" i="2" s="1"/>
  <c r="T219" i="2" a="1"/>
  <c r="T219" i="2" s="1"/>
  <c r="Q245" i="2" a="1"/>
  <c r="Q245" i="2" s="1"/>
  <c r="S242" i="2" a="1"/>
  <c r="S242" i="2" s="1"/>
  <c r="R241" i="2" a="1"/>
  <c r="R241" i="2" s="1"/>
  <c r="U239" i="2" a="1"/>
  <c r="U239" i="2" s="1"/>
  <c r="T238" i="2" a="1"/>
  <c r="T238" i="2" s="1"/>
  <c r="Q236" i="2" a="1"/>
  <c r="Q236" i="2" s="1"/>
  <c r="U234" i="2" a="1"/>
  <c r="U234" i="2" s="1"/>
  <c r="S233" i="2" a="1"/>
  <c r="S233" i="2" s="1"/>
  <c r="R232" i="2" a="1"/>
  <c r="R232" i="2" s="1"/>
  <c r="T229" i="2" a="1"/>
  <c r="T229" i="2" s="1"/>
  <c r="S228" i="2" a="1"/>
  <c r="S228" i="2" s="1"/>
  <c r="Q227" i="2" a="1"/>
  <c r="Q227" i="2" s="1"/>
  <c r="U225" i="2" a="1"/>
  <c r="U225" i="2" s="1"/>
  <c r="R223" i="2" a="1"/>
  <c r="R223" i="2" s="1"/>
  <c r="Q222" i="2" a="1"/>
  <c r="Q222" i="2" s="1"/>
  <c r="T220" i="2" a="1"/>
  <c r="T220" i="2" s="1"/>
  <c r="S219" i="2" a="1"/>
  <c r="S219" i="2" s="1"/>
  <c r="U216" i="2" a="1"/>
  <c r="U216" i="2" s="1"/>
  <c r="T215" i="2" a="1"/>
  <c r="T215" i="2" s="1"/>
  <c r="R214" i="2" a="1"/>
  <c r="R214" i="2" s="1"/>
  <c r="Q213" i="2" a="1"/>
  <c r="Q213" i="2" s="1"/>
  <c r="S210" i="2" a="1"/>
  <c r="S210" i="2" s="1"/>
  <c r="R209" i="2" a="1"/>
  <c r="R209" i="2" s="1"/>
  <c r="U207" i="2" a="1"/>
  <c r="U207" i="2" s="1"/>
  <c r="T206" i="2" a="1"/>
  <c r="T206" i="2" s="1"/>
  <c r="Q204" i="2" a="1"/>
  <c r="Q204" i="2" s="1"/>
  <c r="U202" i="2" a="1"/>
  <c r="U202" i="2" s="1"/>
  <c r="S201" i="2" a="1"/>
  <c r="S201" i="2" s="1"/>
  <c r="R200" i="2" a="1"/>
  <c r="R200" i="2" s="1"/>
  <c r="T197" i="2" a="1"/>
  <c r="T197" i="2" s="1"/>
  <c r="S196" i="2" a="1"/>
  <c r="S196" i="2" s="1"/>
  <c r="Q195" i="2" a="1"/>
  <c r="Q195" i="2" s="1"/>
  <c r="U193" i="2" a="1"/>
  <c r="U193" i="2" s="1"/>
  <c r="R191" i="2" a="1"/>
  <c r="R191" i="2" s="1"/>
  <c r="Q190" i="2" a="1"/>
  <c r="Q190" i="2" s="1"/>
  <c r="T188" i="2" a="1"/>
  <c r="T188" i="2" s="1"/>
  <c r="S187" i="2" a="1"/>
  <c r="S187" i="2" s="1"/>
  <c r="U184" i="2" a="1"/>
  <c r="U184" i="2" s="1"/>
  <c r="U244" i="2" a="1"/>
  <c r="U244" i="2" s="1"/>
  <c r="T243" i="2" a="1"/>
  <c r="T243" i="2" s="1"/>
  <c r="R242" i="2" a="1"/>
  <c r="R242" i="2" s="1"/>
  <c r="Q241" i="2" a="1"/>
  <c r="Q241" i="2" s="1"/>
  <c r="S238" i="2" a="1"/>
  <c r="S238" i="2" s="1"/>
  <c r="R237" i="2" a="1"/>
  <c r="R237" i="2" s="1"/>
  <c r="U235" i="2" a="1"/>
  <c r="U235" i="2" s="1"/>
  <c r="T234" i="2" a="1"/>
  <c r="T234" i="2" s="1"/>
  <c r="Q232" i="2" a="1"/>
  <c r="Q232" i="2" s="1"/>
  <c r="U230" i="2" a="1"/>
  <c r="U230" i="2" s="1"/>
  <c r="S229" i="2" a="1"/>
  <c r="S229" i="2" s="1"/>
  <c r="R228" i="2" a="1"/>
  <c r="R228" i="2" s="1"/>
  <c r="T225" i="2" a="1"/>
  <c r="T225" i="2" s="1"/>
  <c r="S224" i="2" a="1"/>
  <c r="S224" i="2" s="1"/>
  <c r="Q223" i="2" a="1"/>
  <c r="Q223" i="2" s="1"/>
  <c r="U221" i="2" a="1"/>
  <c r="U221" i="2" s="1"/>
  <c r="R219" i="2" a="1"/>
  <c r="R219" i="2" s="1"/>
  <c r="Q218" i="2" a="1"/>
  <c r="Q218" i="2" s="1"/>
  <c r="T216" i="2" a="1"/>
  <c r="T216" i="2" s="1"/>
  <c r="S215" i="2" a="1"/>
  <c r="S215" i="2" s="1"/>
  <c r="U212" i="2" a="1"/>
  <c r="U212" i="2" s="1"/>
  <c r="T211" i="2" a="1"/>
  <c r="T211" i="2" s="1"/>
  <c r="R210" i="2" a="1"/>
  <c r="R210" i="2" s="1"/>
  <c r="Q209" i="2" a="1"/>
  <c r="Q209" i="2" s="1"/>
  <c r="S206" i="2" a="1"/>
  <c r="S206" i="2" s="1"/>
  <c r="R205" i="2" a="1"/>
  <c r="R205" i="2" s="1"/>
  <c r="U203" i="2" a="1"/>
  <c r="U203" i="2" s="1"/>
  <c r="T202" i="2" a="1"/>
  <c r="T202" i="2" s="1"/>
  <c r="Q200" i="2" a="1"/>
  <c r="Q200" i="2" s="1"/>
  <c r="U198" i="2" a="1"/>
  <c r="U198" i="2" s="1"/>
  <c r="S197" i="2" a="1"/>
  <c r="S197" i="2" s="1"/>
  <c r="R196" i="2" a="1"/>
  <c r="R196" i="2" s="1"/>
  <c r="T193" i="2" a="1"/>
  <c r="T193" i="2" s="1"/>
  <c r="S192" i="2" a="1"/>
  <c r="S192" i="2" s="1"/>
  <c r="Q191" i="2" a="1"/>
  <c r="Q191" i="2" s="1"/>
  <c r="U189" i="2" a="1"/>
  <c r="U189" i="2" s="1"/>
  <c r="R187" i="2" a="1"/>
  <c r="R187" i="2" s="1"/>
  <c r="Q186" i="2" a="1"/>
  <c r="Q186" i="2" s="1"/>
  <c r="T184" i="2" a="1"/>
  <c r="T184" i="2" s="1"/>
  <c r="S183" i="2" a="1"/>
  <c r="S183" i="2" s="1"/>
  <c r="U180" i="2" a="1"/>
  <c r="U180" i="2" s="1"/>
  <c r="T179" i="2" a="1"/>
  <c r="T179" i="2" s="1"/>
  <c r="T244" i="2" a="1"/>
  <c r="T244" i="2" s="1"/>
  <c r="S243" i="2" a="1"/>
  <c r="S243" i="2" s="1"/>
  <c r="U240" i="2" a="1"/>
  <c r="U240" i="2" s="1"/>
  <c r="T239" i="2" a="1"/>
  <c r="T239" i="2" s="1"/>
  <c r="R238" i="2" a="1"/>
  <c r="R238" i="2" s="1"/>
  <c r="Q237" i="2" a="1"/>
  <c r="Q237" i="2" s="1"/>
  <c r="S234" i="2" a="1"/>
  <c r="S234" i="2" s="1"/>
  <c r="R233" i="2" a="1"/>
  <c r="R233" i="2" s="1"/>
  <c r="U231" i="2" a="1"/>
  <c r="U231" i="2" s="1"/>
  <c r="T230" i="2" a="1"/>
  <c r="T230" i="2" s="1"/>
  <c r="Q228" i="2" a="1"/>
  <c r="Q228" i="2" s="1"/>
  <c r="U226" i="2" a="1"/>
  <c r="U226" i="2" s="1"/>
  <c r="S225" i="2" a="1"/>
  <c r="S225" i="2" s="1"/>
  <c r="R224" i="2" a="1"/>
  <c r="R224" i="2" s="1"/>
  <c r="T221" i="2" a="1"/>
  <c r="T221" i="2" s="1"/>
  <c r="S220" i="2" a="1"/>
  <c r="S220" i="2" s="1"/>
  <c r="Q219" i="2" a="1"/>
  <c r="Q219" i="2" s="1"/>
  <c r="U217" i="2" a="1"/>
  <c r="U217" i="2" s="1"/>
  <c r="R215" i="2" a="1"/>
  <c r="R215" i="2" s="1"/>
  <c r="Q214" i="2" a="1"/>
  <c r="Q214" i="2" s="1"/>
  <c r="T212" i="2" a="1"/>
  <c r="T212" i="2" s="1"/>
  <c r="S211" i="2" a="1"/>
  <c r="S211" i="2" s="1"/>
  <c r="U208" i="2" a="1"/>
  <c r="U208" i="2" s="1"/>
  <c r="T207" i="2" a="1"/>
  <c r="T207" i="2" s="1"/>
  <c r="R206" i="2" a="1"/>
  <c r="R206" i="2" s="1"/>
  <c r="Q205" i="2" a="1"/>
  <c r="Q205" i="2" s="1"/>
  <c r="S202" i="2" a="1"/>
  <c r="S202" i="2" s="1"/>
  <c r="R201" i="2" a="1"/>
  <c r="R201" i="2" s="1"/>
  <c r="U199" i="2" a="1"/>
  <c r="U199" i="2" s="1"/>
  <c r="T198" i="2" a="1"/>
  <c r="T198" i="2" s="1"/>
  <c r="Q196" i="2" a="1"/>
  <c r="Q196" i="2" s="1"/>
  <c r="U194" i="2" a="1"/>
  <c r="U194" i="2" s="1"/>
  <c r="S193" i="2" a="1"/>
  <c r="S193" i="2" s="1"/>
  <c r="R192" i="2" a="1"/>
  <c r="R192" i="2" s="1"/>
  <c r="T189" i="2" a="1"/>
  <c r="T189" i="2" s="1"/>
  <c r="S188" i="2" a="1"/>
  <c r="S188" i="2" s="1"/>
  <c r="Q187" i="2" a="1"/>
  <c r="Q187" i="2" s="1"/>
  <c r="U185" i="2" a="1"/>
  <c r="U185" i="2" s="1"/>
  <c r="R183" i="2" a="1"/>
  <c r="R183" i="2" s="1"/>
  <c r="Q182" i="2" a="1"/>
  <c r="Q182" i="2" s="1"/>
  <c r="T180" i="2" a="1"/>
  <c r="T180" i="2" s="1"/>
  <c r="R243" i="2" a="1"/>
  <c r="R243" i="2" s="1"/>
  <c r="Q242" i="2" a="1"/>
  <c r="Q242" i="2" s="1"/>
  <c r="T240" i="2" a="1"/>
  <c r="T240" i="2" s="1"/>
  <c r="S239" i="2" a="1"/>
  <c r="S239" i="2" s="1"/>
  <c r="U236" i="2" a="1"/>
  <c r="U236" i="2" s="1"/>
  <c r="T235" i="2" a="1"/>
  <c r="T235" i="2" s="1"/>
  <c r="R234" i="2" a="1"/>
  <c r="R234" i="2" s="1"/>
  <c r="Q233" i="2" a="1"/>
  <c r="Q233" i="2" s="1"/>
  <c r="S230" i="2" a="1"/>
  <c r="S230" i="2" s="1"/>
  <c r="R229" i="2" a="1"/>
  <c r="R229" i="2" s="1"/>
  <c r="U227" i="2" a="1"/>
  <c r="U227" i="2" s="1"/>
  <c r="T226" i="2" a="1"/>
  <c r="T226" i="2" s="1"/>
  <c r="Q224" i="2" a="1"/>
  <c r="Q224" i="2" s="1"/>
  <c r="U222" i="2" a="1"/>
  <c r="U222" i="2" s="1"/>
  <c r="S221" i="2" a="1"/>
  <c r="S221" i="2" s="1"/>
  <c r="R220" i="2" a="1"/>
  <c r="R220" i="2" s="1"/>
  <c r="T217" i="2" a="1"/>
  <c r="T217" i="2" s="1"/>
  <c r="S216" i="2" a="1"/>
  <c r="S216" i="2" s="1"/>
  <c r="Q215" i="2" a="1"/>
  <c r="Q215" i="2" s="1"/>
  <c r="U213" i="2" a="1"/>
  <c r="U213" i="2" s="1"/>
  <c r="R211" i="2" a="1"/>
  <c r="R211" i="2" s="1"/>
  <c r="Q210" i="2" a="1"/>
  <c r="Q210" i="2" s="1"/>
  <c r="T208" i="2" a="1"/>
  <c r="T208" i="2" s="1"/>
  <c r="S207" i="2" a="1"/>
  <c r="S207" i="2" s="1"/>
  <c r="U204" i="2" a="1"/>
  <c r="U204" i="2" s="1"/>
  <c r="T203" i="2" a="1"/>
  <c r="T203" i="2" s="1"/>
  <c r="R202" i="2" a="1"/>
  <c r="R202" i="2" s="1"/>
  <c r="Q201" i="2" a="1"/>
  <c r="Q201" i="2" s="1"/>
  <c r="S198" i="2" a="1"/>
  <c r="S198" i="2" s="1"/>
  <c r="R197" i="2" a="1"/>
  <c r="R197" i="2" s="1"/>
  <c r="U195" i="2" a="1"/>
  <c r="U195" i="2" s="1"/>
  <c r="T194" i="2" a="1"/>
  <c r="T194" i="2" s="1"/>
  <c r="Q192" i="2" a="1"/>
  <c r="Q192" i="2" s="1"/>
  <c r="U190" i="2" a="1"/>
  <c r="U190" i="2" s="1"/>
  <c r="S189" i="2" a="1"/>
  <c r="S189" i="2" s="1"/>
  <c r="R188" i="2" a="1"/>
  <c r="R188" i="2" s="1"/>
  <c r="T185" i="2" a="1"/>
  <c r="T185" i="2" s="1"/>
  <c r="S184" i="2" a="1"/>
  <c r="S184" i="2" s="1"/>
  <c r="S244" i="2" a="1"/>
  <c r="S244" i="2" s="1"/>
  <c r="R244" i="2" a="1"/>
  <c r="R244" i="2" s="1"/>
  <c r="T241" i="2" a="1"/>
  <c r="T241" i="2" s="1"/>
  <c r="S240" i="2" a="1"/>
  <c r="S240" i="2" s="1"/>
  <c r="Q239" i="2" a="1"/>
  <c r="Q239" i="2" s="1"/>
  <c r="U237" i="2" a="1"/>
  <c r="U237" i="2" s="1"/>
  <c r="R235" i="2" a="1"/>
  <c r="R235" i="2" s="1"/>
  <c r="Q234" i="2" a="1"/>
  <c r="Q234" i="2" s="1"/>
  <c r="T232" i="2" a="1"/>
  <c r="T232" i="2" s="1"/>
  <c r="S231" i="2" a="1"/>
  <c r="S231" i="2" s="1"/>
  <c r="U228" i="2" a="1"/>
  <c r="U228" i="2" s="1"/>
  <c r="T227" i="2" a="1"/>
  <c r="T227" i="2" s="1"/>
  <c r="R226" i="2" a="1"/>
  <c r="R226" i="2" s="1"/>
  <c r="Q225" i="2" a="1"/>
  <c r="Q225" i="2" s="1"/>
  <c r="S222" i="2" a="1"/>
  <c r="S222" i="2" s="1"/>
  <c r="R221" i="2" a="1"/>
  <c r="R221" i="2" s="1"/>
  <c r="U219" i="2" a="1"/>
  <c r="U219" i="2" s="1"/>
  <c r="T218" i="2" a="1"/>
  <c r="T218" i="2" s="1"/>
  <c r="Q216" i="2" a="1"/>
  <c r="Q216" i="2" s="1"/>
  <c r="U214" i="2" a="1"/>
  <c r="U214" i="2" s="1"/>
  <c r="S213" i="2" a="1"/>
  <c r="S213" i="2" s="1"/>
  <c r="R212" i="2" a="1"/>
  <c r="R212" i="2" s="1"/>
  <c r="T209" i="2" a="1"/>
  <c r="T209" i="2" s="1"/>
  <c r="S208" i="2" a="1"/>
  <c r="S208" i="2" s="1"/>
  <c r="Q207" i="2" a="1"/>
  <c r="Q207" i="2" s="1"/>
  <c r="U205" i="2" a="1"/>
  <c r="U205" i="2" s="1"/>
  <c r="R203" i="2" a="1"/>
  <c r="R203" i="2" s="1"/>
  <c r="Q202" i="2" a="1"/>
  <c r="Q202" i="2" s="1"/>
  <c r="T200" i="2" a="1"/>
  <c r="T200" i="2" s="1"/>
  <c r="S199" i="2" a="1"/>
  <c r="S199" i="2" s="1"/>
  <c r="U196" i="2" a="1"/>
  <c r="U196" i="2" s="1"/>
  <c r="T195" i="2" a="1"/>
  <c r="T195" i="2" s="1"/>
  <c r="R194" i="2" a="1"/>
  <c r="R194" i="2" s="1"/>
  <c r="Q193" i="2" a="1"/>
  <c r="Q193" i="2" s="1"/>
  <c r="S190" i="2" a="1"/>
  <c r="S190" i="2" s="1"/>
  <c r="R189" i="2" a="1"/>
  <c r="R189" i="2" s="1"/>
  <c r="U187" i="2" a="1"/>
  <c r="U187" i="2" s="1"/>
  <c r="T186" i="2" a="1"/>
  <c r="T186" i="2" s="1"/>
  <c r="Q184" i="2" a="1"/>
  <c r="Q184" i="2" s="1"/>
  <c r="U182" i="2" a="1"/>
  <c r="U182" i="2" s="1"/>
  <c r="Q243" i="2" a="1"/>
  <c r="Q243" i="2" s="1"/>
  <c r="U232" i="2" a="1"/>
  <c r="U232" i="2" s="1"/>
  <c r="T222" i="2" a="1"/>
  <c r="T222" i="2" s="1"/>
  <c r="T210" i="2" a="1"/>
  <c r="T210" i="2" s="1"/>
  <c r="S205" i="2" a="1"/>
  <c r="S205" i="2" s="1"/>
  <c r="S200" i="2" a="1"/>
  <c r="S200" i="2" s="1"/>
  <c r="R195" i="2" a="1"/>
  <c r="R195" i="2" s="1"/>
  <c r="Q185" i="2" a="1"/>
  <c r="Q185" i="2" s="1"/>
  <c r="S182" i="2" a="1"/>
  <c r="S182" i="2" s="1"/>
  <c r="Q179" i="2" a="1"/>
  <c r="Q179" i="2" s="1"/>
  <c r="Q177" i="2" a="1"/>
  <c r="Q177" i="2" s="1"/>
  <c r="R175" i="2" a="1"/>
  <c r="R175" i="2" s="1"/>
  <c r="R174" i="2" a="1"/>
  <c r="R174" i="2" s="1"/>
  <c r="S172" i="2" a="1"/>
  <c r="S172" i="2" s="1"/>
  <c r="T170" i="2" a="1"/>
  <c r="T170" i="2" s="1"/>
  <c r="U168" i="2" a="1"/>
  <c r="U168" i="2" s="1"/>
  <c r="U167" i="2" a="1"/>
  <c r="U167" i="2" s="1"/>
  <c r="Q166" i="2" a="1"/>
  <c r="Q166" i="2" s="1"/>
  <c r="R164" i="2" a="1"/>
  <c r="R164" i="2" s="1"/>
  <c r="S162" i="2" a="1"/>
  <c r="S162" i="2" s="1"/>
  <c r="S161" i="2" a="1"/>
  <c r="S161" i="2" s="1"/>
  <c r="T159" i="2" a="1"/>
  <c r="T159" i="2" s="1"/>
  <c r="U157" i="2" a="1"/>
  <c r="U157" i="2" s="1"/>
  <c r="Q156" i="2" a="1"/>
  <c r="Q156" i="2" s="1"/>
  <c r="U241" i="2" a="1"/>
  <c r="U241" i="2" s="1"/>
  <c r="T231" i="2" a="1"/>
  <c r="T231" i="2" s="1"/>
  <c r="U209" i="2" a="1"/>
  <c r="U209" i="2" s="1"/>
  <c r="T204" i="2" a="1"/>
  <c r="T204" i="2" s="1"/>
  <c r="T199" i="2" a="1"/>
  <c r="T199" i="2" s="1"/>
  <c r="S194" i="2" a="1"/>
  <c r="S194" i="2" s="1"/>
  <c r="R184" i="2" a="1"/>
  <c r="R184" i="2" s="1"/>
  <c r="R182" i="2" a="1"/>
  <c r="R182" i="2" s="1"/>
  <c r="S180" i="2" a="1"/>
  <c r="S180" i="2" s="1"/>
  <c r="U177" i="2" a="1"/>
  <c r="U177" i="2" s="1"/>
  <c r="Q176" i="2" a="1"/>
  <c r="Q176" i="2" s="1"/>
  <c r="Q175" i="2" a="1"/>
  <c r="Q175" i="2" s="1"/>
  <c r="R173" i="2" a="1"/>
  <c r="R173" i="2" s="1"/>
  <c r="S171" i="2" a="1"/>
  <c r="S171" i="2" s="1"/>
  <c r="T169" i="2" a="1"/>
  <c r="T169" i="2" s="1"/>
  <c r="T168" i="2" a="1"/>
  <c r="T168" i="2" s="1"/>
  <c r="U166" i="2" a="1"/>
  <c r="U166" i="2" s="1"/>
  <c r="Q165" i="2" a="1"/>
  <c r="Q165" i="2" s="1"/>
  <c r="R163" i="2" a="1"/>
  <c r="R163" i="2" s="1"/>
  <c r="R162" i="2" a="1"/>
  <c r="R162" i="2" s="1"/>
  <c r="S160" i="2" a="1"/>
  <c r="S160" i="2" s="1"/>
  <c r="R230" i="2" a="1"/>
  <c r="R230" i="2" s="1"/>
  <c r="Q220" i="2" a="1"/>
  <c r="Q220" i="2" s="1"/>
  <c r="S214" i="2" a="1"/>
  <c r="S214" i="2" s="1"/>
  <c r="R204" i="2" a="1"/>
  <c r="R204" i="2" s="1"/>
  <c r="Q199" i="2" a="1"/>
  <c r="Q199" i="2" s="1"/>
  <c r="Q194" i="2" a="1"/>
  <c r="Q194" i="2" s="1"/>
  <c r="U188" i="2" a="1"/>
  <c r="U188" i="2" s="1"/>
  <c r="U183" i="2" a="1"/>
  <c r="U183" i="2" s="1"/>
  <c r="U181" i="2" a="1"/>
  <c r="U181" i="2" s="1"/>
  <c r="R180" i="2" a="1"/>
  <c r="R180" i="2" s="1"/>
  <c r="U178" i="2" a="1"/>
  <c r="U178" i="2" s="1"/>
  <c r="U176" i="2" a="1"/>
  <c r="U176" i="2" s="1"/>
  <c r="U175" i="2" a="1"/>
  <c r="U175" i="2" s="1"/>
  <c r="Q174" i="2" a="1"/>
  <c r="Q174" i="2" s="1"/>
  <c r="R172" i="2" a="1"/>
  <c r="R172" i="2" s="1"/>
  <c r="S170" i="2" a="1"/>
  <c r="S170" i="2" s="1"/>
  <c r="S169" i="2" a="1"/>
  <c r="S169" i="2" s="1"/>
  <c r="T167" i="2" a="1"/>
  <c r="T167" i="2" s="1"/>
  <c r="U165" i="2" a="1"/>
  <c r="U165" i="2" s="1"/>
  <c r="Q164" i="2" a="1"/>
  <c r="Q164" i="2" s="1"/>
  <c r="Q163" i="2" a="1"/>
  <c r="Q163" i="2" s="1"/>
  <c r="R161" i="2" a="1"/>
  <c r="R161" i="2" s="1"/>
  <c r="S159" i="2" a="1"/>
  <c r="S159" i="2" s="1"/>
  <c r="T157" i="2" a="1"/>
  <c r="T157" i="2" s="1"/>
  <c r="T156" i="2" a="1"/>
  <c r="T156" i="2" s="1"/>
  <c r="U154" i="2" a="1"/>
  <c r="U154" i="2" s="1"/>
  <c r="Q153" i="2" a="1"/>
  <c r="Q153" i="2" s="1"/>
  <c r="R239" i="2" a="1"/>
  <c r="R239" i="2" s="1"/>
  <c r="Q229" i="2" a="1"/>
  <c r="Q229" i="2" s="1"/>
  <c r="U218" i="2" a="1"/>
  <c r="U218" i="2" s="1"/>
  <c r="T213" i="2" a="1"/>
  <c r="T213" i="2" s="1"/>
  <c r="S203" i="2" a="1"/>
  <c r="S203" i="2" s="1"/>
  <c r="R198" i="2" a="1"/>
  <c r="R198" i="2" s="1"/>
  <c r="R193" i="2" a="1"/>
  <c r="R193" i="2" s="1"/>
  <c r="Q188" i="2" a="1"/>
  <c r="Q188" i="2" s="1"/>
  <c r="T181" i="2" a="1"/>
  <c r="T181" i="2" s="1"/>
  <c r="Q180" i="2" a="1"/>
  <c r="Q180" i="2" s="1"/>
  <c r="T178" i="2" a="1"/>
  <c r="T178" i="2" s="1"/>
  <c r="T177" i="2" a="1"/>
  <c r="T177" i="2" s="1"/>
  <c r="T176" i="2" a="1"/>
  <c r="T176" i="2" s="1"/>
  <c r="U174" i="2" a="1"/>
  <c r="U174" i="2" s="1"/>
  <c r="Q173" i="2" a="1"/>
  <c r="Q173" i="2" s="1"/>
  <c r="R171" i="2" a="1"/>
  <c r="R171" i="2" s="1"/>
  <c r="R170" i="2" a="1"/>
  <c r="R170" i="2" s="1"/>
  <c r="S168" i="2" a="1"/>
  <c r="S168" i="2" s="1"/>
  <c r="T166" i="2" a="1"/>
  <c r="T166" i="2" s="1"/>
  <c r="U164" i="2" a="1"/>
  <c r="U164" i="2" s="1"/>
  <c r="U163" i="2" a="1"/>
  <c r="U163" i="2" s="1"/>
  <c r="Q162" i="2" a="1"/>
  <c r="Q162" i="2" s="1"/>
  <c r="R160" i="2" a="1"/>
  <c r="R160" i="2" s="1"/>
  <c r="S158" i="2" a="1"/>
  <c r="S158" i="2" s="1"/>
  <c r="S157" i="2" a="1"/>
  <c r="S157" i="2" s="1"/>
  <c r="T155" i="2" a="1"/>
  <c r="T155" i="2" s="1"/>
  <c r="U153" i="2" a="1"/>
  <c r="U153" i="2" s="1"/>
  <c r="Q152" i="2" a="1"/>
  <c r="Q152" i="2" s="1"/>
  <c r="Q238" i="2" a="1"/>
  <c r="Q238" i="2" s="1"/>
  <c r="R218" i="2" a="1"/>
  <c r="R218" i="2" s="1"/>
  <c r="R213" i="2" a="1"/>
  <c r="R213" i="2" s="1"/>
  <c r="Q208" i="2" a="1"/>
  <c r="Q208" i="2" s="1"/>
  <c r="U197" i="2" a="1"/>
  <c r="U197" i="2" s="1"/>
  <c r="T192" i="2" a="1"/>
  <c r="T192" i="2" s="1"/>
  <c r="T187" i="2" a="1"/>
  <c r="T187" i="2" s="1"/>
  <c r="T183" i="2" a="1"/>
  <c r="T183" i="2" s="1"/>
  <c r="S181" i="2" a="1"/>
  <c r="S181" i="2" s="1"/>
  <c r="U179" i="2" a="1"/>
  <c r="U179" i="2" s="1"/>
  <c r="S178" i="2" a="1"/>
  <c r="S178" i="2" s="1"/>
  <c r="S177" i="2" a="1"/>
  <c r="S177" i="2" s="1"/>
  <c r="T175" i="2" a="1"/>
  <c r="T175" i="2" s="1"/>
  <c r="U173" i="2" a="1"/>
  <c r="U173" i="2" s="1"/>
  <c r="Q172" i="2" a="1"/>
  <c r="Q172" i="2" s="1"/>
  <c r="Q171" i="2" a="1"/>
  <c r="Q171" i="2" s="1"/>
  <c r="R169" i="2" a="1"/>
  <c r="R169" i="2" s="1"/>
  <c r="S167" i="2" a="1"/>
  <c r="S167" i="2" s="1"/>
  <c r="T165" i="2" a="1"/>
  <c r="T165" i="2" s="1"/>
  <c r="T164" i="2" a="1"/>
  <c r="T164" i="2" s="1"/>
  <c r="U162" i="2" a="1"/>
  <c r="U162" i="2" s="1"/>
  <c r="Q161" i="2" a="1"/>
  <c r="Q161" i="2" s="1"/>
  <c r="R159" i="2" a="1"/>
  <c r="R159" i="2" s="1"/>
  <c r="R158" i="2" a="1"/>
  <c r="R158" i="2" s="1"/>
  <c r="S156" i="2" a="1"/>
  <c r="S156" i="2" s="1"/>
  <c r="T154" i="2" a="1"/>
  <c r="T154" i="2" s="1"/>
  <c r="U152" i="2" a="1"/>
  <c r="U152" i="2" s="1"/>
  <c r="T236" i="2" a="1"/>
  <c r="T236" i="2" s="1"/>
  <c r="S226" i="2" a="1"/>
  <c r="S226" i="2" s="1"/>
  <c r="S217" i="2" a="1"/>
  <c r="S217" i="2" s="1"/>
  <c r="S212" i="2" a="1"/>
  <c r="S212" i="2" s="1"/>
  <c r="R207" i="2" a="1"/>
  <c r="R207" i="2" s="1"/>
  <c r="Q197" i="2" a="1"/>
  <c r="Q197" i="2" s="1"/>
  <c r="U191" i="2" a="1"/>
  <c r="U191" i="2" s="1"/>
  <c r="U186" i="2" a="1"/>
  <c r="U186" i="2" s="1"/>
  <c r="Q183" i="2" a="1"/>
  <c r="Q183" i="2" s="1"/>
  <c r="R178" i="2" a="1"/>
  <c r="R178" i="2" s="1"/>
  <c r="S176" i="2" a="1"/>
  <c r="S176" i="2" s="1"/>
  <c r="T174" i="2" a="1"/>
  <c r="T174" i="2" s="1"/>
  <c r="U172" i="2" a="1"/>
  <c r="U172" i="2" s="1"/>
  <c r="U171" i="2" a="1"/>
  <c r="U171" i="2" s="1"/>
  <c r="Q170" i="2" a="1"/>
  <c r="Q170" i="2" s="1"/>
  <c r="R168" i="2" a="1"/>
  <c r="R168" i="2" s="1"/>
  <c r="S166" i="2" a="1"/>
  <c r="S166" i="2" s="1"/>
  <c r="S165" i="2" a="1"/>
  <c r="S165" i="2" s="1"/>
  <c r="T163" i="2" a="1"/>
  <c r="T163" i="2" s="1"/>
  <c r="U161" i="2" a="1"/>
  <c r="U161" i="2" s="1"/>
  <c r="Q160" i="2" a="1"/>
  <c r="Q160" i="2" s="1"/>
  <c r="Q159" i="2" a="1"/>
  <c r="Q159" i="2" s="1"/>
  <c r="R157" i="2" a="1"/>
  <c r="R157" i="2" s="1"/>
  <c r="S235" i="2" a="1"/>
  <c r="S235" i="2" s="1"/>
  <c r="R225" i="2" a="1"/>
  <c r="R225" i="2" s="1"/>
  <c r="Q217" i="2" a="1"/>
  <c r="Q217" i="2" s="1"/>
  <c r="U211" i="2" a="1"/>
  <c r="U211" i="2" s="1"/>
  <c r="U206" i="2" a="1"/>
  <c r="U206" i="2" s="1"/>
  <c r="T201" i="2" a="1"/>
  <c r="T201" i="2" s="1"/>
  <c r="S191" i="2" a="1"/>
  <c r="S191" i="2" s="1"/>
  <c r="R186" i="2" a="1"/>
  <c r="R186" i="2" s="1"/>
  <c r="R181" i="2" a="1"/>
  <c r="R181" i="2" s="1"/>
  <c r="S179" i="2" a="1"/>
  <c r="S179" i="2" s="1"/>
  <c r="R177" i="2" a="1"/>
  <c r="R177" i="2" s="1"/>
  <c r="S175" i="2" a="1"/>
  <c r="S175" i="2" s="1"/>
  <c r="T173" i="2" a="1"/>
  <c r="T173" i="2" s="1"/>
  <c r="T172" i="2" a="1"/>
  <c r="T172" i="2" s="1"/>
  <c r="U170" i="2" a="1"/>
  <c r="U170" i="2" s="1"/>
  <c r="Q169" i="2" a="1"/>
  <c r="Q169" i="2" s="1"/>
  <c r="R167" i="2" a="1"/>
  <c r="R167" i="2" s="1"/>
  <c r="R166" i="2" a="1"/>
  <c r="R166" i="2" s="1"/>
  <c r="S164" i="2" a="1"/>
  <c r="S164" i="2" s="1"/>
  <c r="T162" i="2" a="1"/>
  <c r="T162" i="2" s="1"/>
  <c r="U160" i="2" a="1"/>
  <c r="U160" i="2" s="1"/>
  <c r="U159" i="2" a="1"/>
  <c r="U159" i="2" s="1"/>
  <c r="Q158" i="2" a="1"/>
  <c r="Q158" i="2" s="1"/>
  <c r="R156" i="2" a="1"/>
  <c r="R156" i="2" s="1"/>
  <c r="S154" i="2" a="1"/>
  <c r="S154" i="2" s="1"/>
  <c r="S153" i="2" a="1"/>
  <c r="S153" i="2" s="1"/>
  <c r="S118" i="2" a="1"/>
  <c r="S118" i="2" s="1"/>
  <c r="T119" i="2" a="1"/>
  <c r="T119" i="2" s="1"/>
  <c r="Q121" i="2" a="1"/>
  <c r="Q121" i="2" s="1"/>
  <c r="R122" i="2" a="1"/>
  <c r="R122" i="2" s="1"/>
  <c r="U124" i="2" a="1"/>
  <c r="U124" i="2" s="1"/>
  <c r="Q126" i="2" a="1"/>
  <c r="Q126" i="2" s="1"/>
  <c r="S127" i="2" a="1"/>
  <c r="S127" i="2" s="1"/>
  <c r="T128" i="2" a="1"/>
  <c r="T128" i="2" s="1"/>
  <c r="R131" i="2" a="1"/>
  <c r="R131" i="2" s="1"/>
  <c r="S132" i="2" a="1"/>
  <c r="S132" i="2" s="1"/>
  <c r="U133" i="2" a="1"/>
  <c r="U133" i="2" s="1"/>
  <c r="Q135" i="2" a="1"/>
  <c r="Q135" i="2" s="1"/>
  <c r="T137" i="2" a="1"/>
  <c r="T137" i="2" s="1"/>
  <c r="U138" i="2" a="1"/>
  <c r="U138" i="2" s="1"/>
  <c r="R140" i="2" a="1"/>
  <c r="R140" i="2" s="1"/>
  <c r="S141" i="2" a="1"/>
  <c r="S141" i="2" s="1"/>
  <c r="Q144" i="2" a="1"/>
  <c r="Q144" i="2" s="1"/>
  <c r="R145" i="2" a="1"/>
  <c r="R145" i="2" s="1"/>
  <c r="T146" i="2" a="1"/>
  <c r="T146" i="2" s="1"/>
  <c r="U147" i="2" a="1"/>
  <c r="U147" i="2" s="1"/>
  <c r="S150" i="2" a="1"/>
  <c r="S150" i="2" s="1"/>
  <c r="T151" i="2" a="1"/>
  <c r="T151" i="2" s="1"/>
  <c r="R155" i="2" a="1"/>
  <c r="R155" i="2" s="1"/>
  <c r="S163" i="2" a="1"/>
  <c r="S163" i="2" s="1"/>
  <c r="Q178" i="2" a="1"/>
  <c r="Q178" i="2" s="1"/>
  <c r="Q206" i="2" a="1"/>
  <c r="Q206" i="2" s="1"/>
  <c r="R111" i="2" a="1"/>
  <c r="R111" i="2" s="1"/>
  <c r="S120" i="2" a="1"/>
  <c r="S120" i="2" s="1"/>
  <c r="R105" i="2" a="1"/>
  <c r="R105" i="2" s="1"/>
  <c r="Q106" i="2" a="1"/>
  <c r="Q106" i="2" s="1"/>
  <c r="U106" i="2" a="1"/>
  <c r="U106" i="2" s="1"/>
  <c r="T107" i="2" a="1"/>
  <c r="T107" i="2" s="1"/>
  <c r="R109" i="2" a="1"/>
  <c r="R109" i="2" s="1"/>
  <c r="Q110" i="2" a="1"/>
  <c r="Q110" i="2" s="1"/>
  <c r="U110" i="2" a="1"/>
  <c r="U110" i="2" s="1"/>
  <c r="T111" i="2" a="1"/>
  <c r="T111" i="2" s="1"/>
  <c r="S112" i="2" a="1"/>
  <c r="S112" i="2" s="1"/>
  <c r="R113" i="2" a="1"/>
  <c r="R113" i="2" s="1"/>
  <c r="Q114" i="2" a="1"/>
  <c r="Q114" i="2" s="1"/>
  <c r="U114" i="2" a="1"/>
  <c r="U114" i="2" s="1"/>
  <c r="T115" i="2" a="1"/>
  <c r="T115" i="2" s="1"/>
  <c r="S116" i="2" a="1"/>
  <c r="S116" i="2" s="1"/>
  <c r="R117" i="2" a="1"/>
  <c r="R117" i="2" s="1"/>
  <c r="T118" i="2" a="1"/>
  <c r="T118" i="2" s="1"/>
  <c r="U119" i="2" a="1"/>
  <c r="U119" i="2" s="1"/>
  <c r="S122" i="2" a="1"/>
  <c r="S122" i="2" s="1"/>
  <c r="T123" i="2" a="1"/>
  <c r="T123" i="2" s="1"/>
  <c r="Q125" i="2" a="1"/>
  <c r="Q125" i="2" s="1"/>
  <c r="R126" i="2" a="1"/>
  <c r="R126" i="2" s="1"/>
  <c r="U128" i="2" a="1"/>
  <c r="U128" i="2" s="1"/>
  <c r="Q130" i="2" a="1"/>
  <c r="Q130" i="2" s="1"/>
  <c r="S131" i="2" a="1"/>
  <c r="S131" i="2" s="1"/>
  <c r="T132" i="2" a="1"/>
  <c r="T132" i="2" s="1"/>
  <c r="R135" i="2" a="1"/>
  <c r="R135" i="2" s="1"/>
  <c r="S136" i="2" a="1"/>
  <c r="S136" i="2" s="1"/>
  <c r="U137" i="2" a="1"/>
  <c r="U137" i="2" s="1"/>
  <c r="Q139" i="2" a="1"/>
  <c r="Q139" i="2" s="1"/>
  <c r="T141" i="2" a="1"/>
  <c r="T141" i="2" s="1"/>
  <c r="U142" i="2" a="1"/>
  <c r="U142" i="2" s="1"/>
  <c r="R144" i="2" a="1"/>
  <c r="R144" i="2" s="1"/>
  <c r="S145" i="2" a="1"/>
  <c r="S145" i="2" s="1"/>
  <c r="Q148" i="2" a="1"/>
  <c r="Q148" i="2" s="1"/>
  <c r="R149" i="2" a="1"/>
  <c r="R149" i="2" s="1"/>
  <c r="T150" i="2" a="1"/>
  <c r="T150" i="2" s="1"/>
  <c r="U151" i="2" a="1"/>
  <c r="U151" i="2" s="1"/>
  <c r="T153" i="2" a="1"/>
  <c r="T153" i="2" s="1"/>
  <c r="S155" i="2" a="1"/>
  <c r="S155" i="2" s="1"/>
  <c r="T158" i="2" a="1"/>
  <c r="T158" i="2" s="1"/>
  <c r="T171" i="2" a="1"/>
  <c r="T171" i="2" s="1"/>
  <c r="R179" i="2" a="1"/>
  <c r="R179" i="2" s="1"/>
  <c r="Q211" i="2" a="1"/>
  <c r="Q211" i="2" s="1"/>
  <c r="S110" i="2" a="1"/>
  <c r="S110" i="2" s="1"/>
  <c r="R119" i="2" a="1"/>
  <c r="R119" i="2" s="1"/>
  <c r="S117" i="2" a="1"/>
  <c r="S117" i="2" s="1"/>
  <c r="Q120" i="2" a="1"/>
  <c r="Q120" i="2" s="1"/>
  <c r="R121" i="2" a="1"/>
  <c r="R121" i="2" s="1"/>
  <c r="T122" i="2" a="1"/>
  <c r="T122" i="2" s="1"/>
  <c r="U123" i="2" a="1"/>
  <c r="U123" i="2" s="1"/>
  <c r="S126" i="2" a="1"/>
  <c r="S126" i="2" s="1"/>
  <c r="T127" i="2" a="1"/>
  <c r="T127" i="2" s="1"/>
  <c r="Q129" i="2" a="1"/>
  <c r="Q129" i="2" s="1"/>
  <c r="R130" i="2" a="1"/>
  <c r="R130" i="2" s="1"/>
  <c r="U132" i="2" a="1"/>
  <c r="U132" i="2" s="1"/>
  <c r="Q134" i="2" a="1"/>
  <c r="Q134" i="2" s="1"/>
  <c r="S135" i="2" a="1"/>
  <c r="S135" i="2" s="1"/>
  <c r="T136" i="2" a="1"/>
  <c r="T136" i="2" s="1"/>
  <c r="R139" i="2" a="1"/>
  <c r="R139" i="2" s="1"/>
  <c r="S140" i="2" a="1"/>
  <c r="S140" i="2" s="1"/>
  <c r="U141" i="2" a="1"/>
  <c r="U141" i="2" s="1"/>
  <c r="Q143" i="2" a="1"/>
  <c r="Q143" i="2" s="1"/>
  <c r="T145" i="2" a="1"/>
  <c r="T145" i="2" s="1"/>
  <c r="U146" i="2" a="1"/>
  <c r="U146" i="2" s="1"/>
  <c r="R148" i="2" a="1"/>
  <c r="R148" i="2" s="1"/>
  <c r="S149" i="2" a="1"/>
  <c r="S149" i="2" s="1"/>
  <c r="R152" i="2" a="1"/>
  <c r="R152" i="2" s="1"/>
  <c r="Q154" i="2" a="1"/>
  <c r="Q154" i="2" s="1"/>
  <c r="U155" i="2" a="1"/>
  <c r="U155" i="2" s="1"/>
  <c r="U158" i="2" a="1"/>
  <c r="U158" i="2" s="1"/>
  <c r="R165" i="2" a="1"/>
  <c r="R165" i="2" s="1"/>
  <c r="Q181" i="2" a="1"/>
  <c r="Q181" i="2" s="1"/>
  <c r="R216" i="2" a="1"/>
  <c r="R216" i="2" s="1"/>
  <c r="R107" i="2" a="1"/>
  <c r="R107" i="2" s="1"/>
  <c r="R115" i="2" a="1"/>
  <c r="R115" i="2" s="1"/>
  <c r="S105" i="2" a="1"/>
  <c r="S105" i="2" s="1"/>
  <c r="R106" i="2" a="1"/>
  <c r="R106" i="2" s="1"/>
  <c r="Q107" i="2" a="1"/>
  <c r="Q107" i="2" s="1"/>
  <c r="U107" i="2" a="1"/>
  <c r="U107" i="2" s="1"/>
  <c r="T108" i="2" a="1"/>
  <c r="T108" i="2" s="1"/>
  <c r="S109" i="2" a="1"/>
  <c r="S109" i="2" s="1"/>
  <c r="R110" i="2" a="1"/>
  <c r="R110" i="2" s="1"/>
  <c r="Q111" i="2" a="1"/>
  <c r="Q111" i="2" s="1"/>
  <c r="U111" i="2" a="1"/>
  <c r="U111" i="2" s="1"/>
  <c r="T112" i="2" a="1"/>
  <c r="T112" i="2" s="1"/>
  <c r="S113" i="2" a="1"/>
  <c r="S113" i="2" s="1"/>
  <c r="R114" i="2" a="1"/>
  <c r="R114" i="2" s="1"/>
  <c r="Q115" i="2" a="1"/>
  <c r="Q115" i="2" s="1"/>
  <c r="U115" i="2" a="1"/>
  <c r="U115" i="2" s="1"/>
  <c r="T116" i="2" a="1"/>
  <c r="T116" i="2" s="1"/>
  <c r="T117" i="2" a="1"/>
  <c r="T117" i="2" s="1"/>
  <c r="U118" i="2" a="1"/>
  <c r="U118" i="2" s="1"/>
  <c r="R120" i="2" a="1"/>
  <c r="R120" i="2" s="1"/>
  <c r="S121" i="2" a="1"/>
  <c r="S121" i="2" s="1"/>
  <c r="Q124" i="2" a="1"/>
  <c r="Q124" i="2" s="1"/>
  <c r="R125" i="2" a="1"/>
  <c r="R125" i="2" s="1"/>
  <c r="T126" i="2" a="1"/>
  <c r="T126" i="2" s="1"/>
  <c r="U127" i="2" a="1"/>
  <c r="U127" i="2" s="1"/>
  <c r="S130" i="2" a="1"/>
  <c r="S130" i="2" s="1"/>
  <c r="T131" i="2" a="1"/>
  <c r="T131" i="2" s="1"/>
  <c r="Q133" i="2" a="1"/>
  <c r="Q133" i="2" s="1"/>
  <c r="R134" i="2" a="1"/>
  <c r="R134" i="2" s="1"/>
  <c r="U136" i="2" a="1"/>
  <c r="U136" i="2" s="1"/>
  <c r="Q138" i="2" a="1"/>
  <c r="Q138" i="2" s="1"/>
  <c r="S139" i="2" a="1"/>
  <c r="S139" i="2" s="1"/>
  <c r="T140" i="2" a="1"/>
  <c r="T140" i="2" s="1"/>
  <c r="R143" i="2" a="1"/>
  <c r="R143" i="2" s="1"/>
  <c r="S144" i="2" a="1"/>
  <c r="S144" i="2" s="1"/>
  <c r="U145" i="2" a="1"/>
  <c r="U145" i="2" s="1"/>
  <c r="Q147" i="2" a="1"/>
  <c r="Q147" i="2" s="1"/>
  <c r="T149" i="2" a="1"/>
  <c r="T149" i="2" s="1"/>
  <c r="U150" i="2" a="1"/>
  <c r="U150" i="2" s="1"/>
  <c r="S173" i="2" a="1"/>
  <c r="S173" i="2" s="1"/>
  <c r="T182" i="2" a="1"/>
  <c r="T182" i="2" s="1"/>
  <c r="U223" i="2" a="1"/>
  <c r="U223" i="2" s="1"/>
  <c r="U108" i="2" a="1"/>
  <c r="U108" i="2" s="1"/>
  <c r="U117" i="2" a="1"/>
  <c r="U117" i="2" s="1"/>
  <c r="Q119" i="2" a="1"/>
  <c r="Q119" i="2" s="1"/>
  <c r="T121" i="2" a="1"/>
  <c r="T121" i="2" s="1"/>
  <c r="U122" i="2" a="1"/>
  <c r="U122" i="2" s="1"/>
  <c r="R124" i="2" a="1"/>
  <c r="R124" i="2" s="1"/>
  <c r="S125" i="2" a="1"/>
  <c r="S125" i="2" s="1"/>
  <c r="Q128" i="2" a="1"/>
  <c r="Q128" i="2" s="1"/>
  <c r="R129" i="2" a="1"/>
  <c r="R129" i="2" s="1"/>
  <c r="T130" i="2" a="1"/>
  <c r="T130" i="2" s="1"/>
  <c r="U131" i="2" a="1"/>
  <c r="U131" i="2" s="1"/>
  <c r="S134" i="2" a="1"/>
  <c r="S134" i="2" s="1"/>
  <c r="T135" i="2" a="1"/>
  <c r="T135" i="2" s="1"/>
  <c r="Q137" i="2" a="1"/>
  <c r="Q137" i="2" s="1"/>
  <c r="R138" i="2" a="1"/>
  <c r="R138" i="2" s="1"/>
  <c r="U140" i="2" a="1"/>
  <c r="U140" i="2" s="1"/>
  <c r="Q142" i="2" a="1"/>
  <c r="Q142" i="2" s="1"/>
  <c r="S143" i="2" a="1"/>
  <c r="S143" i="2" s="1"/>
  <c r="T144" i="2" a="1"/>
  <c r="T144" i="2" s="1"/>
  <c r="R147" i="2" a="1"/>
  <c r="R147" i="2" s="1"/>
  <c r="S148" i="2" a="1"/>
  <c r="S148" i="2" s="1"/>
  <c r="U149" i="2" a="1"/>
  <c r="U149" i="2" s="1"/>
  <c r="Q151" i="2" a="1"/>
  <c r="Q151" i="2" s="1"/>
  <c r="S152" i="2" a="1"/>
  <c r="S152" i="2" s="1"/>
  <c r="R154" i="2" a="1"/>
  <c r="R154" i="2" s="1"/>
  <c r="Q167" i="2" a="1"/>
  <c r="Q167" i="2" s="1"/>
  <c r="S174" i="2" a="1"/>
  <c r="S174" i="2" s="1"/>
  <c r="S185" i="2" a="1"/>
  <c r="S185" i="2" s="1"/>
</calcChain>
</file>

<file path=xl/sharedStrings.xml><?xml version="1.0" encoding="utf-8"?>
<sst xmlns="http://schemas.openxmlformats.org/spreadsheetml/2006/main" count="2230" uniqueCount="576">
  <si>
    <t>（様式第１－６号）</t>
    <phoneticPr fontId="3"/>
  </si>
  <si>
    <t>農林水産省様式</t>
    <phoneticPr fontId="3"/>
  </si>
  <si>
    <t>【活動組織から市町村に提出するもの】</t>
    <phoneticPr fontId="3"/>
  </si>
  <si>
    <t>組織名：</t>
    <rPh sb="0" eb="3">
      <t>ソシキメイ</t>
    </rPh>
    <phoneticPr fontId="7"/>
  </si>
  <si>
    <t>令和〇</t>
    <rPh sb="0" eb="2">
      <t>レイワ</t>
    </rPh>
    <phoneticPr fontId="7"/>
  </si>
  <si>
    <t>年度　多面的機能支払交付金　活動記録</t>
  </si>
  <si>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7"/>
  </si>
  <si>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7"/>
  </si>
  <si>
    <t>活動実施日及び活動時間</t>
    <rPh sb="0" eb="2">
      <t>カツドウ</t>
    </rPh>
    <rPh sb="2" eb="4">
      <t>ジッシ</t>
    </rPh>
    <rPh sb="5" eb="6">
      <t>オヨ</t>
    </rPh>
    <rPh sb="7" eb="9">
      <t>カツドウ</t>
    </rPh>
    <rPh sb="9" eb="11">
      <t>ジカン</t>
    </rPh>
    <phoneticPr fontId="7"/>
  </si>
  <si>
    <t>活動参加人数</t>
    <rPh sb="0" eb="2">
      <t>カツドウ</t>
    </rPh>
    <rPh sb="2" eb="4">
      <t>サンカ</t>
    </rPh>
    <rPh sb="4" eb="6">
      <t>ニンズウ</t>
    </rPh>
    <phoneticPr fontId="7"/>
  </si>
  <si>
    <t>活動項目番号（左詰め）</t>
    <rPh sb="0" eb="2">
      <t>カツドウ</t>
    </rPh>
    <rPh sb="2" eb="4">
      <t>コウモク</t>
    </rPh>
    <rPh sb="4" eb="6">
      <t>バンゴウ</t>
    </rPh>
    <rPh sb="7" eb="8">
      <t>ヒダリ</t>
    </rPh>
    <rPh sb="8" eb="9">
      <t>ツ</t>
    </rPh>
    <phoneticPr fontId="7"/>
  </si>
  <si>
    <t>活動内容</t>
    <rPh sb="0" eb="2">
      <t>カツドウ</t>
    </rPh>
    <rPh sb="2" eb="4">
      <t>ナイヨウ</t>
    </rPh>
    <phoneticPr fontId="7"/>
  </si>
  <si>
    <t>備考（具体的な活動内容を記入）</t>
    <rPh sb="0" eb="2">
      <t>ビコウ</t>
    </rPh>
    <rPh sb="3" eb="6">
      <t>グタイテキ</t>
    </rPh>
    <rPh sb="7" eb="9">
      <t>カツドウ</t>
    </rPh>
    <rPh sb="9" eb="11">
      <t>ナイヨウ</t>
    </rPh>
    <rPh sb="12" eb="14">
      <t>キニュウ</t>
    </rPh>
    <phoneticPr fontId="7"/>
  </si>
  <si>
    <t>様式欄外（参考）</t>
    <rPh sb="0" eb="2">
      <t>ヨウシキ</t>
    </rPh>
    <rPh sb="2" eb="4">
      <t>ランガイ</t>
    </rPh>
    <rPh sb="5" eb="7">
      <t>サンコウ</t>
    </rPh>
    <phoneticPr fontId="7"/>
  </si>
  <si>
    <t>日付</t>
    <rPh sb="0" eb="2">
      <t>ヒヅケ</t>
    </rPh>
    <phoneticPr fontId="7"/>
  </si>
  <si>
    <t>活動時間</t>
    <rPh sb="0" eb="2">
      <t>カツドウ</t>
    </rPh>
    <rPh sb="2" eb="4">
      <t>ジカン</t>
    </rPh>
    <phoneticPr fontId="7"/>
  </si>
  <si>
    <t>農業者</t>
    <rPh sb="0" eb="3">
      <t>ノウギョウシャ</t>
    </rPh>
    <phoneticPr fontId="7"/>
  </si>
  <si>
    <t>農業者
以外</t>
    <rPh sb="0" eb="3">
      <t>ノウギョウシャ</t>
    </rPh>
    <rPh sb="4" eb="6">
      <t>イガイ</t>
    </rPh>
    <phoneticPr fontId="7"/>
  </si>
  <si>
    <t>総参加
人数</t>
    <rPh sb="0" eb="1">
      <t>ソウ</t>
    </rPh>
    <rPh sb="1" eb="3">
      <t>サンカ</t>
    </rPh>
    <rPh sb="4" eb="6">
      <t>ニンズウ</t>
    </rPh>
    <phoneticPr fontId="7"/>
  </si>
  <si>
    <t>支払区分</t>
    <rPh sb="0" eb="2">
      <t>シハライ</t>
    </rPh>
    <rPh sb="2" eb="4">
      <t>クブン</t>
    </rPh>
    <phoneticPr fontId="7"/>
  </si>
  <si>
    <t>活動区分</t>
    <rPh sb="0" eb="2">
      <t>カツドウ</t>
    </rPh>
    <rPh sb="2" eb="4">
      <t>クブン</t>
    </rPh>
    <phoneticPr fontId="7"/>
  </si>
  <si>
    <t>活動項目</t>
    <rPh sb="0" eb="2">
      <t>カツドウ</t>
    </rPh>
    <rPh sb="2" eb="4">
      <t>コウモク</t>
    </rPh>
    <phoneticPr fontId="7"/>
  </si>
  <si>
    <t>直営施工した場合は○</t>
    <rPh sb="0" eb="4">
      <t>チョクエイセコウ</t>
    </rPh>
    <rPh sb="6" eb="8">
      <t>バアイ</t>
    </rPh>
    <phoneticPr fontId="7"/>
  </si>
  <si>
    <t>活動支援班による活動の場合は○</t>
    <rPh sb="0" eb="2">
      <t>カツドウ</t>
    </rPh>
    <rPh sb="2" eb="4">
      <t>シエン</t>
    </rPh>
    <rPh sb="4" eb="5">
      <t>ハン</t>
    </rPh>
    <rPh sb="8" eb="10">
      <t>カツドウ</t>
    </rPh>
    <rPh sb="11" eb="13">
      <t>バアイ</t>
    </rPh>
    <phoneticPr fontId="7"/>
  </si>
  <si>
    <t>この線より上に行を挿入してください。</t>
    <rPh sb="2" eb="3">
      <t>セン</t>
    </rPh>
    <rPh sb="5" eb="6">
      <t>ウエ</t>
    </rPh>
    <rPh sb="7" eb="8">
      <t>ギョウ</t>
    </rPh>
    <rPh sb="9" eb="11">
      <t>ソウニュウ</t>
    </rPh>
    <phoneticPr fontId="7"/>
  </si>
  <si>
    <t>農業者以外</t>
    <rPh sb="0" eb="3">
      <t>ノウギョウシャ</t>
    </rPh>
    <rPh sb="3" eb="5">
      <t>イガイ</t>
    </rPh>
    <phoneticPr fontId="7"/>
  </si>
  <si>
    <t>合計</t>
    <rPh sb="0" eb="2">
      <t>ゴウケイ</t>
    </rPh>
    <phoneticPr fontId="7"/>
  </si>
  <si>
    <t>活動に参加した最大人数</t>
    <phoneticPr fontId="7"/>
  </si>
  <si>
    <t>様式欄外（参考）
活動に参加した延べ人数</t>
    <rPh sb="0" eb="2">
      <t>ヨウシキ</t>
    </rPh>
    <rPh sb="2" eb="4">
      <t>ランガイ</t>
    </rPh>
    <rPh sb="5" eb="7">
      <t>サンコウ</t>
    </rPh>
    <rPh sb="15" eb="16">
      <t>ノ</t>
    </rPh>
    <rPh sb="17" eb="18">
      <t>ニン</t>
    </rPh>
    <phoneticPr fontId="7"/>
  </si>
  <si>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</si>
  <si>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</si>
  <si>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</si>
  <si>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</si>
  <si>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7"/>
  </si>
  <si>
    <t>B.○か空白</t>
    <rPh sb="4" eb="6">
      <t>クウハク</t>
    </rPh>
    <phoneticPr fontId="7"/>
  </si>
  <si>
    <t>C.○か－か×</t>
    <phoneticPr fontId="7"/>
  </si>
  <si>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</si>
  <si>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</si>
  <si>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F.施設（長寿命化）</t>
    <rPh sb="2" eb="4">
      <t>シセツ</t>
    </rPh>
    <rPh sb="5" eb="9">
      <t>チョウジュミョウカ</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</si>
  <si>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</si>
  <si>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</si>
  <si>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</si>
  <si>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</si>
  <si>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プルダウン用</t>
    <rPh sb="5" eb="6">
      <t>ヨウ</t>
    </rPh>
    <phoneticPr fontId="7"/>
  </si>
  <si>
    <t>番号</t>
    <rPh sb="0" eb="2">
      <t>バンゴウ</t>
    </rPh>
    <phoneticPr fontId="1"/>
  </si>
  <si>
    <t>活動項目</t>
    <rPh sb="0" eb="2">
      <t>カツドウ</t>
    </rPh>
    <rPh sb="2" eb="4">
      <t>コウモク</t>
    </rPh>
    <phoneticPr fontId="1"/>
  </si>
  <si>
    <t>取組</t>
    <rPh sb="0" eb="2">
      <t>トリクミ</t>
    </rPh>
    <phoneticPr fontId="7"/>
  </si>
  <si>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</si>
  <si>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7"/>
  </si>
  <si>
    <t>○</t>
    <phoneticPr fontId="7"/>
  </si>
  <si>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</si>
  <si>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</si>
  <si>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</si>
  <si>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61　水路の補修</t>
    <rPh sb="3" eb="5">
      <t>スイロ</t>
    </rPh>
    <rPh sb="6" eb="8">
      <t>ホシュウ</t>
    </rPh>
    <phoneticPr fontId="1"/>
  </si>
  <si>
    <t>62　水路の更新等</t>
    <rPh sb="3" eb="5">
      <t>スイロ</t>
    </rPh>
    <rPh sb="6" eb="8">
      <t>コウシン</t>
    </rPh>
    <rPh sb="8" eb="9">
      <t>トウ</t>
    </rPh>
    <phoneticPr fontId="1"/>
  </si>
  <si>
    <t>107 水路法面の補修</t>
    <phoneticPr fontId="7"/>
  </si>
  <si>
    <t>108 取水施設の補修</t>
    <phoneticPr fontId="7"/>
  </si>
  <si>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</si>
  <si>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</si>
  <si>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</si>
  <si>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7"/>
  </si>
  <si>
    <t>事務処理</t>
    <rPh sb="0" eb="2">
      <t>ジム</t>
    </rPh>
    <rPh sb="2" eb="4">
      <t>ショリ</t>
    </rPh>
    <phoneticPr fontId="7"/>
  </si>
  <si>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</si>
  <si>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</si>
  <si>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7"/>
  </si>
  <si>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</si>
  <si>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</si>
  <si>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</si>
  <si>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</si>
  <si>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63　農道の補修</t>
    <rPh sb="3" eb="5">
      <t>ノウドウ</t>
    </rPh>
    <rPh sb="6" eb="8">
      <t>ホシュウ</t>
    </rPh>
    <phoneticPr fontId="1"/>
  </si>
  <si>
    <t>64　農道の更新等</t>
    <rPh sb="3" eb="5">
      <t>ノウドウ</t>
    </rPh>
    <rPh sb="6" eb="8">
      <t>コウシン</t>
    </rPh>
    <rPh sb="8" eb="9">
      <t>トウ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</si>
  <si>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</si>
  <si>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</si>
  <si>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</si>
  <si>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7"/>
  </si>
  <si>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</si>
  <si>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</si>
  <si>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</si>
  <si>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</si>
  <si>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</si>
  <si>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</si>
  <si>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</si>
  <si>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</si>
  <si>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３.営農組合</t>
    <rPh sb="2" eb="4">
      <t>エイノウ</t>
    </rPh>
    <rPh sb="4" eb="6">
      <t>クミアイ</t>
    </rPh>
    <phoneticPr fontId="1"/>
  </si>
  <si>
    <t>３.利子等</t>
    <rPh sb="2" eb="4">
      <t>リシ</t>
    </rPh>
    <rPh sb="4" eb="5">
      <t>トウ</t>
    </rPh>
    <phoneticPr fontId="1"/>
  </si>
  <si>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</si>
  <si>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</si>
  <si>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</si>
  <si>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農地に係る施設</t>
    <phoneticPr fontId="7"/>
  </si>
  <si>
    <t>109 農地に係る施設の補修</t>
    <phoneticPr fontId="7"/>
  </si>
  <si>
    <t>110 農地に係る施設の更新等</t>
    <phoneticPr fontId="7"/>
  </si>
  <si>
    <t>111 農用地進入路の更新等</t>
    <phoneticPr fontId="7"/>
  </si>
  <si>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</si>
  <si>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</si>
  <si>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7"/>
  </si>
  <si>
    <t>点検・計画策定</t>
    <rPh sb="0" eb="2">
      <t>テンケン</t>
    </rPh>
    <rPh sb="3" eb="5">
      <t>ケイカク</t>
    </rPh>
    <rPh sb="5" eb="7">
      <t>サクテイ</t>
    </rPh>
    <phoneticPr fontId="7"/>
  </si>
  <si>
    <t>点検</t>
    <rPh sb="0" eb="2">
      <t>テンケン</t>
    </rPh>
    <phoneticPr fontId="7"/>
  </si>
  <si>
    <t>1 点検</t>
  </si>
  <si>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</si>
  <si>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</si>
  <si>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</si>
  <si>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</si>
  <si>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５.外注費</t>
    <rPh sb="2" eb="5">
      <t>ガイチュウヒ</t>
    </rPh>
    <phoneticPr fontId="1"/>
  </si>
  <si>
    <t>計画策定</t>
    <rPh sb="0" eb="2">
      <t>ケイカク</t>
    </rPh>
    <rPh sb="2" eb="4">
      <t>サクテイ</t>
    </rPh>
    <phoneticPr fontId="7"/>
  </si>
  <si>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</si>
  <si>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</si>
  <si>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</si>
  <si>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</si>
  <si>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６.その他支出</t>
    <rPh sb="4" eb="5">
      <t>タ</t>
    </rPh>
    <rPh sb="5" eb="7">
      <t>シシュツ</t>
    </rPh>
    <phoneticPr fontId="1"/>
  </si>
  <si>
    <t>研修</t>
    <rPh sb="0" eb="2">
      <t>ケンシュウ</t>
    </rPh>
    <phoneticPr fontId="7"/>
  </si>
  <si>
    <t>3 事務・組織運営等に関する研修、機械の安全使用に関する研修</t>
    <phoneticPr fontId="7"/>
  </si>
  <si>
    <t>水環境の回復</t>
    <rPh sb="0" eb="3">
      <t>ミズカンキョウ</t>
    </rPh>
    <rPh sb="4" eb="6">
      <t>カイフク</t>
    </rPh>
    <phoneticPr fontId="1"/>
  </si>
  <si>
    <t>７.女性会</t>
    <rPh sb="2" eb="5">
      <t>ジョセイカイ</t>
    </rPh>
    <phoneticPr fontId="1"/>
  </si>
  <si>
    <t>７.返還</t>
    <rPh sb="2" eb="4">
      <t>ヘンカン</t>
    </rPh>
    <phoneticPr fontId="1"/>
  </si>
  <si>
    <t>実践活動</t>
    <rPh sb="0" eb="2">
      <t>ジッセン</t>
    </rPh>
    <rPh sb="2" eb="4">
      <t>カツドウ</t>
    </rPh>
    <phoneticPr fontId="7"/>
  </si>
  <si>
    <t>農用地</t>
    <rPh sb="0" eb="3">
      <t>ノウヨウチ</t>
    </rPh>
    <phoneticPr fontId="7"/>
  </si>
  <si>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</si>
  <si>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</si>
  <si>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</si>
  <si>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</si>
  <si>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</si>
  <si>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</si>
  <si>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</si>
  <si>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</si>
  <si>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</si>
  <si>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</si>
  <si>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</si>
  <si>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7"/>
  </si>
  <si>
    <t>7 水路の草刈り</t>
  </si>
  <si>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</si>
  <si>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</si>
  <si>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</si>
  <si>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</si>
  <si>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</si>
  <si>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</si>
  <si>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</si>
  <si>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</si>
  <si>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7"/>
  </si>
  <si>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</si>
  <si>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</si>
  <si>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</si>
  <si>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N.月</t>
    <rPh sb="2" eb="3">
      <t>ツキ</t>
    </rPh>
    <phoneticPr fontId="7"/>
  </si>
  <si>
    <t>O.環境負荷低減の取組</t>
    <rPh sb="2" eb="8">
      <t>カンキョウフカテイゲン</t>
    </rPh>
    <rPh sb="9" eb="11">
      <t>トリクミ</t>
    </rPh>
    <phoneticPr fontId="7"/>
  </si>
  <si>
    <t>作物</t>
    <rPh sb="0" eb="2">
      <t>サクモツ</t>
    </rPh>
    <phoneticPr fontId="7"/>
  </si>
  <si>
    <t>P.時間</t>
    <rPh sb="2" eb="4">
      <t>ジカン</t>
    </rPh>
    <phoneticPr fontId="7"/>
  </si>
  <si>
    <t>Q.チェック</t>
    <phoneticPr fontId="7"/>
  </si>
  <si>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</si>
  <si>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</si>
  <si>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長期中干し</t>
    <rPh sb="0" eb="4">
      <t>チョウキナカボシ</t>
    </rPh>
    <phoneticPr fontId="7"/>
  </si>
  <si>
    <t>水稲</t>
    <rPh sb="0" eb="2">
      <t>スイトウ</t>
    </rPh>
    <phoneticPr fontId="7"/>
  </si>
  <si>
    <t>☑</t>
    <phoneticPr fontId="7"/>
  </si>
  <si>
    <t>ため池</t>
    <rPh sb="2" eb="3">
      <t>イケ</t>
    </rPh>
    <phoneticPr fontId="7"/>
  </si>
  <si>
    <t>13 ため池の草刈り</t>
  </si>
  <si>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</si>
  <si>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冬期湛水</t>
    <rPh sb="0" eb="4">
      <t>トウキタンスイ</t>
    </rPh>
    <phoneticPr fontId="7"/>
  </si>
  <si>
    <t>14 ため池の泥上げ</t>
  </si>
  <si>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</si>
  <si>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夏期湛水</t>
    <rPh sb="0" eb="4">
      <t>カキタンスイ</t>
    </rPh>
    <phoneticPr fontId="7"/>
  </si>
  <si>
    <t>野菜</t>
    <rPh sb="0" eb="2">
      <t>ヤサイ</t>
    </rPh>
    <phoneticPr fontId="7"/>
  </si>
  <si>
    <t>イモ類</t>
    <rPh sb="2" eb="3">
      <t>ルイ</t>
    </rPh>
    <phoneticPr fontId="7"/>
  </si>
  <si>
    <t>麦類</t>
    <rPh sb="0" eb="2">
      <t>ムギルイ</t>
    </rPh>
    <phoneticPr fontId="7"/>
  </si>
  <si>
    <t>豆類</t>
    <rPh sb="0" eb="2">
      <t>マメルイ</t>
    </rPh>
    <phoneticPr fontId="7"/>
  </si>
  <si>
    <t>なたね類</t>
    <rPh sb="3" eb="4">
      <t>ルイ</t>
    </rPh>
    <phoneticPr fontId="7"/>
  </si>
  <si>
    <t>15 ため池附帯施設の保守管理</t>
  </si>
  <si>
    <t>中干し延期</t>
    <rPh sb="0" eb="2">
      <t>ナカボ</t>
    </rPh>
    <rPh sb="3" eb="5">
      <t>エンキ</t>
    </rPh>
    <phoneticPr fontId="7"/>
  </si>
  <si>
    <t>共通</t>
    <rPh sb="0" eb="2">
      <t>キョウツウ</t>
    </rPh>
    <phoneticPr fontId="7"/>
  </si>
  <si>
    <t>16 異常気象時の対応</t>
  </si>
  <si>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</si>
  <si>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江の設置_作溝実施</t>
    <rPh sb="0" eb="1">
      <t>エ</t>
    </rPh>
    <rPh sb="2" eb="4">
      <t>セッチ</t>
    </rPh>
    <rPh sb="5" eb="7">
      <t>サクミゾ</t>
    </rPh>
    <rPh sb="7" eb="9">
      <t>ジッシ</t>
    </rPh>
    <phoneticPr fontId="7"/>
  </si>
  <si>
    <t>推進活動</t>
    <rPh sb="0" eb="2">
      <t>スイシン</t>
    </rPh>
    <rPh sb="2" eb="4">
      <t>カツドウ</t>
    </rPh>
    <phoneticPr fontId="7"/>
  </si>
  <si>
    <t>17 農業者の検討会の開催</t>
  </si>
  <si>
    <t>江の設置_作溝未実施</t>
    <rPh sb="0" eb="1">
      <t>エ</t>
    </rPh>
    <rPh sb="2" eb="4">
      <t>セッチ</t>
    </rPh>
    <rPh sb="5" eb="6">
      <t>サク</t>
    </rPh>
    <rPh sb="6" eb="7">
      <t>ミゾ</t>
    </rPh>
    <rPh sb="7" eb="8">
      <t>ミ</t>
    </rPh>
    <rPh sb="8" eb="10">
      <t>ジッシ</t>
    </rPh>
    <phoneticPr fontId="7"/>
  </si>
  <si>
    <t>18 農業者に対する意向調査、現地調査</t>
  </si>
  <si>
    <t>19 不在村地主との連絡体制の整備等</t>
  </si>
  <si>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</si>
  <si>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20 集落外住民や地域住民との意見交換等</t>
  </si>
  <si>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</si>
  <si>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21 地域住民等に対する意向調査等</t>
  </si>
  <si>
    <t>　　　「59　都道府県、市町村が特に認める活動」の下に行を挿入し、取組名を入力する。</t>
    <rPh sb="33" eb="36">
      <t>トリクミメイ</t>
    </rPh>
    <rPh sb="37" eb="39">
      <t>ニュウリョク</t>
    </rPh>
    <phoneticPr fontId="1"/>
  </si>
  <si>
    <t>22 有識者等による研修会、検討会の開催</t>
  </si>
  <si>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</si>
  <si>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23 その他</t>
  </si>
  <si>
    <t>共同</t>
    <rPh sb="0" eb="2">
      <t>キョウドウ</t>
    </rPh>
    <phoneticPr fontId="7"/>
  </si>
  <si>
    <t>機能診断・計画策定</t>
    <rPh sb="0" eb="2">
      <t>キノウ</t>
    </rPh>
    <rPh sb="2" eb="4">
      <t>シンダン</t>
    </rPh>
    <rPh sb="5" eb="7">
      <t>ケイカク</t>
    </rPh>
    <rPh sb="7" eb="9">
      <t>サクテイ</t>
    </rPh>
    <phoneticPr fontId="7"/>
  </si>
  <si>
    <t>機能診断</t>
    <rPh sb="0" eb="2">
      <t>キノウ</t>
    </rPh>
    <rPh sb="2" eb="4">
      <t>シンダン</t>
    </rPh>
    <phoneticPr fontId="7"/>
  </si>
  <si>
    <t>24 農用地の機能診断</t>
  </si>
  <si>
    <t>③長寿命化の項目を追加する場合</t>
    <rPh sb="1" eb="5">
      <t>チョウジュミョウカ</t>
    </rPh>
    <phoneticPr fontId="1"/>
  </si>
  <si>
    <t>25 水路の機能診断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</si>
  <si>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</si>
  <si>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26 農道の機能診断</t>
  </si>
  <si>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</si>
  <si>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27 ため池の機能診断</t>
  </si>
  <si>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</si>
  <si>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28 年度活動計画の策定</t>
  </si>
  <si>
    <t>　　　を入力する。このとき、「●共通」で入力した取組名と同じになるように注意してください。</t>
    <phoneticPr fontId="1"/>
  </si>
  <si>
    <t>研修</t>
    <rPh sb="0" eb="2">
      <t>ケンシュウ</t>
    </rPh>
    <phoneticPr fontId="1"/>
  </si>
  <si>
    <t>29 機能診断・補修技術等に関する研修</t>
  </si>
  <si>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</si>
  <si>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30 農用地の軽微な補修等</t>
  </si>
  <si>
    <t>31 水路の軽微な補修等</t>
  </si>
  <si>
    <t>32 農道の軽微な補修等</t>
  </si>
  <si>
    <t>33 ため池の軽微な補修等</t>
  </si>
  <si>
    <t>生態系保全</t>
    <rPh sb="0" eb="3">
      <t>セイタイケイ</t>
    </rPh>
    <rPh sb="3" eb="5">
      <t>ホゼン</t>
    </rPh>
    <phoneticPr fontId="7"/>
  </si>
  <si>
    <t>34 生物多様性保全計画の策定</t>
  </si>
  <si>
    <t>水質保全</t>
    <rPh sb="0" eb="2">
      <t>スイシツ</t>
    </rPh>
    <rPh sb="2" eb="4">
      <t>ホゼン</t>
    </rPh>
    <phoneticPr fontId="7"/>
  </si>
  <si>
    <t>35 水質保全計画、農地保全計画の策定</t>
  </si>
  <si>
    <t>景観形成・生活環境保全</t>
    <rPh sb="0" eb="2">
      <t>ケイカン</t>
    </rPh>
    <rPh sb="2" eb="4">
      <t>ケイセイ</t>
    </rPh>
    <rPh sb="5" eb="7">
      <t>セイカツ</t>
    </rPh>
    <rPh sb="7" eb="9">
      <t>カンキョウ</t>
    </rPh>
    <rPh sb="9" eb="11">
      <t>ホゼン</t>
    </rPh>
    <phoneticPr fontId="7"/>
  </si>
  <si>
    <t>36 景観形成計画、生活環境保全計画の策定</t>
    <phoneticPr fontId="7"/>
  </si>
  <si>
    <t>水田貯留・地下水かん養</t>
    <rPh sb="0" eb="2">
      <t>スイデン</t>
    </rPh>
    <rPh sb="2" eb="4">
      <t>チョリュウ</t>
    </rPh>
    <rPh sb="5" eb="8">
      <t>チカスイ</t>
    </rPh>
    <rPh sb="10" eb="11">
      <t>ヨウ</t>
    </rPh>
    <phoneticPr fontId="7"/>
  </si>
  <si>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</si>
  <si>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</si>
  <si>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7"/>
  </si>
  <si>
    <t>38 資源循環計画の策定</t>
  </si>
  <si>
    <t>Ｋ.農村環境保全活動</t>
    <phoneticPr fontId="7"/>
  </si>
  <si>
    <t>39 生物の生息状況の把握（生態系保全）</t>
    <rPh sb="3" eb="5">
      <t>セイブツ</t>
    </rPh>
    <rPh sb="6" eb="8">
      <t>セイソク</t>
    </rPh>
    <rPh sb="8" eb="10">
      <t>ジョウキョウ</t>
    </rPh>
    <rPh sb="11" eb="13">
      <t>ハアク</t>
    </rPh>
    <rPh sb="14" eb="17">
      <t>セイタイケイ</t>
    </rPh>
    <rPh sb="17" eb="19">
      <t>ホゼン</t>
    </rPh>
    <phoneticPr fontId="7"/>
  </si>
  <si>
    <t>40 外来種の駆除（生態系保全）</t>
    <rPh sb="3" eb="6">
      <t>ガイライシュ</t>
    </rPh>
    <rPh sb="7" eb="9">
      <t>クジョ</t>
    </rPh>
    <rPh sb="10" eb="13">
      <t>セイタイケイ</t>
    </rPh>
    <rPh sb="13" eb="15">
      <t>ホゼン</t>
    </rPh>
    <phoneticPr fontId="7"/>
  </si>
  <si>
    <t>41 その他（生態系保全）</t>
    <rPh sb="5" eb="6">
      <t>タ</t>
    </rPh>
    <rPh sb="7" eb="10">
      <t>セイタイケイ</t>
    </rPh>
    <rPh sb="10" eb="12">
      <t>ホゼン</t>
    </rPh>
    <phoneticPr fontId="7"/>
  </si>
  <si>
    <t>42 水質モニタリングの実施・記録管理（水質保全）</t>
    <rPh sb="3" eb="5">
      <t>スイシツ</t>
    </rPh>
    <rPh sb="12" eb="14">
      <t>ジッシ</t>
    </rPh>
    <rPh sb="15" eb="17">
      <t>キロク</t>
    </rPh>
    <rPh sb="17" eb="19">
      <t>カンリ</t>
    </rPh>
    <rPh sb="20" eb="22">
      <t>スイシツ</t>
    </rPh>
    <rPh sb="22" eb="24">
      <t>ホゼン</t>
    </rPh>
    <phoneticPr fontId="7"/>
  </si>
  <si>
    <t>43 畑からの土砂流出対策（水質保全）</t>
    <rPh sb="3" eb="4">
      <t>ハタケ</t>
    </rPh>
    <rPh sb="7" eb="9">
      <t>ドシャ</t>
    </rPh>
    <rPh sb="9" eb="11">
      <t>リュウシュツ</t>
    </rPh>
    <rPh sb="11" eb="13">
      <t>タイサク</t>
    </rPh>
    <rPh sb="14" eb="16">
      <t>スイシツ</t>
    </rPh>
    <rPh sb="16" eb="18">
      <t>ホゼン</t>
    </rPh>
    <phoneticPr fontId="7"/>
  </si>
  <si>
    <t>44 その他（水質保全）</t>
    <rPh sb="5" eb="6">
      <t>タ</t>
    </rPh>
    <rPh sb="7" eb="9">
      <t>スイシツ</t>
    </rPh>
    <rPh sb="9" eb="11">
      <t>ホゼン</t>
    </rPh>
    <phoneticPr fontId="7"/>
  </si>
  <si>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7"/>
  </si>
  <si>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7"/>
  </si>
  <si>
    <t>47 その他（景観形成・生活環境保全）</t>
    <rPh sb="5" eb="6">
      <t>タ</t>
    </rPh>
    <rPh sb="7" eb="9">
      <t>ケイカン</t>
    </rPh>
    <rPh sb="9" eb="11">
      <t>ケイセイ</t>
    </rPh>
    <rPh sb="12" eb="14">
      <t>セイカツ</t>
    </rPh>
    <rPh sb="14" eb="16">
      <t>カンキョウ</t>
    </rPh>
    <rPh sb="16" eb="18">
      <t>ホゼン</t>
    </rPh>
    <phoneticPr fontId="7"/>
  </si>
  <si>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7"/>
  </si>
  <si>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7"/>
  </si>
  <si>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7"/>
  </si>
  <si>
    <t>啓発・普及</t>
    <rPh sb="0" eb="2">
      <t>ケイハツ</t>
    </rPh>
    <rPh sb="3" eb="5">
      <t>フキュウ</t>
    </rPh>
    <phoneticPr fontId="7"/>
  </si>
  <si>
    <t>51 啓発・普及活動</t>
    <phoneticPr fontId="1"/>
  </si>
  <si>
    <t>106 水質の保全を図る施設の適正管理</t>
    <rPh sb="4" eb="6">
      <t>スイシツ</t>
    </rPh>
    <rPh sb="7" eb="9">
      <t>ホゼン</t>
    </rPh>
    <rPh sb="10" eb="11">
      <t>ハカ</t>
    </rPh>
    <rPh sb="12" eb="14">
      <t>シセツ</t>
    </rPh>
    <rPh sb="15" eb="19">
      <t>テキセイカンリ</t>
    </rPh>
    <phoneticPr fontId="6"/>
  </si>
  <si>
    <t>増進活動</t>
    <rPh sb="0" eb="2">
      <t>ゾウシン</t>
    </rPh>
    <rPh sb="2" eb="4">
      <t>カツドウ</t>
    </rPh>
    <phoneticPr fontId="7"/>
  </si>
  <si>
    <t>52 遊休農地の有効活用</t>
  </si>
  <si>
    <t>53 鳥獣被害防止対策及び環境改善活動の強化</t>
    <rPh sb="3" eb="5">
      <t>チョウジュウ</t>
    </rPh>
    <rPh sb="5" eb="7">
      <t>ヒガイ</t>
    </rPh>
    <rPh sb="7" eb="9">
      <t>ボウシ</t>
    </rPh>
    <rPh sb="9" eb="11">
      <t>タイサク</t>
    </rPh>
    <rPh sb="11" eb="12">
      <t>オヨ</t>
    </rPh>
    <phoneticPr fontId="7"/>
  </si>
  <si>
    <t>54 地域住民による直営施工</t>
  </si>
  <si>
    <t>55 防災・減災力の強化</t>
  </si>
  <si>
    <t>56 農村環境保全活動の幅広い展開</t>
  </si>
  <si>
    <t>57 やすらぎ・福祉及び教育機能の活用</t>
    <phoneticPr fontId="7"/>
  </si>
  <si>
    <t>58 農村文化の伝承を通じた農村コミュニティの強化</t>
  </si>
  <si>
    <t>58-2</t>
    <phoneticPr fontId="7"/>
  </si>
  <si>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7"/>
  </si>
  <si>
    <t>58-3</t>
    <phoneticPr fontId="7"/>
  </si>
  <si>
    <t>58-3 水管理を通じた環境負荷低減活動の強化</t>
    <rPh sb="5" eb="8">
      <t>ミズカンリ</t>
    </rPh>
    <rPh sb="9" eb="10">
      <t>ツウ</t>
    </rPh>
    <rPh sb="12" eb="18">
      <t>カンキョウフカテイゲン</t>
    </rPh>
    <rPh sb="18" eb="20">
      <t>カツドウ</t>
    </rPh>
    <rPh sb="21" eb="23">
      <t>キョウカ</t>
    </rPh>
    <phoneticPr fontId="7"/>
  </si>
  <si>
    <t>59 都道府県、市町村が特に認める活動</t>
  </si>
  <si>
    <t>60 広報活動・農村関係人口の拡大</t>
    <rPh sb="8" eb="10">
      <t>ノウソン</t>
    </rPh>
    <rPh sb="10" eb="12">
      <t>カンケイ</t>
    </rPh>
    <rPh sb="12" eb="14">
      <t>ジンコウ</t>
    </rPh>
    <rPh sb="15" eb="17">
      <t>カクダイ</t>
    </rPh>
    <phoneticPr fontId="7"/>
  </si>
  <si>
    <t>長寿命化</t>
    <rPh sb="0" eb="4">
      <t>チョウジュミョウカ</t>
    </rPh>
    <phoneticPr fontId="7"/>
  </si>
  <si>
    <t>61 水路の補修</t>
  </si>
  <si>
    <t>62 水路の更新等</t>
  </si>
  <si>
    <t>63 農道の補修</t>
  </si>
  <si>
    <t>64 農道の更新等</t>
  </si>
  <si>
    <t>65 ため池の補修</t>
  </si>
  <si>
    <t>66 ため池（附帯施設）の更新等</t>
  </si>
  <si>
    <t>農地維持</t>
    <rPh sb="0" eb="2">
      <t>ノウチ</t>
    </rPh>
    <rPh sb="2" eb="4">
      <t>イジ</t>
    </rPh>
    <phoneticPr fontId="6"/>
  </si>
  <si>
    <t>実践活動</t>
    <rPh sb="0" eb="2">
      <t>ジッセン</t>
    </rPh>
    <rPh sb="2" eb="4">
      <t>カツドウ</t>
    </rPh>
    <phoneticPr fontId="6"/>
  </si>
  <si>
    <t>農用地</t>
    <rPh sb="0" eb="3">
      <t>ノウヨウチ</t>
    </rPh>
    <phoneticPr fontId="6"/>
  </si>
  <si>
    <t>100 農用地進入路の適正管理</t>
    <rPh sb="4" eb="10">
      <t>ノウヨウチシンニュウロ</t>
    </rPh>
    <rPh sb="11" eb="15">
      <t>テキセイカンリ</t>
    </rPh>
    <phoneticPr fontId="6"/>
  </si>
  <si>
    <t>水路</t>
    <rPh sb="0" eb="2">
      <t>スイロ</t>
    </rPh>
    <phoneticPr fontId="6"/>
  </si>
  <si>
    <t>101 配水操作</t>
    <rPh sb="4" eb="8">
      <t>ハイスイソウサ</t>
    </rPh>
    <phoneticPr fontId="6"/>
  </si>
  <si>
    <t>ため池</t>
    <rPh sb="2" eb="3">
      <t>イケ</t>
    </rPh>
    <phoneticPr fontId="6"/>
  </si>
  <si>
    <t>102 配水操作</t>
    <rPh sb="4" eb="8">
      <t>ハイスイソウサ</t>
    </rPh>
    <phoneticPr fontId="6"/>
  </si>
  <si>
    <t>103 鳥獣害防護柵の適正管理</t>
    <rPh sb="4" eb="7">
      <t>チョウジュウガイ</t>
    </rPh>
    <rPh sb="7" eb="10">
      <t>ボウゴサク</t>
    </rPh>
    <rPh sb="11" eb="15">
      <t>テキセイカンリ</t>
    </rPh>
    <phoneticPr fontId="6"/>
  </si>
  <si>
    <t>共同</t>
    <rPh sb="0" eb="2">
      <t>キョウドウ</t>
    </rPh>
    <phoneticPr fontId="6"/>
  </si>
  <si>
    <t>104 農用地進入路の補修</t>
    <rPh sb="4" eb="7">
      <t>ノウヨウチ</t>
    </rPh>
    <rPh sb="7" eb="10">
      <t>シンニュウロ</t>
    </rPh>
    <rPh sb="11" eb="13">
      <t>ホシュウ</t>
    </rPh>
    <phoneticPr fontId="6"/>
  </si>
  <si>
    <t>105 鳥獣害防護柵の補修・設置</t>
    <rPh sb="4" eb="7">
      <t>チョウジュウガイ</t>
    </rPh>
    <rPh sb="7" eb="10">
      <t>ボウゴサク</t>
    </rPh>
    <rPh sb="11" eb="13">
      <t>ホシュウ</t>
    </rPh>
    <rPh sb="14" eb="16">
      <t>セッチ</t>
    </rPh>
    <phoneticPr fontId="6"/>
  </si>
  <si>
    <t>水質保全</t>
    <rPh sb="0" eb="2">
      <t>スイシツ</t>
    </rPh>
    <rPh sb="2" eb="4">
      <t>ホゼン</t>
    </rPh>
    <phoneticPr fontId="6"/>
  </si>
  <si>
    <t>長寿命化</t>
    <rPh sb="0" eb="4">
      <t>チョウジュミョウカ</t>
    </rPh>
    <phoneticPr fontId="6"/>
  </si>
  <si>
    <t>107 水路法面の補修</t>
    <rPh sb="4" eb="8">
      <t>スイロノリメン</t>
    </rPh>
    <rPh sb="9" eb="11">
      <t>ホシュウ</t>
    </rPh>
    <phoneticPr fontId="6"/>
  </si>
  <si>
    <t>108 取水施設の補修</t>
    <rPh sb="4" eb="6">
      <t>シュスイ</t>
    </rPh>
    <rPh sb="6" eb="8">
      <t>シセツ</t>
    </rPh>
    <rPh sb="9" eb="11">
      <t>ホシュウ</t>
    </rPh>
    <phoneticPr fontId="6"/>
  </si>
  <si>
    <t>農地に係る施設</t>
    <rPh sb="0" eb="2">
      <t>ノウチ</t>
    </rPh>
    <rPh sb="3" eb="4">
      <t>カカワ</t>
    </rPh>
    <rPh sb="5" eb="7">
      <t>シセツ</t>
    </rPh>
    <phoneticPr fontId="6"/>
  </si>
  <si>
    <t>109 農地に係る施設の補修</t>
    <rPh sb="4" eb="6">
      <t>ノウチ</t>
    </rPh>
    <rPh sb="7" eb="8">
      <t>カカワ</t>
    </rPh>
    <rPh sb="9" eb="11">
      <t>シセツ</t>
    </rPh>
    <rPh sb="12" eb="14">
      <t>ホシュウ</t>
    </rPh>
    <phoneticPr fontId="6"/>
  </si>
  <si>
    <t>110 農地に係る施設の更新等</t>
    <rPh sb="4" eb="6">
      <t>ノウチ</t>
    </rPh>
    <rPh sb="7" eb="8">
      <t>カカワ</t>
    </rPh>
    <rPh sb="9" eb="11">
      <t>シセツ</t>
    </rPh>
    <rPh sb="12" eb="14">
      <t>コウシン</t>
    </rPh>
    <rPh sb="14" eb="15">
      <t>ナド</t>
    </rPh>
    <phoneticPr fontId="6"/>
  </si>
  <si>
    <t>111 農用地進入路の更新等</t>
    <rPh sb="4" eb="7">
      <t>ノウヨウチ</t>
    </rPh>
    <rPh sb="7" eb="9">
      <t>シンニュウ</t>
    </rPh>
    <rPh sb="9" eb="10">
      <t>ロ</t>
    </rPh>
    <rPh sb="11" eb="13">
      <t>コウシン</t>
    </rPh>
    <rPh sb="13" eb="14">
      <t>トウ</t>
    </rPh>
    <phoneticPr fontId="6"/>
  </si>
  <si>
    <t>この線より上に行を挿入してください。</t>
  </si>
  <si>
    <t>P列に○がついている項目のみを抽出</t>
    <rPh sb="1" eb="2">
      <t>レツ</t>
    </rPh>
    <rPh sb="10" eb="12">
      <t>コウモク</t>
    </rPh>
    <rPh sb="15" eb="17">
      <t>チュウシュツ</t>
    </rPh>
    <phoneticPr fontId="7"/>
  </si>
  <si>
    <t>取組番号早見表</t>
    <rPh sb="4" eb="5">
      <t>ハヤ</t>
    </rPh>
    <rPh sb="5" eb="6">
      <t>ミ</t>
    </rPh>
    <rPh sb="6" eb="7">
      <t>ヒョウ</t>
    </rPh>
    <phoneticPr fontId="7"/>
  </si>
  <si>
    <t>取組番号</t>
    <rPh sb="2" eb="4">
      <t>バンゴウ</t>
    </rPh>
    <phoneticPr fontId="7"/>
  </si>
  <si>
    <t>会議など</t>
    <rPh sb="0" eb="2">
      <t>カイギ</t>
    </rPh>
    <phoneticPr fontId="7"/>
  </si>
  <si>
    <t>【農地維持活動】</t>
    <rPh sb="1" eb="3">
      <t>ノウチ</t>
    </rPh>
    <rPh sb="3" eb="5">
      <t>イジ</t>
    </rPh>
    <rPh sb="5" eb="7">
      <t>カツドウ</t>
    </rPh>
    <phoneticPr fontId="7"/>
  </si>
  <si>
    <t>1．地域資源の基礎的な保全活動</t>
    <phoneticPr fontId="7"/>
  </si>
  <si>
    <t>活動項目</t>
  </si>
  <si>
    <t>点検</t>
  </si>
  <si>
    <t>年度活動計画の策定</t>
    <rPh sb="0" eb="2">
      <t>ネンド</t>
    </rPh>
    <rPh sb="2" eb="4">
      <t>カツドウ</t>
    </rPh>
    <rPh sb="4" eb="6">
      <t>ケイカク</t>
    </rPh>
    <rPh sb="7" eb="9">
      <t>サクテイ</t>
    </rPh>
    <phoneticPr fontId="7"/>
  </si>
  <si>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7"/>
  </si>
  <si>
    <t>農用地</t>
    <rPh sb="1" eb="3">
      <t>ヨウチ</t>
    </rPh>
    <phoneticPr fontId="7"/>
  </si>
  <si>
    <t>遊休農地発生防止のための保全管理</t>
    <phoneticPr fontId="7"/>
  </si>
  <si>
    <t>畦畔・法面・防風林の草刈り</t>
    <rPh sb="0" eb="2">
      <t>ケイハン</t>
    </rPh>
    <rPh sb="3" eb="5">
      <t>ノリメン</t>
    </rPh>
    <rPh sb="6" eb="9">
      <t>ボウフウリン</t>
    </rPh>
    <phoneticPr fontId="7"/>
  </si>
  <si>
    <t>鳥獣害防護柵等の保守管理</t>
    <rPh sb="0" eb="2">
      <t>チョウジュウ</t>
    </rPh>
    <rPh sb="2" eb="3">
      <t>ガイ</t>
    </rPh>
    <rPh sb="3" eb="6">
      <t>ボウゴサク</t>
    </rPh>
    <rPh sb="6" eb="7">
      <t>トウ</t>
    </rPh>
    <rPh sb="8" eb="10">
      <t>ホシュ</t>
    </rPh>
    <rPh sb="10" eb="12">
      <t>カンリ</t>
    </rPh>
    <phoneticPr fontId="7"/>
  </si>
  <si>
    <t>農用地進入路の適正管理</t>
    <rPh sb="0" eb="3">
      <t>ノウヨウチ</t>
    </rPh>
    <rPh sb="3" eb="5">
      <t>シンニュウ</t>
    </rPh>
    <rPh sb="5" eb="6">
      <t>ロ</t>
    </rPh>
    <rPh sb="7" eb="9">
      <t>テキセイ</t>
    </rPh>
    <rPh sb="9" eb="11">
      <t>カンリ</t>
    </rPh>
    <phoneticPr fontId="7"/>
  </si>
  <si>
    <t>水路</t>
    <phoneticPr fontId="7"/>
  </si>
  <si>
    <t>水路の草刈り</t>
    <phoneticPr fontId="7"/>
  </si>
  <si>
    <t>水路の泥上げ</t>
    <phoneticPr fontId="7"/>
  </si>
  <si>
    <t>水路附帯施設の保守管理</t>
    <rPh sb="0" eb="2">
      <t>スイロ</t>
    </rPh>
    <rPh sb="2" eb="4">
      <t>フタイ</t>
    </rPh>
    <rPh sb="4" eb="6">
      <t>シセツ</t>
    </rPh>
    <rPh sb="7" eb="9">
      <t>ホシュ</t>
    </rPh>
    <phoneticPr fontId="7"/>
  </si>
  <si>
    <t>配水操作</t>
    <phoneticPr fontId="7"/>
  </si>
  <si>
    <t>農道</t>
    <rPh sb="1" eb="2">
      <t>ミチ</t>
    </rPh>
    <phoneticPr fontId="7"/>
  </si>
  <si>
    <t>農道の草刈り</t>
    <rPh sb="0" eb="2">
      <t>ノウドウ</t>
    </rPh>
    <phoneticPr fontId="7"/>
  </si>
  <si>
    <t>農道側溝の泥上げ</t>
    <rPh sb="0" eb="2">
      <t>ノウドウ</t>
    </rPh>
    <rPh sb="2" eb="4">
      <t>ソッコウ</t>
    </rPh>
    <phoneticPr fontId="7"/>
  </si>
  <si>
    <t>路面の維持</t>
    <rPh sb="0" eb="2">
      <t>ロメン</t>
    </rPh>
    <rPh sb="3" eb="5">
      <t>イジ</t>
    </rPh>
    <phoneticPr fontId="7"/>
  </si>
  <si>
    <t>ため池の草刈り</t>
    <phoneticPr fontId="7"/>
  </si>
  <si>
    <t>ため池の泥上げ</t>
    <phoneticPr fontId="7"/>
  </si>
  <si>
    <t>ため池附帯施設の保守管理</t>
    <rPh sb="2" eb="3">
      <t>イケ</t>
    </rPh>
    <rPh sb="3" eb="5">
      <t>フタイ</t>
    </rPh>
    <rPh sb="5" eb="7">
      <t>シセツ</t>
    </rPh>
    <rPh sb="8" eb="10">
      <t>ホシュ</t>
    </rPh>
    <phoneticPr fontId="7"/>
  </si>
  <si>
    <t>鳥獣害防護柵の適正管理</t>
    <phoneticPr fontId="7"/>
  </si>
  <si>
    <t>異常気象時の対応</t>
    <rPh sb="0" eb="2">
      <t>イジョウ</t>
    </rPh>
    <rPh sb="2" eb="5">
      <t>キショウジ</t>
    </rPh>
    <rPh sb="6" eb="8">
      <t>タイオウ</t>
    </rPh>
    <phoneticPr fontId="7"/>
  </si>
  <si>
    <t>２．地域資源の適切な保全管理のための推進活動</t>
    <phoneticPr fontId="7"/>
  </si>
  <si>
    <t>地域資源の適切な保全管理のための推進活動</t>
    <phoneticPr fontId="7"/>
  </si>
  <si>
    <t>農業者の検討会の開催</t>
    <phoneticPr fontId="7"/>
  </si>
  <si>
    <t>農業者に対する意向調査、現地調査</t>
    <phoneticPr fontId="7"/>
  </si>
  <si>
    <t>不在村地主との連絡体制の整備等</t>
    <rPh sb="14" eb="15">
      <t>トウ</t>
    </rPh>
    <phoneticPr fontId="7"/>
  </si>
  <si>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7"/>
  </si>
  <si>
    <t>地域住民等に対する意向調査等</t>
    <rPh sb="0" eb="2">
      <t>チイキ</t>
    </rPh>
    <rPh sb="2" eb="4">
      <t>ジュウミン</t>
    </rPh>
    <rPh sb="4" eb="5">
      <t>トウ</t>
    </rPh>
    <rPh sb="6" eb="7">
      <t>タイ</t>
    </rPh>
    <rPh sb="9" eb="11">
      <t>イコウ</t>
    </rPh>
    <rPh sb="11" eb="13">
      <t>チョウサ</t>
    </rPh>
    <rPh sb="13" eb="14">
      <t>トウ</t>
    </rPh>
    <phoneticPr fontId="7"/>
  </si>
  <si>
    <t>有識者等による研修会、検討会の開催</t>
    <phoneticPr fontId="7"/>
  </si>
  <si>
    <t>その他</t>
    <rPh sb="2" eb="3">
      <t>タ</t>
    </rPh>
    <phoneticPr fontId="7"/>
  </si>
  <si>
    <t>【資源向上活動（地域資源の質的向上を図る共同活動）】</t>
    <phoneticPr fontId="7"/>
  </si>
  <si>
    <t>１．施設の軽微な補修</t>
    <phoneticPr fontId="7"/>
  </si>
  <si>
    <t>機能診断</t>
  </si>
  <si>
    <t>農用地の機能診断</t>
    <rPh sb="4" eb="6">
      <t>キノウ</t>
    </rPh>
    <rPh sb="6" eb="8">
      <t>シンダン</t>
    </rPh>
    <phoneticPr fontId="7"/>
  </si>
  <si>
    <t>水路の機能診断</t>
    <rPh sb="3" eb="5">
      <t>キノウ</t>
    </rPh>
    <rPh sb="5" eb="7">
      <t>シンダン</t>
    </rPh>
    <phoneticPr fontId="7"/>
  </si>
  <si>
    <t>農道の機能診断</t>
    <rPh sb="3" eb="5">
      <t>キノウ</t>
    </rPh>
    <rPh sb="5" eb="7">
      <t>シンダン</t>
    </rPh>
    <phoneticPr fontId="7"/>
  </si>
  <si>
    <t>ため池の機能診断</t>
    <rPh sb="4" eb="6">
      <t>キノウ</t>
    </rPh>
    <rPh sb="6" eb="8">
      <t>シンダン</t>
    </rPh>
    <phoneticPr fontId="7"/>
  </si>
  <si>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7"/>
  </si>
  <si>
    <t>農用地の軽微な補修等</t>
    <rPh sb="0" eb="3">
      <t>ノウヨウチ</t>
    </rPh>
    <rPh sb="4" eb="6">
      <t>ケイビ</t>
    </rPh>
    <rPh sb="7" eb="9">
      <t>ホシュウ</t>
    </rPh>
    <rPh sb="9" eb="10">
      <t>トウ</t>
    </rPh>
    <phoneticPr fontId="7"/>
  </si>
  <si>
    <t>農用地進入路の補修</t>
    <rPh sb="0" eb="3">
      <t>ノウヨウチ</t>
    </rPh>
    <rPh sb="3" eb="5">
      <t>シンニュウ</t>
    </rPh>
    <rPh sb="5" eb="6">
      <t>ロ</t>
    </rPh>
    <rPh sb="7" eb="9">
      <t>ホシュウ</t>
    </rPh>
    <phoneticPr fontId="7"/>
  </si>
  <si>
    <t>水路の軽微な補修等</t>
    <rPh sb="0" eb="2">
      <t>スイロ</t>
    </rPh>
    <rPh sb="3" eb="5">
      <t>ケイビ</t>
    </rPh>
    <rPh sb="6" eb="8">
      <t>ホシュウ</t>
    </rPh>
    <rPh sb="8" eb="9">
      <t>トウ</t>
    </rPh>
    <phoneticPr fontId="7"/>
  </si>
  <si>
    <t>農道の軽微な補修等</t>
    <rPh sb="3" eb="5">
      <t>ケイビ</t>
    </rPh>
    <rPh sb="6" eb="8">
      <t>ホシュウ</t>
    </rPh>
    <rPh sb="8" eb="9">
      <t>トウ</t>
    </rPh>
    <phoneticPr fontId="7"/>
  </si>
  <si>
    <t>ため池の軽微な補修等</t>
    <rPh sb="2" eb="3">
      <t>イケ</t>
    </rPh>
    <rPh sb="4" eb="6">
      <t>ケイビ</t>
    </rPh>
    <rPh sb="7" eb="9">
      <t>ホシュウ</t>
    </rPh>
    <rPh sb="9" eb="10">
      <t>トウ</t>
    </rPh>
    <phoneticPr fontId="7"/>
  </si>
  <si>
    <t>鳥獣害防護柵の補修・設置</t>
    <rPh sb="0" eb="2">
      <t>チョウジュウ</t>
    </rPh>
    <rPh sb="2" eb="3">
      <t>ガイ</t>
    </rPh>
    <rPh sb="3" eb="6">
      <t>ボウゴサク</t>
    </rPh>
    <rPh sb="7" eb="9">
      <t>ホシュウ</t>
    </rPh>
    <rPh sb="10" eb="12">
      <t>セッチ</t>
    </rPh>
    <phoneticPr fontId="7"/>
  </si>
  <si>
    <t>２．農村環境保全活動</t>
    <phoneticPr fontId="7"/>
  </si>
  <si>
    <t>取組</t>
  </si>
  <si>
    <t>取組番号</t>
    <rPh sb="0" eb="2">
      <t>トリクミ</t>
    </rPh>
    <rPh sb="2" eb="4">
      <t>バンゴウ</t>
    </rPh>
    <phoneticPr fontId="7"/>
  </si>
  <si>
    <t>テーマ</t>
  </si>
  <si>
    <t>生態系保全</t>
  </si>
  <si>
    <t>生物多様性保全計画の策定</t>
  </si>
  <si>
    <t>水質保全</t>
  </si>
  <si>
    <t>水質保全計画、農地保全計画の策定</t>
    <rPh sb="7" eb="9">
      <t>ノウチ</t>
    </rPh>
    <rPh sb="9" eb="11">
      <t>ホゼン</t>
    </rPh>
    <rPh sb="11" eb="13">
      <t>ケイカク</t>
    </rPh>
    <rPh sb="14" eb="16">
      <t>サクテイ</t>
    </rPh>
    <phoneticPr fontId="7"/>
  </si>
  <si>
    <t>景観形成・生活環境保全</t>
    <phoneticPr fontId="7"/>
  </si>
  <si>
    <t>景観形成計画、生活環境保全計画の策定</t>
    <rPh sb="4" eb="6">
      <t>ケイカク</t>
    </rPh>
    <phoneticPr fontId="7"/>
  </si>
  <si>
    <t>水田貯留機能増進・地下水かん養</t>
    <phoneticPr fontId="7"/>
  </si>
  <si>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7"/>
  </si>
  <si>
    <t>資源循環</t>
  </si>
  <si>
    <t>資源循環計画の策定</t>
  </si>
  <si>
    <t>生物の生息状況の把握</t>
  </si>
  <si>
    <t>外来種の駆除</t>
  </si>
  <si>
    <t>その他（生態系保全）</t>
    <rPh sb="2" eb="3">
      <t>タ</t>
    </rPh>
    <rPh sb="4" eb="7">
      <t>セイタイケイ</t>
    </rPh>
    <rPh sb="7" eb="9">
      <t>ホゼン</t>
    </rPh>
    <phoneticPr fontId="7"/>
  </si>
  <si>
    <t>水質モニタリングの実施・記録管理</t>
  </si>
  <si>
    <t>畑からの土砂流出対策</t>
    <rPh sb="0" eb="1">
      <t>ハタケ</t>
    </rPh>
    <rPh sb="4" eb="6">
      <t>ドシャ</t>
    </rPh>
    <rPh sb="6" eb="8">
      <t>リュウシュツ</t>
    </rPh>
    <rPh sb="8" eb="10">
      <t>タイサク</t>
    </rPh>
    <phoneticPr fontId="7"/>
  </si>
  <si>
    <t>その他（水質保全）</t>
    <rPh sb="2" eb="3">
      <t>タ</t>
    </rPh>
    <rPh sb="4" eb="6">
      <t>スイシツ</t>
    </rPh>
    <rPh sb="6" eb="8">
      <t>ホゼン</t>
    </rPh>
    <phoneticPr fontId="7"/>
  </si>
  <si>
    <t>植栽等の景観形成活動</t>
    <rPh sb="0" eb="2">
      <t>ショクサイ</t>
    </rPh>
    <rPh sb="2" eb="3">
      <t>トウ</t>
    </rPh>
    <rPh sb="4" eb="6">
      <t>ケイカン</t>
    </rPh>
    <rPh sb="6" eb="8">
      <t>ケイセイ</t>
    </rPh>
    <rPh sb="8" eb="10">
      <t>カツドウ</t>
    </rPh>
    <phoneticPr fontId="7"/>
  </si>
  <si>
    <t>施設等の定期的な巡回点検・清掃</t>
  </si>
  <si>
    <t>その他（景観形成・生活環境保全）</t>
    <rPh sb="2" eb="3">
      <t>タ</t>
    </rPh>
    <rPh sb="4" eb="6">
      <t>ケイカン</t>
    </rPh>
    <rPh sb="6" eb="8">
      <t>ケイセイ</t>
    </rPh>
    <rPh sb="9" eb="11">
      <t>セイカツ</t>
    </rPh>
    <rPh sb="11" eb="13">
      <t>カンキョウ</t>
    </rPh>
    <rPh sb="13" eb="15">
      <t>ホゼン</t>
    </rPh>
    <phoneticPr fontId="7"/>
  </si>
  <si>
    <t>水質保全を図る施設の適正管理</t>
    <phoneticPr fontId="7"/>
  </si>
  <si>
    <t>水田の貯留機能向上活動</t>
  </si>
  <si>
    <t>水田の地下水かん養機能向上活動、水源かん養林の保全</t>
    <rPh sb="16" eb="18">
      <t>スイゲン</t>
    </rPh>
    <rPh sb="20" eb="21">
      <t>ヨウ</t>
    </rPh>
    <rPh sb="21" eb="22">
      <t>ハヤシ</t>
    </rPh>
    <rPh sb="23" eb="25">
      <t>ホゼン</t>
    </rPh>
    <phoneticPr fontId="7"/>
  </si>
  <si>
    <t>地域資源の活用・資源循環活動</t>
  </si>
  <si>
    <t>啓発・普及活動</t>
    <rPh sb="0" eb="2">
      <t>ケイハツ</t>
    </rPh>
    <rPh sb="3" eb="5">
      <t>フキュウ</t>
    </rPh>
    <rPh sb="5" eb="7">
      <t>カツドウ</t>
    </rPh>
    <phoneticPr fontId="7"/>
  </si>
  <si>
    <t>３．多面的機能の増進を図る活動</t>
    <phoneticPr fontId="7"/>
  </si>
  <si>
    <t>多面的機能の増進を図る活動</t>
  </si>
  <si>
    <t>遊休農地の有効活用</t>
  </si>
  <si>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7"/>
  </si>
  <si>
    <t>地域住民による直営施工</t>
  </si>
  <si>
    <t>防災・減災力の強化</t>
  </si>
  <si>
    <t>農村環境保全活動の幅広い展開</t>
  </si>
  <si>
    <t>やすらぎ・福祉及び教育機能の活用</t>
    <phoneticPr fontId="7"/>
  </si>
  <si>
    <t>農村文化の伝承を通じた農村コミュニティの強化</t>
  </si>
  <si>
    <t>広域活動組織における活動支援班による活動の実施</t>
    <phoneticPr fontId="7"/>
  </si>
  <si>
    <t>水管理を通じた環境負荷低減活動の強化</t>
    <phoneticPr fontId="7"/>
  </si>
  <si>
    <t>58-3</t>
  </si>
  <si>
    <t>都道府県、市町村が特に認める活動</t>
    <rPh sb="0" eb="4">
      <t>トドウフケン</t>
    </rPh>
    <rPh sb="5" eb="8">
      <t>シチョウソン</t>
    </rPh>
    <rPh sb="9" eb="10">
      <t>トク</t>
    </rPh>
    <rPh sb="11" eb="12">
      <t>ミト</t>
    </rPh>
    <rPh sb="14" eb="16">
      <t>カツドウ</t>
    </rPh>
    <phoneticPr fontId="7"/>
  </si>
  <si>
    <t>広報活動・農的関係人口の拡大</t>
    <rPh sb="0" eb="2">
      <t>コウホウ</t>
    </rPh>
    <rPh sb="2" eb="4">
      <t>カツドウ</t>
    </rPh>
    <rPh sb="5" eb="6">
      <t>ノウ</t>
    </rPh>
    <rPh sb="6" eb="7">
      <t>テキ</t>
    </rPh>
    <rPh sb="7" eb="9">
      <t>カンケイ</t>
    </rPh>
    <rPh sb="9" eb="11">
      <t>ジンコウ</t>
    </rPh>
    <rPh sb="12" eb="14">
      <t>カクダイ</t>
    </rPh>
    <phoneticPr fontId="7"/>
  </si>
  <si>
    <t>【資源向上活動（施設の長寿命化のための活動）】</t>
    <rPh sb="8" eb="10">
      <t>シセツ</t>
    </rPh>
    <rPh sb="11" eb="15">
      <t>チョウジュミョウカ</t>
    </rPh>
    <phoneticPr fontId="7"/>
  </si>
  <si>
    <t>施設区分</t>
    <rPh sb="0" eb="2">
      <t>シセツ</t>
    </rPh>
    <rPh sb="2" eb="4">
      <t>クブン</t>
    </rPh>
    <phoneticPr fontId="7"/>
  </si>
  <si>
    <t>水路の補修</t>
    <rPh sb="0" eb="2">
      <t>スイロ</t>
    </rPh>
    <rPh sb="3" eb="5">
      <t>ホシュウ</t>
    </rPh>
    <phoneticPr fontId="7"/>
  </si>
  <si>
    <t>水路の更新等</t>
    <rPh sb="0" eb="2">
      <t>スイロ</t>
    </rPh>
    <rPh sb="3" eb="5">
      <t>コウシン</t>
    </rPh>
    <rPh sb="5" eb="6">
      <t>トウ</t>
    </rPh>
    <phoneticPr fontId="7"/>
  </si>
  <si>
    <t>水路法面の補修</t>
    <phoneticPr fontId="7"/>
  </si>
  <si>
    <t>取水施設の補修</t>
    <phoneticPr fontId="7"/>
  </si>
  <si>
    <t>農道の補修</t>
    <rPh sb="0" eb="2">
      <t>ノウドウ</t>
    </rPh>
    <rPh sb="3" eb="5">
      <t>ホシュウ</t>
    </rPh>
    <phoneticPr fontId="7"/>
  </si>
  <si>
    <t>農道の更新等</t>
    <rPh sb="0" eb="2">
      <t>ノウドウ</t>
    </rPh>
    <rPh sb="3" eb="5">
      <t>コウシン</t>
    </rPh>
    <rPh sb="5" eb="6">
      <t>トウ</t>
    </rPh>
    <phoneticPr fontId="7"/>
  </si>
  <si>
    <t>ため池の補修</t>
    <rPh sb="2" eb="3">
      <t>イケ</t>
    </rPh>
    <rPh sb="4" eb="6">
      <t>ホシュウ</t>
    </rPh>
    <phoneticPr fontId="7"/>
  </si>
  <si>
    <t>ため池（附帯施設）の更新等</t>
    <rPh sb="2" eb="3">
      <t>イケ</t>
    </rPh>
    <rPh sb="4" eb="6">
      <t>フタイ</t>
    </rPh>
    <rPh sb="6" eb="8">
      <t>シセツ</t>
    </rPh>
    <rPh sb="10" eb="12">
      <t>コウシン</t>
    </rPh>
    <rPh sb="12" eb="13">
      <t>トウ</t>
    </rPh>
    <phoneticPr fontId="7"/>
  </si>
  <si>
    <t>農地に係る施設の補修</t>
    <phoneticPr fontId="7"/>
  </si>
  <si>
    <t>農地に係る施設の更新等</t>
  </si>
  <si>
    <t>農用地進入路の更新等</t>
    <phoneticPr fontId="7"/>
  </si>
  <si>
    <t>活動項目番号表</t>
    <rPh sb="0" eb="2">
      <t>カツドウ</t>
    </rPh>
    <rPh sb="2" eb="4">
      <t>コウモク</t>
    </rPh>
    <rPh sb="4" eb="6">
      <t>バンゴウ</t>
    </rPh>
    <rPh sb="6" eb="7">
      <t>ヒョウ</t>
    </rPh>
    <phoneticPr fontId="7"/>
  </si>
  <si>
    <t>活動項目番号</t>
    <rPh sb="0" eb="6">
      <t>カツドウコウモクバンゴウ</t>
    </rPh>
    <phoneticPr fontId="7"/>
  </si>
  <si>
    <t>（地域資源の基礎的な保全活動）</t>
    <phoneticPr fontId="7"/>
  </si>
  <si>
    <t>活動区分</t>
    <rPh sb="2" eb="4">
      <t>クブン</t>
    </rPh>
    <phoneticPr fontId="3"/>
  </si>
  <si>
    <t>活動項目番号</t>
    <rPh sb="0" eb="2">
      <t>カツドウ</t>
    </rPh>
    <rPh sb="2" eb="4">
      <t>コウモク</t>
    </rPh>
    <rPh sb="4" eb="6">
      <t>バンゴウ</t>
    </rPh>
    <phoneticPr fontId="7"/>
  </si>
  <si>
    <t>取組の内容（平成30年度までの取組名）</t>
    <rPh sb="0" eb="2">
      <t>トリクミ</t>
    </rPh>
    <rPh sb="3" eb="5">
      <t>ナイヨウ</t>
    </rPh>
    <rPh sb="6" eb="8">
      <t>ヘイセイ</t>
    </rPh>
    <rPh sb="10" eb="12">
      <t>ネンド</t>
    </rPh>
    <rPh sb="15" eb="17">
      <t>トリクミ</t>
    </rPh>
    <rPh sb="17" eb="18">
      <t>メイ</t>
    </rPh>
    <phoneticPr fontId="7"/>
  </si>
  <si>
    <t>１（農地維持）</t>
    <phoneticPr fontId="7"/>
  </si>
  <si>
    <t>点検・
計画
策定</t>
    <rPh sb="0" eb="2">
      <t>テンケン</t>
    </rPh>
    <rPh sb="4" eb="6">
      <t>ケイカク</t>
    </rPh>
    <rPh sb="7" eb="9">
      <t>サクテイ</t>
    </rPh>
    <phoneticPr fontId="7"/>
  </si>
  <si>
    <t>遊休農地等の発生状況の把握</t>
    <rPh sb="0" eb="2">
      <t>ユウキュウ</t>
    </rPh>
    <rPh sb="2" eb="4">
      <t>ノウチ</t>
    </rPh>
    <rPh sb="4" eb="5">
      <t>トウ</t>
    </rPh>
    <rPh sb="6" eb="8">
      <t>ハッセイ</t>
    </rPh>
    <rPh sb="8" eb="10">
      <t>ジョウキョウ</t>
    </rPh>
    <rPh sb="11" eb="13">
      <t>ハアク</t>
    </rPh>
    <phoneticPr fontId="7"/>
  </si>
  <si>
    <t>施設の点検（水路、農道、ため池）</t>
    <rPh sb="0" eb="2">
      <t>シセツ</t>
    </rPh>
    <rPh sb="3" eb="5">
      <t>テンケン</t>
    </rPh>
    <rPh sb="6" eb="8">
      <t>スイロ</t>
    </rPh>
    <rPh sb="9" eb="11">
      <t>ノウドウ</t>
    </rPh>
    <rPh sb="14" eb="15">
      <t>イケ</t>
    </rPh>
    <phoneticPr fontId="7"/>
  </si>
  <si>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7"/>
  </si>
  <si>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7"/>
  </si>
  <si>
    <t>遊休農地発生防止の
ための保全管理</t>
    <phoneticPr fontId="7"/>
  </si>
  <si>
    <t>遊休農地発生防止のための保全管理</t>
    <rPh sb="0" eb="2">
      <t>ユウキュウ</t>
    </rPh>
    <rPh sb="2" eb="4">
      <t>ノウチ</t>
    </rPh>
    <rPh sb="4" eb="6">
      <t>ハッセイ</t>
    </rPh>
    <rPh sb="6" eb="8">
      <t>ボウシ</t>
    </rPh>
    <rPh sb="12" eb="14">
      <t>ホゼン</t>
    </rPh>
    <rPh sb="14" eb="16">
      <t>カンリ</t>
    </rPh>
    <phoneticPr fontId="7"/>
  </si>
  <si>
    <t>畦畔・法面・防風林の
草刈り</t>
    <rPh sb="0" eb="2">
      <t>ケイハン</t>
    </rPh>
    <rPh sb="3" eb="5">
      <t>ノリメン</t>
    </rPh>
    <rPh sb="6" eb="9">
      <t>ボウフウリン</t>
    </rPh>
    <rPh sb="11" eb="13">
      <t>クサカ</t>
    </rPh>
    <phoneticPr fontId="7"/>
  </si>
  <si>
    <t>畦畔・農用地法面等の草刈り</t>
    <rPh sb="0" eb="2">
      <t>ケイハン</t>
    </rPh>
    <rPh sb="3" eb="6">
      <t>ノウヨウチ</t>
    </rPh>
    <rPh sb="6" eb="8">
      <t>ノリメン</t>
    </rPh>
    <rPh sb="8" eb="9">
      <t>トウ</t>
    </rPh>
    <rPh sb="10" eb="12">
      <t>クサカ</t>
    </rPh>
    <phoneticPr fontId="7"/>
  </si>
  <si>
    <t>防風林の枝払い・下草の草刈り</t>
    <rPh sb="0" eb="3">
      <t>ボウフウリン</t>
    </rPh>
    <rPh sb="4" eb="5">
      <t>エダ</t>
    </rPh>
    <rPh sb="5" eb="6">
      <t>ハラ</t>
    </rPh>
    <rPh sb="8" eb="10">
      <t>シタクサ</t>
    </rPh>
    <rPh sb="11" eb="13">
      <t>クサカ</t>
    </rPh>
    <phoneticPr fontId="7"/>
  </si>
  <si>
    <t>鳥獣害防護柵等の
保守管理</t>
    <rPh sb="0" eb="2">
      <t>チョウジュウ</t>
    </rPh>
    <rPh sb="2" eb="3">
      <t>ガイ</t>
    </rPh>
    <rPh sb="3" eb="6">
      <t>ボウゴサク</t>
    </rPh>
    <rPh sb="6" eb="7">
      <t>トウ</t>
    </rPh>
    <rPh sb="9" eb="11">
      <t>ホシュ</t>
    </rPh>
    <rPh sb="11" eb="13">
      <t>カンリ</t>
    </rPh>
    <phoneticPr fontId="7"/>
  </si>
  <si>
    <t>鳥獣害防護柵の適正管理</t>
    <rPh sb="0" eb="2">
      <t>チョウジュウ</t>
    </rPh>
    <rPh sb="2" eb="3">
      <t>ガイ</t>
    </rPh>
    <rPh sb="3" eb="6">
      <t>ボウゴサク</t>
    </rPh>
    <rPh sb="7" eb="9">
      <t>テキセイ</t>
    </rPh>
    <rPh sb="9" eb="11">
      <t>カンリ</t>
    </rPh>
    <phoneticPr fontId="7"/>
  </si>
  <si>
    <t>防風ネットの適正管理</t>
    <rPh sb="0" eb="2">
      <t>ボウフウ</t>
    </rPh>
    <rPh sb="6" eb="8">
      <t>テキセイ</t>
    </rPh>
    <rPh sb="8" eb="10">
      <t>カンリ</t>
    </rPh>
    <phoneticPr fontId="7"/>
  </si>
  <si>
    <t>農用地進入路</t>
    <rPh sb="0" eb="3">
      <t>ノウヨウチ</t>
    </rPh>
    <rPh sb="3" eb="5">
      <t>シンニュウ</t>
    </rPh>
    <rPh sb="5" eb="6">
      <t>ロ</t>
    </rPh>
    <phoneticPr fontId="7"/>
  </si>
  <si>
    <t>水路の草刈り</t>
    <rPh sb="0" eb="2">
      <t>スイロ</t>
    </rPh>
    <rPh sb="3" eb="5">
      <t>クサカ</t>
    </rPh>
    <phoneticPr fontId="7"/>
  </si>
  <si>
    <t>ポンプ場、調整施設等の草刈り</t>
    <rPh sb="3" eb="4">
      <t>ジョウ</t>
    </rPh>
    <rPh sb="5" eb="7">
      <t>チョウセイ</t>
    </rPh>
    <rPh sb="7" eb="9">
      <t>シセツ</t>
    </rPh>
    <rPh sb="9" eb="10">
      <t>トウ</t>
    </rPh>
    <rPh sb="11" eb="13">
      <t>クサカ</t>
    </rPh>
    <phoneticPr fontId="7"/>
  </si>
  <si>
    <t>水路の泥上げ</t>
    <rPh sb="0" eb="2">
      <t>スイロ</t>
    </rPh>
    <rPh sb="3" eb="4">
      <t>ドロ</t>
    </rPh>
    <rPh sb="4" eb="5">
      <t>ア</t>
    </rPh>
    <phoneticPr fontId="7"/>
  </si>
  <si>
    <t>ポンプ吸水槽等の泥上げ</t>
    <rPh sb="3" eb="5">
      <t>キュウスイ</t>
    </rPh>
    <rPh sb="5" eb="6">
      <t>ソウ</t>
    </rPh>
    <rPh sb="6" eb="7">
      <t>トウ</t>
    </rPh>
    <rPh sb="8" eb="9">
      <t>ドロ</t>
    </rPh>
    <rPh sb="9" eb="10">
      <t>ア</t>
    </rPh>
    <phoneticPr fontId="7"/>
  </si>
  <si>
    <t>水路附帯施設の
保守管理</t>
    <rPh sb="0" eb="2">
      <t>スイロ</t>
    </rPh>
    <rPh sb="2" eb="4">
      <t>フタイ</t>
    </rPh>
    <rPh sb="4" eb="6">
      <t>シセツ</t>
    </rPh>
    <rPh sb="8" eb="10">
      <t>ホシュ</t>
    </rPh>
    <rPh sb="10" eb="12">
      <t>カンリ</t>
    </rPh>
    <phoneticPr fontId="7"/>
  </si>
  <si>
    <t>かんがい期前の注油</t>
    <rPh sb="4" eb="5">
      <t>キ</t>
    </rPh>
    <rPh sb="5" eb="6">
      <t>マエ</t>
    </rPh>
    <rPh sb="7" eb="9">
      <t>チュウユ</t>
    </rPh>
    <phoneticPr fontId="7"/>
  </si>
  <si>
    <t>ゲート類等の保守管理</t>
    <rPh sb="3" eb="4">
      <t>ルイ</t>
    </rPh>
    <rPh sb="4" eb="5">
      <t>トウ</t>
    </rPh>
    <rPh sb="6" eb="8">
      <t>ホシュ</t>
    </rPh>
    <rPh sb="8" eb="10">
      <t>カンリ</t>
    </rPh>
    <phoneticPr fontId="7"/>
  </si>
  <si>
    <t>遮光施設の適正管理</t>
    <rPh sb="0" eb="2">
      <t>シャコウ</t>
    </rPh>
    <rPh sb="2" eb="4">
      <t>シセツ</t>
    </rPh>
    <rPh sb="5" eb="7">
      <t>テキセイ</t>
    </rPh>
    <rPh sb="7" eb="9">
      <t>カンリ</t>
    </rPh>
    <phoneticPr fontId="7"/>
  </si>
  <si>
    <t>配水操作</t>
    <rPh sb="0" eb="2">
      <t>ハイスイ</t>
    </rPh>
    <rPh sb="2" eb="4">
      <t>ソウサ</t>
    </rPh>
    <phoneticPr fontId="7"/>
  </si>
  <si>
    <t>路肩・法面の草刈り</t>
    <rPh sb="0" eb="2">
      <t>ロカタ</t>
    </rPh>
    <rPh sb="3" eb="5">
      <t>ノリメン</t>
    </rPh>
    <rPh sb="6" eb="8">
      <t>クサカ</t>
    </rPh>
    <phoneticPr fontId="7"/>
  </si>
  <si>
    <t>側溝の泥上げ</t>
    <rPh sb="0" eb="2">
      <t>ソッコウ</t>
    </rPh>
    <rPh sb="3" eb="4">
      <t>ドロ</t>
    </rPh>
    <rPh sb="4" eb="5">
      <t>ア</t>
    </rPh>
    <phoneticPr fontId="7"/>
  </si>
  <si>
    <t>ため池の草刈り</t>
    <rPh sb="2" eb="3">
      <t>イケ</t>
    </rPh>
    <rPh sb="4" eb="6">
      <t>クサカ</t>
    </rPh>
    <phoneticPr fontId="7"/>
  </si>
  <si>
    <t>ため池の泥上げ</t>
    <rPh sb="2" eb="3">
      <t>イケ</t>
    </rPh>
    <rPh sb="4" eb="5">
      <t>ドロ</t>
    </rPh>
    <rPh sb="5" eb="6">
      <t>ア</t>
    </rPh>
    <phoneticPr fontId="7"/>
  </si>
  <si>
    <t>ため池附帯施設の
保守管理</t>
    <rPh sb="2" eb="3">
      <t>イケ</t>
    </rPh>
    <rPh sb="3" eb="5">
      <t>フタイ</t>
    </rPh>
    <rPh sb="5" eb="7">
      <t>シセツ</t>
    </rPh>
    <rPh sb="9" eb="11">
      <t>ホシュ</t>
    </rPh>
    <phoneticPr fontId="7"/>
  </si>
  <si>
    <t>かんがい期前の施設の清掃・防塵</t>
    <rPh sb="4" eb="5">
      <t>キ</t>
    </rPh>
    <rPh sb="5" eb="6">
      <t>マエ</t>
    </rPh>
    <rPh sb="7" eb="9">
      <t>シセツ</t>
    </rPh>
    <rPh sb="10" eb="12">
      <t>セイソウ</t>
    </rPh>
    <rPh sb="13" eb="15">
      <t>ボウジン</t>
    </rPh>
    <phoneticPr fontId="7"/>
  </si>
  <si>
    <t>管理道路の管理</t>
    <rPh sb="0" eb="2">
      <t>カンリ</t>
    </rPh>
    <rPh sb="2" eb="4">
      <t>ドウロ</t>
    </rPh>
    <rPh sb="5" eb="7">
      <t>カンリ</t>
    </rPh>
    <phoneticPr fontId="7"/>
  </si>
  <si>
    <t>ゲート類の保守管理</t>
    <rPh sb="3" eb="4">
      <t>ルイ</t>
    </rPh>
    <rPh sb="5" eb="7">
      <t>ホシュ</t>
    </rPh>
    <rPh sb="7" eb="9">
      <t>カンリ</t>
    </rPh>
    <phoneticPr fontId="7"/>
  </si>
  <si>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7"/>
  </si>
  <si>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7"/>
  </si>
  <si>
    <t>（地域資源の適切な保全管理のための推進活動）</t>
    <phoneticPr fontId="7"/>
  </si>
  <si>
    <t>１（農地維持）</t>
    <rPh sb="2" eb="4">
      <t>ノウチ</t>
    </rPh>
    <rPh sb="4" eb="6">
      <t>イジ</t>
    </rPh>
    <phoneticPr fontId="7"/>
  </si>
  <si>
    <t>推進活動</t>
    <phoneticPr fontId="7"/>
  </si>
  <si>
    <t>農業者（入り作農家、土地持ち非農家を含む）による検討会の開催</t>
  </si>
  <si>
    <t>農業者に対する意向調査、農業者による現地調査</t>
    <phoneticPr fontId="7"/>
  </si>
  <si>
    <t>不在村地主との連絡体制の整備、調整、それに必要な調査</t>
    <phoneticPr fontId="7"/>
  </si>
  <si>
    <t>地域住民等（集落外の住民・組織等も含む）との意見交換・ワークショップ・交流会の開催</t>
    <phoneticPr fontId="7"/>
  </si>
  <si>
    <t>地域住民等に対する意向調査、地域住民等との集落内調査</t>
    <phoneticPr fontId="7"/>
  </si>
  <si>
    <t>有識者等による研修会、有識者を交えた検討会の開催</t>
    <phoneticPr fontId="7"/>
  </si>
  <si>
    <t>（施設の軽微な補修）</t>
    <phoneticPr fontId="7"/>
  </si>
  <si>
    <t>２（資源向上）</t>
    <rPh sb="2" eb="4">
      <t>シゲン</t>
    </rPh>
    <rPh sb="4" eb="6">
      <t>コウジョウ</t>
    </rPh>
    <phoneticPr fontId="7"/>
  </si>
  <si>
    <t>機能診断・
計画策定</t>
    <rPh sb="0" eb="2">
      <t>キノウ</t>
    </rPh>
    <rPh sb="2" eb="4">
      <t>シンダン</t>
    </rPh>
    <rPh sb="6" eb="8">
      <t>ケイカク</t>
    </rPh>
    <rPh sb="8" eb="10">
      <t>サクテイ</t>
    </rPh>
    <phoneticPr fontId="7"/>
  </si>
  <si>
    <t>施設の機能診断（農用地）</t>
    <rPh sb="0" eb="2">
      <t>シセツ</t>
    </rPh>
    <rPh sb="3" eb="5">
      <t>キノウ</t>
    </rPh>
    <rPh sb="5" eb="7">
      <t>シンダン</t>
    </rPh>
    <rPh sb="8" eb="11">
      <t>ノウヨウチ</t>
    </rPh>
    <phoneticPr fontId="7"/>
  </si>
  <si>
    <t>診断結果の記録管理（農用地）</t>
    <rPh sb="0" eb="2">
      <t>シンダン</t>
    </rPh>
    <rPh sb="2" eb="4">
      <t>ケッカ</t>
    </rPh>
    <rPh sb="5" eb="7">
      <t>キロク</t>
    </rPh>
    <rPh sb="7" eb="9">
      <t>カンリ</t>
    </rPh>
    <rPh sb="10" eb="13">
      <t>ノウヨウチ</t>
    </rPh>
    <phoneticPr fontId="7"/>
  </si>
  <si>
    <t>施設の機能診断（水路）</t>
    <rPh sb="0" eb="2">
      <t>シセツ</t>
    </rPh>
    <rPh sb="3" eb="5">
      <t>キノウ</t>
    </rPh>
    <rPh sb="5" eb="7">
      <t>シンダン</t>
    </rPh>
    <rPh sb="8" eb="10">
      <t>スイロ</t>
    </rPh>
    <phoneticPr fontId="7"/>
  </si>
  <si>
    <t>診断結果の記録管理（水路）</t>
    <rPh sb="0" eb="2">
      <t>シンダン</t>
    </rPh>
    <rPh sb="2" eb="4">
      <t>ケッカ</t>
    </rPh>
    <rPh sb="5" eb="7">
      <t>キロク</t>
    </rPh>
    <rPh sb="7" eb="9">
      <t>カンリ</t>
    </rPh>
    <rPh sb="10" eb="12">
      <t>スイロ</t>
    </rPh>
    <phoneticPr fontId="7"/>
  </si>
  <si>
    <t>施設の機能診断（農道）</t>
    <rPh sb="0" eb="2">
      <t>シセツ</t>
    </rPh>
    <rPh sb="3" eb="5">
      <t>キノウ</t>
    </rPh>
    <rPh sb="5" eb="7">
      <t>シンダン</t>
    </rPh>
    <rPh sb="8" eb="10">
      <t>ノウドウ</t>
    </rPh>
    <phoneticPr fontId="7"/>
  </si>
  <si>
    <t>診断結果の記録管理（農道）</t>
    <rPh sb="0" eb="2">
      <t>シンダン</t>
    </rPh>
    <rPh sb="2" eb="4">
      <t>ケッカ</t>
    </rPh>
    <rPh sb="5" eb="7">
      <t>キロク</t>
    </rPh>
    <rPh sb="7" eb="9">
      <t>カンリ</t>
    </rPh>
    <rPh sb="10" eb="12">
      <t>ノウドウ</t>
    </rPh>
    <phoneticPr fontId="7"/>
  </si>
  <si>
    <t>施設の機能診断（ため池）</t>
    <rPh sb="0" eb="2">
      <t>シセツ</t>
    </rPh>
    <rPh sb="3" eb="5">
      <t>キノウ</t>
    </rPh>
    <rPh sb="5" eb="7">
      <t>シンダン</t>
    </rPh>
    <rPh sb="10" eb="11">
      <t>イケ</t>
    </rPh>
    <phoneticPr fontId="7"/>
  </si>
  <si>
    <t>診断結果の記録管理（ため池）</t>
    <rPh sb="0" eb="2">
      <t>シンダン</t>
    </rPh>
    <rPh sb="2" eb="4">
      <t>ケッカ</t>
    </rPh>
    <rPh sb="5" eb="7">
      <t>キロク</t>
    </rPh>
    <rPh sb="7" eb="9">
      <t>カンリ</t>
    </rPh>
    <rPh sb="12" eb="13">
      <t>イケ</t>
    </rPh>
    <phoneticPr fontId="7"/>
  </si>
  <si>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7"/>
  </si>
  <si>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7"/>
  </si>
  <si>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7"/>
  </si>
  <si>
    <t>畦畔の再構築</t>
    <rPh sb="0" eb="2">
      <t>ケイハン</t>
    </rPh>
    <rPh sb="3" eb="6">
      <t>サイコウチク</t>
    </rPh>
    <phoneticPr fontId="7"/>
  </si>
  <si>
    <t>農用地法面の初期補修</t>
    <rPh sb="0" eb="3">
      <t>ノウヨウチ</t>
    </rPh>
    <rPh sb="3" eb="5">
      <t>ノリメン</t>
    </rPh>
    <rPh sb="6" eb="8">
      <t>ショキ</t>
    </rPh>
    <rPh sb="8" eb="10">
      <t>ホシュウ</t>
    </rPh>
    <phoneticPr fontId="7"/>
  </si>
  <si>
    <t>暗渠施設の清掃</t>
    <rPh sb="0" eb="2">
      <t>アンキョ</t>
    </rPh>
    <rPh sb="2" eb="4">
      <t>シセツ</t>
    </rPh>
    <rPh sb="5" eb="7">
      <t>セイソウ</t>
    </rPh>
    <phoneticPr fontId="7"/>
  </si>
  <si>
    <t>農用地の除れき</t>
    <rPh sb="0" eb="3">
      <t>ノウヨウチ</t>
    </rPh>
    <rPh sb="4" eb="5">
      <t>ジョ</t>
    </rPh>
    <phoneticPr fontId="7"/>
  </si>
  <si>
    <t>防風ネットの補修・設置</t>
    <rPh sb="0" eb="2">
      <t>ボウフウ</t>
    </rPh>
    <rPh sb="6" eb="8">
      <t>ホシュウ</t>
    </rPh>
    <rPh sb="9" eb="11">
      <t>セッチ</t>
    </rPh>
    <phoneticPr fontId="7"/>
  </si>
  <si>
    <t>きめ細やかな雑草対策</t>
    <rPh sb="2" eb="3">
      <t>コマ</t>
    </rPh>
    <rPh sb="6" eb="8">
      <t>ザッソウ</t>
    </rPh>
    <rPh sb="8" eb="10">
      <t>タイサク</t>
    </rPh>
    <phoneticPr fontId="7"/>
  </si>
  <si>
    <t>水路側壁のはらみ修正</t>
    <rPh sb="0" eb="2">
      <t>スイロ</t>
    </rPh>
    <rPh sb="2" eb="4">
      <t>ソクヘキ</t>
    </rPh>
    <rPh sb="8" eb="10">
      <t>シュウセイ</t>
    </rPh>
    <phoneticPr fontId="7"/>
  </si>
  <si>
    <t>目地詰め</t>
    <rPh sb="0" eb="2">
      <t>メジ</t>
    </rPh>
    <rPh sb="2" eb="3">
      <t>ヅ</t>
    </rPh>
    <phoneticPr fontId="7"/>
  </si>
  <si>
    <t>表面劣化に対するコーティング等</t>
    <rPh sb="0" eb="2">
      <t>ヒョウメン</t>
    </rPh>
    <rPh sb="2" eb="4">
      <t>レッカ</t>
    </rPh>
    <rPh sb="5" eb="6">
      <t>タイ</t>
    </rPh>
    <rPh sb="14" eb="15">
      <t>トウ</t>
    </rPh>
    <phoneticPr fontId="7"/>
  </si>
  <si>
    <t>不同沈下に対する早期対応</t>
    <rPh sb="0" eb="2">
      <t>フドウ</t>
    </rPh>
    <rPh sb="2" eb="4">
      <t>チンカ</t>
    </rPh>
    <rPh sb="5" eb="6">
      <t>タイ</t>
    </rPh>
    <rPh sb="8" eb="10">
      <t>ソウキ</t>
    </rPh>
    <rPh sb="10" eb="12">
      <t>タイオウ</t>
    </rPh>
    <phoneticPr fontId="7"/>
  </si>
  <si>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7"/>
  </si>
  <si>
    <t>水路に付着した藻等の除去</t>
    <rPh sb="0" eb="2">
      <t>スイロ</t>
    </rPh>
    <rPh sb="3" eb="5">
      <t>フチャク</t>
    </rPh>
    <rPh sb="7" eb="8">
      <t>モ</t>
    </rPh>
    <rPh sb="8" eb="9">
      <t>トウ</t>
    </rPh>
    <rPh sb="10" eb="12">
      <t>ジョキョ</t>
    </rPh>
    <phoneticPr fontId="7"/>
  </si>
  <si>
    <t>水路法面の初期補修</t>
    <rPh sb="0" eb="2">
      <t>スイロ</t>
    </rPh>
    <rPh sb="2" eb="4">
      <t>ノリメン</t>
    </rPh>
    <rPh sb="5" eb="7">
      <t>ショキ</t>
    </rPh>
    <rPh sb="7" eb="9">
      <t>ホシュウ</t>
    </rPh>
    <phoneticPr fontId="7"/>
  </si>
  <si>
    <t>破損施設の補修（水路）</t>
    <rPh sb="0" eb="2">
      <t>ハソン</t>
    </rPh>
    <rPh sb="2" eb="4">
      <t>シセツ</t>
    </rPh>
    <rPh sb="5" eb="7">
      <t>ホシュウ</t>
    </rPh>
    <rPh sb="8" eb="10">
      <t>スイロ</t>
    </rPh>
    <phoneticPr fontId="7"/>
  </si>
  <si>
    <t>きめ細やかな雑草対策（水路）</t>
    <rPh sb="2" eb="3">
      <t>コマ</t>
    </rPh>
    <rPh sb="6" eb="8">
      <t>ザッソウ</t>
    </rPh>
    <rPh sb="8" eb="10">
      <t>タイサク</t>
    </rPh>
    <rPh sb="11" eb="13">
      <t>スイロ</t>
    </rPh>
    <phoneticPr fontId="7"/>
  </si>
  <si>
    <t>パイプラインの破損施設の補修</t>
    <rPh sb="7" eb="9">
      <t>ハソン</t>
    </rPh>
    <rPh sb="9" eb="11">
      <t>シセツ</t>
    </rPh>
    <rPh sb="12" eb="14">
      <t>ホシュウ</t>
    </rPh>
    <phoneticPr fontId="7"/>
  </si>
  <si>
    <t>パイプ内の清掃</t>
    <rPh sb="3" eb="4">
      <t>ナイ</t>
    </rPh>
    <rPh sb="5" eb="7">
      <t>セイソウ</t>
    </rPh>
    <phoneticPr fontId="7"/>
  </si>
  <si>
    <t>給水栓ボックス基礎部の補強</t>
    <rPh sb="0" eb="3">
      <t>キュウスイセン</t>
    </rPh>
    <rPh sb="7" eb="10">
      <t>キソブ</t>
    </rPh>
    <rPh sb="11" eb="13">
      <t>ホキョウ</t>
    </rPh>
    <phoneticPr fontId="7"/>
  </si>
  <si>
    <t>破損施設の補修（水路の附帯施設）</t>
    <rPh sb="0" eb="2">
      <t>ハソン</t>
    </rPh>
    <rPh sb="2" eb="4">
      <t>シセツ</t>
    </rPh>
    <rPh sb="5" eb="7">
      <t>ホシュウ</t>
    </rPh>
    <rPh sb="8" eb="10">
      <t>スイロ</t>
    </rPh>
    <rPh sb="11" eb="13">
      <t>フタイ</t>
    </rPh>
    <rPh sb="13" eb="15">
      <t>シセツ</t>
    </rPh>
    <phoneticPr fontId="7"/>
  </si>
  <si>
    <t>給水栓に対する凍結防止対策</t>
    <rPh sb="0" eb="3">
      <t>キュウスイセン</t>
    </rPh>
    <rPh sb="4" eb="5">
      <t>タイ</t>
    </rPh>
    <rPh sb="7" eb="9">
      <t>トウケツ</t>
    </rPh>
    <rPh sb="9" eb="11">
      <t>ボウシ</t>
    </rPh>
    <rPh sb="11" eb="13">
      <t>タイサク</t>
    </rPh>
    <phoneticPr fontId="7"/>
  </si>
  <si>
    <t>空気弁等への腐食防止剤の塗布等</t>
    <rPh sb="0" eb="3">
      <t>クウキベン</t>
    </rPh>
    <rPh sb="3" eb="4">
      <t>トウ</t>
    </rPh>
    <rPh sb="6" eb="8">
      <t>フショク</t>
    </rPh>
    <rPh sb="8" eb="10">
      <t>ボウシ</t>
    </rPh>
    <rPh sb="10" eb="11">
      <t>ザイ</t>
    </rPh>
    <rPh sb="12" eb="14">
      <t>トフ</t>
    </rPh>
    <rPh sb="14" eb="15">
      <t>トウ</t>
    </rPh>
    <phoneticPr fontId="7"/>
  </si>
  <si>
    <t>遮光施設の補修等</t>
    <rPh sb="0" eb="2">
      <t>シャコウ</t>
    </rPh>
    <rPh sb="2" eb="4">
      <t>シセツ</t>
    </rPh>
    <rPh sb="5" eb="7">
      <t>ホシュウ</t>
    </rPh>
    <rPh sb="7" eb="8">
      <t>トウ</t>
    </rPh>
    <phoneticPr fontId="7"/>
  </si>
  <si>
    <t>路肩、法面の初期補修</t>
    <rPh sb="0" eb="2">
      <t>ロカタ</t>
    </rPh>
    <rPh sb="3" eb="5">
      <t>ノリメン</t>
    </rPh>
    <rPh sb="6" eb="8">
      <t>ショキ</t>
    </rPh>
    <rPh sb="8" eb="10">
      <t>ホシュウ</t>
    </rPh>
    <phoneticPr fontId="7"/>
  </si>
  <si>
    <t>軌道等の運搬施設の維持補修</t>
    <rPh sb="0" eb="2">
      <t>キドウ</t>
    </rPh>
    <rPh sb="2" eb="3">
      <t>トウ</t>
    </rPh>
    <rPh sb="4" eb="6">
      <t>ウンパン</t>
    </rPh>
    <rPh sb="6" eb="8">
      <t>シセツ</t>
    </rPh>
    <rPh sb="9" eb="11">
      <t>イジ</t>
    </rPh>
    <rPh sb="11" eb="13">
      <t>ホシュウ</t>
    </rPh>
    <phoneticPr fontId="7"/>
  </si>
  <si>
    <t>破損施設の補修（農道）</t>
    <rPh sb="0" eb="2">
      <t>ハソン</t>
    </rPh>
    <rPh sb="2" eb="4">
      <t>シセツ</t>
    </rPh>
    <rPh sb="5" eb="7">
      <t>ホシュウ</t>
    </rPh>
    <rPh sb="8" eb="10">
      <t>ノウドウ</t>
    </rPh>
    <phoneticPr fontId="7"/>
  </si>
  <si>
    <t>きめ細やかな雑草対策（農道）</t>
    <rPh sb="2" eb="3">
      <t>コマ</t>
    </rPh>
    <rPh sb="6" eb="8">
      <t>ザッソウ</t>
    </rPh>
    <rPh sb="8" eb="10">
      <t>タイサク</t>
    </rPh>
    <rPh sb="11" eb="13">
      <t>ノウドウ</t>
    </rPh>
    <phoneticPr fontId="7"/>
  </si>
  <si>
    <t>側溝の目地詰め</t>
    <rPh sb="0" eb="2">
      <t>ソッコウ</t>
    </rPh>
    <rPh sb="3" eb="5">
      <t>メジ</t>
    </rPh>
    <rPh sb="5" eb="6">
      <t>ヅ</t>
    </rPh>
    <phoneticPr fontId="7"/>
  </si>
  <si>
    <t>側溝の不同沈下への早期対応</t>
    <rPh sb="0" eb="2">
      <t>ソッコウ</t>
    </rPh>
    <rPh sb="3" eb="5">
      <t>フドウ</t>
    </rPh>
    <rPh sb="5" eb="7">
      <t>チンカ</t>
    </rPh>
    <rPh sb="9" eb="11">
      <t>ソウキ</t>
    </rPh>
    <rPh sb="11" eb="13">
      <t>タイオウ</t>
    </rPh>
    <phoneticPr fontId="7"/>
  </si>
  <si>
    <t>側溝の裏込材の充填</t>
    <rPh sb="0" eb="2">
      <t>ソッコウ</t>
    </rPh>
    <rPh sb="3" eb="4">
      <t>ウラ</t>
    </rPh>
    <rPh sb="4" eb="5">
      <t>コ</t>
    </rPh>
    <rPh sb="5" eb="6">
      <t>ザイ</t>
    </rPh>
    <rPh sb="7" eb="9">
      <t>ジュウテン</t>
    </rPh>
    <phoneticPr fontId="7"/>
  </si>
  <si>
    <t>破損施設の補修（農道の附帯施設）</t>
    <rPh sb="0" eb="2">
      <t>ハソン</t>
    </rPh>
    <rPh sb="2" eb="4">
      <t>シセツ</t>
    </rPh>
    <rPh sb="5" eb="7">
      <t>ホシュウ</t>
    </rPh>
    <rPh sb="8" eb="10">
      <t>ノウドウ</t>
    </rPh>
    <rPh sb="11" eb="13">
      <t>フタイ</t>
    </rPh>
    <rPh sb="13" eb="15">
      <t>シセツ</t>
    </rPh>
    <phoneticPr fontId="7"/>
  </si>
  <si>
    <t>遮水シートの補修</t>
    <rPh sb="0" eb="2">
      <t>シャスイ</t>
    </rPh>
    <rPh sb="6" eb="8">
      <t>ホシュウ</t>
    </rPh>
    <phoneticPr fontId="7"/>
  </si>
  <si>
    <t>コンクリート構造物の目地詰め</t>
    <rPh sb="6" eb="9">
      <t>コウゾウブツ</t>
    </rPh>
    <rPh sb="10" eb="12">
      <t>メジ</t>
    </rPh>
    <rPh sb="12" eb="13">
      <t>ヅ</t>
    </rPh>
    <phoneticPr fontId="7"/>
  </si>
  <si>
    <t>コンクリート構造物の表面劣化への対応</t>
    <rPh sb="6" eb="9">
      <t>コウゾウブツ</t>
    </rPh>
    <rPh sb="10" eb="12">
      <t>ヒョウメン</t>
    </rPh>
    <rPh sb="12" eb="14">
      <t>レッカ</t>
    </rPh>
    <rPh sb="16" eb="18">
      <t>タイオウ</t>
    </rPh>
    <phoneticPr fontId="7"/>
  </si>
  <si>
    <t>堤体侵食の早期補修</t>
    <rPh sb="0" eb="2">
      <t>テイタイ</t>
    </rPh>
    <rPh sb="2" eb="4">
      <t>シンショク</t>
    </rPh>
    <rPh sb="5" eb="7">
      <t>ソウキ</t>
    </rPh>
    <rPh sb="7" eb="9">
      <t>ホシュウ</t>
    </rPh>
    <phoneticPr fontId="7"/>
  </si>
  <si>
    <t>破損施設の補修（ため池の堤体）</t>
    <rPh sb="0" eb="2">
      <t>ハソン</t>
    </rPh>
    <rPh sb="2" eb="4">
      <t>シセツ</t>
    </rPh>
    <rPh sb="5" eb="7">
      <t>ホシュウ</t>
    </rPh>
    <rPh sb="10" eb="11">
      <t>イケ</t>
    </rPh>
    <rPh sb="12" eb="14">
      <t>テイタイ</t>
    </rPh>
    <phoneticPr fontId="7"/>
  </si>
  <si>
    <t>きめ細やかな雑草対策（ため池の堤体）</t>
    <rPh sb="2" eb="3">
      <t>コマ</t>
    </rPh>
    <rPh sb="6" eb="8">
      <t>ザッソウ</t>
    </rPh>
    <rPh sb="8" eb="10">
      <t>タイサク</t>
    </rPh>
    <rPh sb="13" eb="14">
      <t>イケ</t>
    </rPh>
    <rPh sb="15" eb="17">
      <t>テイタイ</t>
    </rPh>
    <phoneticPr fontId="7"/>
  </si>
  <si>
    <t>破損施設の補修（ため池の附帯施設）</t>
    <rPh sb="0" eb="2">
      <t>ハソン</t>
    </rPh>
    <rPh sb="2" eb="4">
      <t>シセツ</t>
    </rPh>
    <rPh sb="5" eb="7">
      <t>ホシュウ</t>
    </rPh>
    <rPh sb="10" eb="11">
      <t>イケ</t>
    </rPh>
    <rPh sb="12" eb="14">
      <t>フタイ</t>
    </rPh>
    <rPh sb="14" eb="16">
      <t>シセツ</t>
    </rPh>
    <phoneticPr fontId="7"/>
  </si>
  <si>
    <t>（農村環境保全活動）</t>
    <phoneticPr fontId="7"/>
  </si>
  <si>
    <t>活動項目</t>
    <rPh sb="0" eb="2">
      <t>カツドウ</t>
    </rPh>
    <rPh sb="2" eb="4">
      <t>コウモク</t>
    </rPh>
    <phoneticPr fontId="3"/>
  </si>
  <si>
    <t>生物多様性保全計画の策定</t>
    <rPh sb="0" eb="2">
      <t>セイブツ</t>
    </rPh>
    <rPh sb="2" eb="5">
      <t>タヨウセイ</t>
    </rPh>
    <rPh sb="5" eb="7">
      <t>ホゼン</t>
    </rPh>
    <rPh sb="7" eb="9">
      <t>ケイカク</t>
    </rPh>
    <rPh sb="10" eb="12">
      <t>サクテイ</t>
    </rPh>
    <phoneticPr fontId="7"/>
  </si>
  <si>
    <t>水質保全計画の策定</t>
    <rPh sb="0" eb="2">
      <t>スイシツ</t>
    </rPh>
    <rPh sb="2" eb="4">
      <t>ホゼン</t>
    </rPh>
    <rPh sb="4" eb="6">
      <t>ケイカク</t>
    </rPh>
    <rPh sb="7" eb="9">
      <t>サクテイ</t>
    </rPh>
    <phoneticPr fontId="7"/>
  </si>
  <si>
    <t>農地の保全に係る計画の策定</t>
    <rPh sb="0" eb="2">
      <t>ノウチ</t>
    </rPh>
    <rPh sb="3" eb="5">
      <t>ホゼン</t>
    </rPh>
    <rPh sb="6" eb="7">
      <t>カカ</t>
    </rPh>
    <rPh sb="8" eb="10">
      <t>ケイカク</t>
    </rPh>
    <rPh sb="11" eb="13">
      <t>サクテイ</t>
    </rPh>
    <phoneticPr fontId="7"/>
  </si>
  <si>
    <t>景観形成・
生活環境保全</t>
    <phoneticPr fontId="7"/>
  </si>
  <si>
    <t>景観形成計画、
生活環境保全計画の策定</t>
    <rPh sb="4" eb="6">
      <t>ケイカク</t>
    </rPh>
    <phoneticPr fontId="7"/>
  </si>
  <si>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7"/>
  </si>
  <si>
    <t>水田貯留機能増進・
地下水かん養</t>
    <phoneticPr fontId="7"/>
  </si>
  <si>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7"/>
  </si>
  <si>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7"/>
  </si>
  <si>
    <t>地下水かん養に係る地域計画の策定</t>
    <rPh sb="0" eb="3">
      <t>チカスイ</t>
    </rPh>
    <rPh sb="5" eb="6">
      <t>ヨウ</t>
    </rPh>
    <rPh sb="7" eb="8">
      <t>カカ</t>
    </rPh>
    <rPh sb="9" eb="11">
      <t>チイキ</t>
    </rPh>
    <rPh sb="11" eb="13">
      <t>ケイカク</t>
    </rPh>
    <rPh sb="14" eb="16">
      <t>サクテイ</t>
    </rPh>
    <phoneticPr fontId="7"/>
  </si>
  <si>
    <t>資源循環に係る地域計画の策定</t>
    <rPh sb="0" eb="2">
      <t>シゲン</t>
    </rPh>
    <rPh sb="2" eb="4">
      <t>ジュンカン</t>
    </rPh>
    <rPh sb="5" eb="6">
      <t>カカ</t>
    </rPh>
    <rPh sb="7" eb="9">
      <t>チイキ</t>
    </rPh>
    <rPh sb="9" eb="11">
      <t>ケイカク</t>
    </rPh>
    <rPh sb="12" eb="14">
      <t>サクテイ</t>
    </rPh>
    <phoneticPr fontId="7"/>
  </si>
  <si>
    <t>生物の生息状況の把握</t>
    <rPh sb="0" eb="2">
      <t>セイブツ</t>
    </rPh>
    <rPh sb="3" eb="5">
      <t>セイソク</t>
    </rPh>
    <rPh sb="5" eb="7">
      <t>ジョウキョウ</t>
    </rPh>
    <rPh sb="8" eb="10">
      <t>ハアク</t>
    </rPh>
    <phoneticPr fontId="7"/>
  </si>
  <si>
    <t>外来種の駆除</t>
    <rPh sb="0" eb="3">
      <t>ガイライシュ</t>
    </rPh>
    <rPh sb="4" eb="6">
      <t>クジョ</t>
    </rPh>
    <phoneticPr fontId="7"/>
  </si>
  <si>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7"/>
  </si>
  <si>
    <t>水田を活用した生息環境の提供</t>
    <rPh sb="0" eb="2">
      <t>スイデン</t>
    </rPh>
    <rPh sb="3" eb="5">
      <t>カツヨウ</t>
    </rPh>
    <rPh sb="7" eb="9">
      <t>セイソク</t>
    </rPh>
    <rPh sb="9" eb="11">
      <t>カンキョウ</t>
    </rPh>
    <rPh sb="12" eb="14">
      <t>テイキョウ</t>
    </rPh>
    <phoneticPr fontId="7"/>
  </si>
  <si>
    <t>生物の生活史を考慮した適正管理</t>
    <rPh sb="0" eb="2">
      <t>セイブツ</t>
    </rPh>
    <rPh sb="3" eb="6">
      <t>セイカツシ</t>
    </rPh>
    <rPh sb="7" eb="9">
      <t>コウリョ</t>
    </rPh>
    <rPh sb="11" eb="13">
      <t>テキセイ</t>
    </rPh>
    <rPh sb="13" eb="15">
      <t>カンリ</t>
    </rPh>
    <phoneticPr fontId="7"/>
  </si>
  <si>
    <t>放流・植栽を通じた在来生物の育成</t>
    <rPh sb="0" eb="2">
      <t>ホウリュウ</t>
    </rPh>
    <rPh sb="3" eb="5">
      <t>ショクサイ</t>
    </rPh>
    <rPh sb="6" eb="7">
      <t>ツウ</t>
    </rPh>
    <rPh sb="9" eb="11">
      <t>ザイライ</t>
    </rPh>
    <rPh sb="11" eb="13">
      <t>セイブツ</t>
    </rPh>
    <rPh sb="14" eb="16">
      <t>イクセイ</t>
    </rPh>
    <phoneticPr fontId="7"/>
  </si>
  <si>
    <t>希少種の監視</t>
    <rPh sb="0" eb="3">
      <t>キショウシュ</t>
    </rPh>
    <rPh sb="4" eb="6">
      <t>カンシ</t>
    </rPh>
    <phoneticPr fontId="7"/>
  </si>
  <si>
    <t>水質モニタリングの実施・記録管理</t>
    <rPh sb="0" eb="2">
      <t>スイシツ</t>
    </rPh>
    <rPh sb="9" eb="11">
      <t>ジッシ</t>
    </rPh>
    <rPh sb="12" eb="14">
      <t>キロク</t>
    </rPh>
    <rPh sb="14" eb="16">
      <t>カンリ</t>
    </rPh>
    <phoneticPr fontId="7"/>
  </si>
  <si>
    <t>排水路沿いの林地帯等の適正管理</t>
    <rPh sb="0" eb="3">
      <t>ハイスイロ</t>
    </rPh>
    <rPh sb="3" eb="4">
      <t>ゾ</t>
    </rPh>
    <rPh sb="6" eb="7">
      <t>リン</t>
    </rPh>
    <rPh sb="7" eb="9">
      <t>チタイ</t>
    </rPh>
    <rPh sb="9" eb="10">
      <t>トウ</t>
    </rPh>
    <rPh sb="11" eb="13">
      <t>テキセイ</t>
    </rPh>
    <rPh sb="13" eb="15">
      <t>カンリ</t>
    </rPh>
    <phoneticPr fontId="7"/>
  </si>
  <si>
    <t>沈砂池の適正管理</t>
    <rPh sb="0" eb="1">
      <t>チン</t>
    </rPh>
    <rPh sb="1" eb="2">
      <t>サ</t>
    </rPh>
    <rPh sb="2" eb="3">
      <t>イケ</t>
    </rPh>
    <rPh sb="4" eb="6">
      <t>テキセイ</t>
    </rPh>
    <rPh sb="6" eb="8">
      <t>カンリ</t>
    </rPh>
    <phoneticPr fontId="7"/>
  </si>
  <si>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7"/>
  </si>
  <si>
    <t>水質保全を考慮した施設の適正管理</t>
    <rPh sb="0" eb="2">
      <t>スイシツ</t>
    </rPh>
    <rPh sb="2" eb="4">
      <t>ホゼン</t>
    </rPh>
    <rPh sb="5" eb="7">
      <t>コウリョ</t>
    </rPh>
    <rPh sb="9" eb="11">
      <t>シセツ</t>
    </rPh>
    <rPh sb="12" eb="14">
      <t>テキセイ</t>
    </rPh>
    <rPh sb="14" eb="16">
      <t>カンリ</t>
    </rPh>
    <phoneticPr fontId="7"/>
  </si>
  <si>
    <t>水田からの排水（濁水）管理</t>
    <rPh sb="0" eb="2">
      <t>スイデン</t>
    </rPh>
    <rPh sb="5" eb="7">
      <t>ハイスイ</t>
    </rPh>
    <rPh sb="8" eb="10">
      <t>ダクスイ</t>
    </rPh>
    <rPh sb="11" eb="13">
      <t>カンリ</t>
    </rPh>
    <phoneticPr fontId="7"/>
  </si>
  <si>
    <t>循環かんがいの実施</t>
    <rPh sb="0" eb="2">
      <t>ジュンカン</t>
    </rPh>
    <rPh sb="7" eb="9">
      <t>ジッシ</t>
    </rPh>
    <phoneticPr fontId="7"/>
  </si>
  <si>
    <t>非かんがい期における通水</t>
    <rPh sb="0" eb="1">
      <t>ヒ</t>
    </rPh>
    <rPh sb="5" eb="6">
      <t>キ</t>
    </rPh>
    <rPh sb="10" eb="12">
      <t>ツウスイ</t>
    </rPh>
    <phoneticPr fontId="7"/>
  </si>
  <si>
    <t>管理作業の省力化による水資源の保全</t>
    <rPh sb="0" eb="2">
      <t>カンリ</t>
    </rPh>
    <rPh sb="2" eb="4">
      <t>サギョウ</t>
    </rPh>
    <rPh sb="5" eb="8">
      <t>ショウリョクカ</t>
    </rPh>
    <rPh sb="11" eb="14">
      <t>ミズシゲン</t>
    </rPh>
    <rPh sb="15" eb="17">
      <t>ホゼン</t>
    </rPh>
    <phoneticPr fontId="7"/>
  </si>
  <si>
    <t>水質の保全を図る施設の適正管理</t>
    <rPh sb="0" eb="2">
      <t>スイシツ</t>
    </rPh>
    <rPh sb="3" eb="5">
      <t>ホゼン</t>
    </rPh>
    <rPh sb="6" eb="7">
      <t>ハカ</t>
    </rPh>
    <rPh sb="8" eb="10">
      <t>シセツ</t>
    </rPh>
    <rPh sb="11" eb="13">
      <t>テキセイ</t>
    </rPh>
    <rPh sb="13" eb="15">
      <t>カンリ</t>
    </rPh>
    <phoneticPr fontId="7"/>
  </si>
  <si>
    <t>景観形成のための施設への植栽等</t>
    <rPh sb="0" eb="2">
      <t>ケイカン</t>
    </rPh>
    <rPh sb="2" eb="4">
      <t>ケイセイ</t>
    </rPh>
    <rPh sb="8" eb="10">
      <t>シセツ</t>
    </rPh>
    <rPh sb="12" eb="14">
      <t>ショクサイ</t>
    </rPh>
    <rPh sb="14" eb="15">
      <t>トウ</t>
    </rPh>
    <phoneticPr fontId="7"/>
  </si>
  <si>
    <t>農用地等を活用した景観形成活動</t>
    <rPh sb="0" eb="3">
      <t>ノウヨウチ</t>
    </rPh>
    <rPh sb="3" eb="4">
      <t>トウ</t>
    </rPh>
    <rPh sb="5" eb="7">
      <t>カツヨウ</t>
    </rPh>
    <rPh sb="9" eb="11">
      <t>ケイカン</t>
    </rPh>
    <rPh sb="11" eb="13">
      <t>ケイセイ</t>
    </rPh>
    <rPh sb="13" eb="15">
      <t>カツドウ</t>
    </rPh>
    <phoneticPr fontId="7"/>
  </si>
  <si>
    <t>施設等の定期的な巡回点検・清掃</t>
    <rPh sb="0" eb="2">
      <t>シセツ</t>
    </rPh>
    <rPh sb="2" eb="3">
      <t>トウ</t>
    </rPh>
    <rPh sb="4" eb="7">
      <t>テイキテキ</t>
    </rPh>
    <rPh sb="8" eb="10">
      <t>ジュンカイ</t>
    </rPh>
    <rPh sb="10" eb="12">
      <t>テンケン</t>
    </rPh>
    <rPh sb="13" eb="15">
      <t>セイソウ</t>
    </rPh>
    <phoneticPr fontId="7"/>
  </si>
  <si>
    <t>農業用水の地域用水としての利用・管理</t>
    <rPh sb="0" eb="2">
      <t>ノウギョウ</t>
    </rPh>
    <rPh sb="2" eb="4">
      <t>ヨウスイ</t>
    </rPh>
    <rPh sb="5" eb="7">
      <t>チイキ</t>
    </rPh>
    <rPh sb="7" eb="9">
      <t>ヨウスイ</t>
    </rPh>
    <rPh sb="13" eb="15">
      <t>リヨウ</t>
    </rPh>
    <rPh sb="16" eb="18">
      <t>カンリ</t>
    </rPh>
    <phoneticPr fontId="7"/>
  </si>
  <si>
    <t>伝統的施設や農法の保全・実施</t>
    <rPh sb="0" eb="3">
      <t>デントウテキ</t>
    </rPh>
    <rPh sb="3" eb="5">
      <t>シセツ</t>
    </rPh>
    <rPh sb="6" eb="8">
      <t>ノウホウ</t>
    </rPh>
    <rPh sb="9" eb="11">
      <t>ホゼン</t>
    </rPh>
    <rPh sb="12" eb="14">
      <t>ジッシ</t>
    </rPh>
    <phoneticPr fontId="7"/>
  </si>
  <si>
    <t>農用地からの風塵の防止活動</t>
    <rPh sb="0" eb="3">
      <t>ノウヨウチ</t>
    </rPh>
    <rPh sb="6" eb="8">
      <t>フウジン</t>
    </rPh>
    <rPh sb="9" eb="11">
      <t>ボウシ</t>
    </rPh>
    <rPh sb="11" eb="13">
      <t>カツドウ</t>
    </rPh>
    <phoneticPr fontId="7"/>
  </si>
  <si>
    <t>水田の貯留機能向上活動</t>
    <rPh sb="0" eb="2">
      <t>スイデン</t>
    </rPh>
    <rPh sb="3" eb="5">
      <t>チョリュウ</t>
    </rPh>
    <rPh sb="5" eb="7">
      <t>キノウ</t>
    </rPh>
    <rPh sb="7" eb="9">
      <t>コウジョウ</t>
    </rPh>
    <rPh sb="9" eb="11">
      <t>カツドウ</t>
    </rPh>
    <phoneticPr fontId="7"/>
  </si>
  <si>
    <t>水田の地下水かん養機能向上活動、
水源かん養林の保全</t>
    <rPh sb="17" eb="19">
      <t>スイゲン</t>
    </rPh>
    <rPh sb="21" eb="22">
      <t>ヨウ</t>
    </rPh>
    <rPh sb="22" eb="23">
      <t>ハヤシ</t>
    </rPh>
    <rPh sb="24" eb="26">
      <t>ホゼン</t>
    </rPh>
    <phoneticPr fontId="7"/>
  </si>
  <si>
    <t>水田の地下水かん養機能向上活動</t>
    <rPh sb="0" eb="2">
      <t>スイデン</t>
    </rPh>
    <rPh sb="3" eb="6">
      <t>チカスイ</t>
    </rPh>
    <rPh sb="8" eb="9">
      <t>ヨウ</t>
    </rPh>
    <rPh sb="9" eb="11">
      <t>キノウ</t>
    </rPh>
    <rPh sb="11" eb="13">
      <t>コウジョウ</t>
    </rPh>
    <rPh sb="13" eb="15">
      <t>カツドウ</t>
    </rPh>
    <phoneticPr fontId="7"/>
  </si>
  <si>
    <t>水源かん養林の保全</t>
    <rPh sb="0" eb="2">
      <t>スイゲン</t>
    </rPh>
    <rPh sb="4" eb="5">
      <t>ヨウ</t>
    </rPh>
    <rPh sb="5" eb="6">
      <t>ハヤシ</t>
    </rPh>
    <rPh sb="7" eb="9">
      <t>ホゼン</t>
    </rPh>
    <phoneticPr fontId="7"/>
  </si>
  <si>
    <t>地域資源の活用・資源循環のための活動</t>
    <rPh sb="0" eb="2">
      <t>チイキ</t>
    </rPh>
    <rPh sb="2" eb="4">
      <t>シゲン</t>
    </rPh>
    <rPh sb="5" eb="7">
      <t>カツヨウ</t>
    </rPh>
    <rPh sb="8" eb="10">
      <t>シゲン</t>
    </rPh>
    <rPh sb="10" eb="12">
      <t>ジュンカン</t>
    </rPh>
    <rPh sb="16" eb="18">
      <t>カツドウ</t>
    </rPh>
    <phoneticPr fontId="7"/>
  </si>
  <si>
    <t>広報活動</t>
    <rPh sb="0" eb="2">
      <t>コウホウ</t>
    </rPh>
    <rPh sb="2" eb="4">
      <t>カツドウ</t>
    </rPh>
    <phoneticPr fontId="7"/>
  </si>
  <si>
    <t>啓発活動</t>
    <rPh sb="0" eb="2">
      <t>ケイハツ</t>
    </rPh>
    <rPh sb="2" eb="4">
      <t>カツドウ</t>
    </rPh>
    <phoneticPr fontId="7"/>
  </si>
  <si>
    <t>地域住民等との交流活動</t>
    <rPh sb="0" eb="2">
      <t>チイキ</t>
    </rPh>
    <rPh sb="2" eb="4">
      <t>ジュウミン</t>
    </rPh>
    <rPh sb="4" eb="5">
      <t>トウ</t>
    </rPh>
    <rPh sb="7" eb="9">
      <t>コウリュウ</t>
    </rPh>
    <rPh sb="9" eb="11">
      <t>カツドウ</t>
    </rPh>
    <phoneticPr fontId="7"/>
  </si>
  <si>
    <t>学校教育等との連携</t>
    <rPh sb="0" eb="2">
      <t>ガッコウ</t>
    </rPh>
    <rPh sb="2" eb="4">
      <t>キョウイク</t>
    </rPh>
    <rPh sb="4" eb="5">
      <t>トウ</t>
    </rPh>
    <rPh sb="7" eb="9">
      <t>レンケイ</t>
    </rPh>
    <phoneticPr fontId="7"/>
  </si>
  <si>
    <t>行政機関等との連携</t>
    <rPh sb="0" eb="2">
      <t>ギョウセイ</t>
    </rPh>
    <rPh sb="2" eb="4">
      <t>キカン</t>
    </rPh>
    <rPh sb="4" eb="5">
      <t>トウ</t>
    </rPh>
    <rPh sb="7" eb="9">
      <t>レンケイ</t>
    </rPh>
    <phoneticPr fontId="7"/>
  </si>
  <si>
    <t>地域内の規制等の取り決め</t>
    <rPh sb="0" eb="2">
      <t>チイキ</t>
    </rPh>
    <rPh sb="2" eb="3">
      <t>ナイ</t>
    </rPh>
    <rPh sb="4" eb="6">
      <t>キセイ</t>
    </rPh>
    <rPh sb="6" eb="7">
      <t>トウ</t>
    </rPh>
    <rPh sb="8" eb="9">
      <t>ト</t>
    </rPh>
    <rPh sb="10" eb="11">
      <t>キ</t>
    </rPh>
    <phoneticPr fontId="7"/>
  </si>
  <si>
    <t>（多面的機能の増進を図る活動）</t>
    <phoneticPr fontId="7"/>
  </si>
  <si>
    <t>増進活動</t>
    <phoneticPr fontId="7"/>
  </si>
  <si>
    <t>遊休農地の有効活用</t>
    <rPh sb="0" eb="2">
      <t>ユウキュウ</t>
    </rPh>
    <rPh sb="2" eb="4">
      <t>ノウチ</t>
    </rPh>
    <rPh sb="5" eb="7">
      <t>ユウコウ</t>
    </rPh>
    <rPh sb="7" eb="9">
      <t>カツヨウ</t>
    </rPh>
    <phoneticPr fontId="7"/>
  </si>
  <si>
    <t>農地周りの共同活動の強化</t>
    <rPh sb="0" eb="2">
      <t>ノウチ</t>
    </rPh>
    <rPh sb="2" eb="3">
      <t>マワ</t>
    </rPh>
    <rPh sb="5" eb="7">
      <t>キョウドウ</t>
    </rPh>
    <rPh sb="7" eb="9">
      <t>カツドウ</t>
    </rPh>
    <rPh sb="10" eb="12">
      <t>キョウカ</t>
    </rPh>
    <phoneticPr fontId="7"/>
  </si>
  <si>
    <t>地域住民による直営施工</t>
    <rPh sb="0" eb="2">
      <t>チイキ</t>
    </rPh>
    <rPh sb="2" eb="4">
      <t>ジュウミン</t>
    </rPh>
    <rPh sb="7" eb="9">
      <t>チョクエイ</t>
    </rPh>
    <rPh sb="9" eb="11">
      <t>セコウ</t>
    </rPh>
    <phoneticPr fontId="7"/>
  </si>
  <si>
    <t>防災・減災力の強化</t>
    <rPh sb="0" eb="2">
      <t>ボウサイ</t>
    </rPh>
    <rPh sb="3" eb="5">
      <t>ゲンサイ</t>
    </rPh>
    <rPh sb="5" eb="6">
      <t>リョク</t>
    </rPh>
    <rPh sb="7" eb="9">
      <t>キョウカ</t>
    </rPh>
    <phoneticPr fontId="7"/>
  </si>
  <si>
    <t>農村環境保全活動の幅広い展開</t>
    <rPh sb="0" eb="2">
      <t>ノウソン</t>
    </rPh>
    <rPh sb="2" eb="4">
      <t>カンキョウ</t>
    </rPh>
    <rPh sb="4" eb="6">
      <t>ホゼン</t>
    </rPh>
    <rPh sb="6" eb="8">
      <t>カツドウ</t>
    </rPh>
    <rPh sb="9" eb="11">
      <t>ハバヒロ</t>
    </rPh>
    <rPh sb="12" eb="14">
      <t>テンカイ</t>
    </rPh>
    <phoneticPr fontId="7"/>
  </si>
  <si>
    <t>医療・福祉との連携</t>
    <rPh sb="0" eb="2">
      <t>イリョウ</t>
    </rPh>
    <rPh sb="3" eb="5">
      <t>フクシ</t>
    </rPh>
    <rPh sb="7" eb="9">
      <t>レンケイ</t>
    </rPh>
    <phoneticPr fontId="7"/>
  </si>
  <si>
    <t>農村文化の伝承を通じた
農村コミュニティの強化</t>
    <phoneticPr fontId="7"/>
  </si>
  <si>
    <t>農村文化の伝承を通じた農村コミュニティの強化</t>
    <rPh sb="0" eb="2">
      <t>ノウソン</t>
    </rPh>
    <rPh sb="2" eb="4">
      <t>ブンカ</t>
    </rPh>
    <rPh sb="5" eb="7">
      <t>デンショウ</t>
    </rPh>
    <rPh sb="8" eb="9">
      <t>ツウ</t>
    </rPh>
    <rPh sb="11" eb="13">
      <t>ノウソン</t>
    </rPh>
    <rPh sb="20" eb="22">
      <t>キョウカ</t>
    </rPh>
    <phoneticPr fontId="7"/>
  </si>
  <si>
    <t>広域活動組織における活動支援班による活動の実施</t>
  </si>
  <si>
    <t>水管理を通じた環境負荷低減活動の強化</t>
  </si>
  <si>
    <t>広報活動・農村関係人口の拡大</t>
    <rPh sb="0" eb="2">
      <t>コウホウ</t>
    </rPh>
    <rPh sb="2" eb="4">
      <t>カツドウ</t>
    </rPh>
    <rPh sb="5" eb="7">
      <t>ノウソン</t>
    </rPh>
    <rPh sb="7" eb="9">
      <t>カンケイ</t>
    </rPh>
    <rPh sb="9" eb="11">
      <t>ジンコウ</t>
    </rPh>
    <rPh sb="12" eb="14">
      <t>カクダイ</t>
    </rPh>
    <phoneticPr fontId="7"/>
  </si>
  <si>
    <t>３（長寿命化）</t>
    <rPh sb="2" eb="6">
      <t>チョウジュミョウカ</t>
    </rPh>
    <phoneticPr fontId="7"/>
  </si>
  <si>
    <t>水路の破損部分の補修</t>
    <rPh sb="0" eb="2">
      <t>スイロ</t>
    </rPh>
    <rPh sb="3" eb="5">
      <t>ハソン</t>
    </rPh>
    <rPh sb="5" eb="7">
      <t>ブブン</t>
    </rPh>
    <rPh sb="8" eb="10">
      <t>ホシュウ</t>
    </rPh>
    <phoneticPr fontId="7"/>
  </si>
  <si>
    <t>水路の老朽化部分の補修</t>
    <rPh sb="0" eb="2">
      <t>スイロ</t>
    </rPh>
    <rPh sb="3" eb="6">
      <t>ロウキュウカ</t>
    </rPh>
    <rPh sb="6" eb="8">
      <t>ブブン</t>
    </rPh>
    <rPh sb="9" eb="11">
      <t>ホシュウ</t>
    </rPh>
    <phoneticPr fontId="7"/>
  </si>
  <si>
    <t>水路側壁の嵩上げ</t>
    <rPh sb="0" eb="2">
      <t>スイロ</t>
    </rPh>
    <rPh sb="2" eb="4">
      <t>ソクヘキ</t>
    </rPh>
    <rPh sb="5" eb="7">
      <t>カサア</t>
    </rPh>
    <phoneticPr fontId="7"/>
  </si>
  <si>
    <t>U字フリューム等既設水路の再布設</t>
    <rPh sb="1" eb="2">
      <t>ジ</t>
    </rPh>
    <rPh sb="7" eb="8">
      <t>トウ</t>
    </rPh>
    <rPh sb="8" eb="10">
      <t>キセツ</t>
    </rPh>
    <rPh sb="10" eb="12">
      <t>スイロ</t>
    </rPh>
    <rPh sb="13" eb="14">
      <t>サイ</t>
    </rPh>
    <rPh sb="14" eb="16">
      <t>フセツ</t>
    </rPh>
    <phoneticPr fontId="7"/>
  </si>
  <si>
    <t>集水枡、分水枡の補修</t>
    <rPh sb="0" eb="2">
      <t>シュウスイ</t>
    </rPh>
    <rPh sb="2" eb="3">
      <t>マス</t>
    </rPh>
    <rPh sb="4" eb="6">
      <t>ブンスイ</t>
    </rPh>
    <rPh sb="6" eb="7">
      <t>マス</t>
    </rPh>
    <rPh sb="8" eb="10">
      <t>ホシュウ</t>
    </rPh>
    <phoneticPr fontId="7"/>
  </si>
  <si>
    <t>ゲート、ポンプの補修</t>
    <rPh sb="8" eb="10">
      <t>ホシュウ</t>
    </rPh>
    <phoneticPr fontId="7"/>
  </si>
  <si>
    <t>安全施設の補修</t>
    <rPh sb="0" eb="2">
      <t>アンゼン</t>
    </rPh>
    <rPh sb="2" eb="4">
      <t>シセツ</t>
    </rPh>
    <rPh sb="5" eb="7">
      <t>ホシュウ</t>
    </rPh>
    <phoneticPr fontId="7"/>
  </si>
  <si>
    <t>水路法面の補修</t>
    <rPh sb="0" eb="2">
      <t>スイロ</t>
    </rPh>
    <rPh sb="2" eb="4">
      <t>ノリメン</t>
    </rPh>
    <rPh sb="5" eb="7">
      <t>ホシュウ</t>
    </rPh>
    <phoneticPr fontId="7"/>
  </si>
  <si>
    <t>取水施設の補修</t>
    <rPh sb="0" eb="2">
      <t>シュスイ</t>
    </rPh>
    <rPh sb="2" eb="4">
      <t>シセツ</t>
    </rPh>
    <rPh sb="5" eb="7">
      <t>ホシュウ</t>
    </rPh>
    <phoneticPr fontId="7"/>
  </si>
  <si>
    <t>素掘り水路からコンクリート水路への更新</t>
    <rPh sb="0" eb="2">
      <t>スボ</t>
    </rPh>
    <rPh sb="3" eb="5">
      <t>スイロ</t>
    </rPh>
    <rPh sb="13" eb="15">
      <t>スイロ</t>
    </rPh>
    <rPh sb="17" eb="19">
      <t>コウシン</t>
    </rPh>
    <phoneticPr fontId="7"/>
  </si>
  <si>
    <t>水路の更新</t>
    <rPh sb="0" eb="2">
      <t>スイロ</t>
    </rPh>
    <rPh sb="3" eb="5">
      <t>コウシン</t>
    </rPh>
    <phoneticPr fontId="7"/>
  </si>
  <si>
    <t>ゲート、ポンプの更新</t>
    <rPh sb="8" eb="10">
      <t>コウシン</t>
    </rPh>
    <phoneticPr fontId="7"/>
  </si>
  <si>
    <t>安全施設の設置</t>
    <rPh sb="0" eb="2">
      <t>アンゼン</t>
    </rPh>
    <rPh sb="2" eb="4">
      <t>シセツ</t>
    </rPh>
    <rPh sb="5" eb="7">
      <t>セッチ</t>
    </rPh>
    <phoneticPr fontId="7"/>
  </si>
  <si>
    <t>農道路肩、農道法面の補修</t>
    <rPh sb="0" eb="2">
      <t>ノウドウ</t>
    </rPh>
    <rPh sb="2" eb="4">
      <t>ロカタ</t>
    </rPh>
    <rPh sb="5" eb="7">
      <t>ノウドウ</t>
    </rPh>
    <rPh sb="7" eb="9">
      <t>ノリメン</t>
    </rPh>
    <rPh sb="10" eb="12">
      <t>ホシュウ</t>
    </rPh>
    <phoneticPr fontId="7"/>
  </si>
  <si>
    <t>舗装の打換え（一部）</t>
    <rPh sb="0" eb="2">
      <t>ホソウ</t>
    </rPh>
    <rPh sb="3" eb="4">
      <t>ウ</t>
    </rPh>
    <rPh sb="4" eb="5">
      <t>カ</t>
    </rPh>
    <rPh sb="7" eb="9">
      <t>イチブ</t>
    </rPh>
    <phoneticPr fontId="7"/>
  </si>
  <si>
    <t>農道側溝の補修</t>
    <rPh sb="0" eb="2">
      <t>ノウドウ</t>
    </rPh>
    <rPh sb="2" eb="4">
      <t>ソッコウ</t>
    </rPh>
    <rPh sb="5" eb="7">
      <t>ホシュウ</t>
    </rPh>
    <phoneticPr fontId="7"/>
  </si>
  <si>
    <t>未舗装農道を舗装（砂利、コンクリート、アスファルト）</t>
    <rPh sb="0" eb="1">
      <t>ミ</t>
    </rPh>
    <rPh sb="1" eb="3">
      <t>ホソウ</t>
    </rPh>
    <rPh sb="3" eb="5">
      <t>ノウドウ</t>
    </rPh>
    <rPh sb="6" eb="8">
      <t>ホソウ</t>
    </rPh>
    <rPh sb="9" eb="11">
      <t>ジャリ</t>
    </rPh>
    <phoneticPr fontId="7"/>
  </si>
  <si>
    <t>側溝蓋の設置</t>
    <rPh sb="0" eb="2">
      <t>ソッコウ</t>
    </rPh>
    <rPh sb="2" eb="3">
      <t>フタ</t>
    </rPh>
    <rPh sb="4" eb="6">
      <t>セッチ</t>
    </rPh>
    <phoneticPr fontId="7"/>
  </si>
  <si>
    <t>土側溝をコンクリート側溝に更新</t>
    <rPh sb="0" eb="1">
      <t>ツチ</t>
    </rPh>
    <rPh sb="1" eb="3">
      <t>ソッコウ</t>
    </rPh>
    <rPh sb="10" eb="12">
      <t>ソッコウ</t>
    </rPh>
    <rPh sb="13" eb="15">
      <t>コウシン</t>
    </rPh>
    <phoneticPr fontId="7"/>
  </si>
  <si>
    <t>洗掘箇所の補修</t>
    <rPh sb="0" eb="1">
      <t>アラ</t>
    </rPh>
    <rPh sb="1" eb="2">
      <t>ホ</t>
    </rPh>
    <rPh sb="2" eb="4">
      <t>カショ</t>
    </rPh>
    <rPh sb="5" eb="7">
      <t>ホシュウ</t>
    </rPh>
    <phoneticPr fontId="7"/>
  </si>
  <si>
    <t>漏水箇所の補修</t>
    <rPh sb="0" eb="2">
      <t>ロウスイ</t>
    </rPh>
    <rPh sb="2" eb="4">
      <t>カショ</t>
    </rPh>
    <rPh sb="5" eb="7">
      <t>ホシュウ</t>
    </rPh>
    <phoneticPr fontId="7"/>
  </si>
  <si>
    <t>洪水吐の補修</t>
    <rPh sb="0" eb="2">
      <t>コウズイ</t>
    </rPh>
    <rPh sb="2" eb="3">
      <t>ハ</t>
    </rPh>
    <rPh sb="4" eb="6">
      <t>ホシュウ</t>
    </rPh>
    <phoneticPr fontId="7"/>
  </si>
  <si>
    <t>ゲート・バルブの更新</t>
    <rPh sb="8" eb="10">
      <t>コウシン</t>
    </rPh>
    <phoneticPr fontId="7"/>
  </si>
  <si>
    <t>農地に係る施設</t>
    <rPh sb="0" eb="2">
      <t>ノウチ</t>
    </rPh>
    <rPh sb="3" eb="4">
      <t>カカ</t>
    </rPh>
    <rPh sb="5" eb="7">
      <t>シセツ</t>
    </rPh>
    <phoneticPr fontId="7"/>
  </si>
  <si>
    <t>農地に係る施設の補修</t>
    <rPh sb="0" eb="2">
      <t>ノウチ</t>
    </rPh>
    <rPh sb="3" eb="4">
      <t>カカ</t>
    </rPh>
    <rPh sb="5" eb="7">
      <t>シセツ</t>
    </rPh>
    <rPh sb="8" eb="10">
      <t>ホシュウ</t>
    </rPh>
    <phoneticPr fontId="7"/>
  </si>
  <si>
    <t>暗渠排水の補修</t>
    <rPh sb="0" eb="2">
      <t>アンキョ</t>
    </rPh>
    <rPh sb="2" eb="4">
      <t>ハイスイ</t>
    </rPh>
    <rPh sb="5" eb="7">
      <t>ホシュウ</t>
    </rPh>
    <phoneticPr fontId="7"/>
  </si>
  <si>
    <t>給水栓の補修</t>
    <rPh sb="0" eb="3">
      <t>キュウスイセン</t>
    </rPh>
    <rPh sb="4" eb="6">
      <t>ホシュウ</t>
    </rPh>
    <phoneticPr fontId="7"/>
  </si>
  <si>
    <t>排水桝の補修</t>
    <phoneticPr fontId="7"/>
  </si>
  <si>
    <t>農地に係る施設の更新等</t>
    <rPh sb="0" eb="2">
      <t>ノウチ</t>
    </rPh>
    <rPh sb="3" eb="4">
      <t>カカ</t>
    </rPh>
    <rPh sb="5" eb="7">
      <t>シセツ</t>
    </rPh>
    <rPh sb="8" eb="11">
      <t>コウシントウ</t>
    </rPh>
    <phoneticPr fontId="7"/>
  </si>
  <si>
    <t>暗渠排水の更新</t>
    <rPh sb="0" eb="2">
      <t>アンキョ</t>
    </rPh>
    <rPh sb="2" eb="4">
      <t>ハイスイ</t>
    </rPh>
    <rPh sb="5" eb="7">
      <t>コウシン</t>
    </rPh>
    <phoneticPr fontId="7"/>
  </si>
  <si>
    <t>給水栓の更新</t>
    <rPh sb="0" eb="3">
      <t>キュウスイセン</t>
    </rPh>
    <rPh sb="4" eb="6">
      <t>コウシン</t>
    </rPh>
    <phoneticPr fontId="7"/>
  </si>
  <si>
    <t>排水桝の更新</t>
    <phoneticPr fontId="7"/>
  </si>
  <si>
    <t>農用地進入路の更新等</t>
    <rPh sb="0" eb="3">
      <t>ノウヨウチ</t>
    </rPh>
    <rPh sb="3" eb="5">
      <t>シンニュウ</t>
    </rPh>
    <rPh sb="5" eb="6">
      <t>ロ</t>
    </rPh>
    <rPh sb="7" eb="9">
      <t>コウシン</t>
    </rPh>
    <rPh sb="9" eb="10">
      <t>トウ</t>
    </rPh>
    <phoneticPr fontId="7"/>
  </si>
  <si>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7"/>
  </si>
  <si>
    <t>〇</t>
    <phoneticPr fontId="3"/>
  </si>
  <si>
    <t/>
  </si>
  <si>
    <t>○○活動組織</t>
    <rPh sb="2" eb="4">
      <t>カツドウ</t>
    </rPh>
    <rPh sb="4" eb="6">
      <t>ソシキ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</si>
</sst>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m/d;@"/>
    <numFmt numFmtId="177" formatCode="General&quot;時間&quot;"/>
    <numFmt numFmtId="179" formatCode="#&quot;人&quot;;;"/>
    <numFmt numFmtId="180" formatCode="0_);[Red]\(0\)"/>
    <numFmt numFmtId="181" formatCode="#0.0&quot;時間&quot;"/>
    <numFmt numFmtId="182" formatCode="@&quot;人&quot;"/>
    <numFmt numFmtId="183" formatCode="h&quot;時&quot;mm&quot;分&quot;;@"/>
    <numFmt numFmtId="184" formatCode="#,##0&quot;人&quot;"/>
    <numFmt numFmtId="185" formatCode="m&quot;月&quot;d&quot;日&quot;;@"/>
    <numFmt numFmtId="186" formatCode="0&quot;人&quot;"/>
  </numFmts>
  <fonts count="40" x14ac:knownFonts="1">
    <font>
      <sz val="11"/>
      <color theme="1"/>
      <name val="游ゴシック"/>
      <family val="2"/>
      <charset val="128"/>
      <scheme val="minor"/>
    </font>
    <font>
      <sz val="11"/>
      <name val="ＭＳ Ｐゴシック"/>
      <family val="3"/>
      <charset val="128"/>
    </font>
    <font>
      <sz val="12"/>
      <color theme="1"/>
      <name val="メイリオ"/>
      <family val="3"/>
      <charset val="128"/>
    </font>
    <font>
      <sz val="6"/>
      <name val="游ゴシック"/>
      <family val="2"/>
      <charset val="128"/>
      <scheme val="minor"/>
    </font>
    <font>
      <sz val="11"/>
      <color theme="1"/>
      <name val="メイリオ"/>
      <family val="3"/>
      <charset val="128"/>
    </font>
    <font>
      <sz val="11"/>
      <name val="メイリオ"/>
      <family val="3"/>
      <charset val="128"/>
    </font>
    <font>
      <sz val="12"/>
      <name val="メイリオ"/>
      <family val="3"/>
      <charset val="128"/>
    </font>
    <font>
      <sz val="6"/>
      <name val="ＭＳ Ｐゴシック"/>
      <family val="3"/>
      <charset val="128"/>
    </font>
    <font>
      <b/>
      <sz val="14"/>
      <name val="メイリオ"/>
      <family val="3"/>
      <charset val="128"/>
    </font>
    <font>
      <sz val="10"/>
      <name val="HG丸ｺﾞｼｯｸM-PRO"/>
      <family val="3"/>
      <charset val="128"/>
    </font>
    <font>
      <b/>
      <sz val="10"/>
      <name val="HG丸ｺﾞｼｯｸM-PRO"/>
      <family val="3"/>
      <charset val="128"/>
    </font>
    <font>
      <sz val="10"/>
      <color theme="1"/>
      <name val="HG丸ｺﾞｼｯｸM-PRO"/>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sz val="9"/>
      <name val="メイリオ"/>
      <family val="3"/>
      <charset val="128"/>
    </font>
    <font>
      <b/>
      <sz val="11"/>
      <color theme="0"/>
      <name val="メイリオ"/>
      <family val="3"/>
      <charset val="128"/>
    </font>
    <font>
      <sz val="10"/>
      <name val="メイリオ"/>
      <family val="3"/>
      <charset val="128"/>
    </font>
    <font>
      <sz val="12"/>
      <name val="Meiryo UI"/>
      <family val="3"/>
      <charset val="128"/>
    </font>
    <font>
      <sz val="11"/>
      <color theme="1"/>
      <name val="游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FF0000"/>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b/>
      <sz val="14"/>
      <color theme="1"/>
      <name val="メイリオ"/>
      <family val="3"/>
      <charset val="128"/>
    </font>
    <font>
      <sz val="14"/>
      <color theme="1"/>
      <name val="メイリオ"/>
      <family val="3"/>
      <charset val="128"/>
    </font>
    <font>
      <sz val="11"/>
      <color rgb="FFFF0000"/>
      <name val="メイリオ"/>
      <family val="3"/>
      <charset val="128"/>
    </font>
    <font>
      <b/>
      <sz val="24"/>
      <color theme="1"/>
      <name val="游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游ゴシック"/>
      <family val="3"/>
      <charset val="128"/>
      <scheme val="minor"/>
    </font>
    <font>
      <sz val="15"/>
      <color rgb="FFFF0000"/>
      <name val="BIZ UDPゴシック"/>
      <family val="3"/>
      <charset val="128"/>
    </font>
    <font>
      <sz val="11"/>
      <color theme="1"/>
      <name val="ＭＳ Ｐゴシック"/>
      <family val="3"/>
      <charset val="128"/>
    </font>
    <font>
      <sz val="14"/>
      <color theme="1"/>
      <name val="游ゴシック"/>
      <family val="3"/>
      <charset val="128"/>
      <scheme val="minor"/>
    </font>
  </fonts>
  <fills count="13">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8" tint="0.59999389629810485"/>
        <bgColor indexed="64"/>
      </patternFill>
    </fill>
  </fills>
  <borders count="58">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style="thin">
        <color indexed="64"/>
      </right>
      <top style="thin">
        <color theme="1"/>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top/>
      <bottom/>
      <diagonal/>
    </border>
    <border>
      <left style="thin">
        <color theme="1"/>
      </left>
      <right style="thin">
        <color indexed="64"/>
      </right>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style="thin">
        <color theme="1"/>
      </left>
      <right style="thin">
        <color indexed="64"/>
      </right>
      <top/>
      <bottom style="thin">
        <color theme="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indexed="64"/>
      </bottom>
      <diagonal/>
    </border>
    <border>
      <left/>
      <right style="thin">
        <color theme="1"/>
      </right>
      <top/>
      <bottom style="thin">
        <color theme="1"/>
      </bottom>
      <diagonal/>
    </border>
    <border>
      <left style="thin">
        <color theme="1"/>
      </left>
      <right style="thin">
        <color theme="1"/>
      </right>
      <top/>
      <bottom/>
      <diagonal/>
    </border>
    <border>
      <left/>
      <right style="thin">
        <color indexed="64"/>
      </right>
      <top/>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diagonalUp="1">
      <left/>
      <right style="thin">
        <color theme="1"/>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right style="thin">
        <color theme="1"/>
      </right>
      <top style="hair">
        <color theme="1"/>
      </top>
      <bottom/>
      <diagonal/>
    </border>
    <border>
      <left style="thin">
        <color theme="1"/>
      </left>
      <right style="thin">
        <color theme="1"/>
      </right>
      <top style="hair">
        <color theme="1"/>
      </top>
      <bottom/>
      <diagonal/>
    </border>
    <border>
      <left/>
      <right style="thin">
        <color theme="1"/>
      </right>
      <top style="hair">
        <color theme="1"/>
      </top>
      <bottom style="thin">
        <color theme="1"/>
      </bottom>
      <diagonal/>
    </border>
    <border>
      <left style="thin">
        <color theme="1"/>
      </left>
      <right style="thin">
        <color theme="1"/>
      </right>
      <top style="hair">
        <color theme="1"/>
      </top>
      <bottom style="thin">
        <color theme="1"/>
      </bottom>
      <diagonal/>
    </border>
    <border>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20" fillId="0" borderId="0">
      <alignment vertical="center"/>
    </xf>
  </cellStyleXfs>
  <cellXfs count="408">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pplyAlignment="1">
      <alignment horizontal="right" vertical="center"/>
    </xf>
    <xf numFmtId="0" fontId="6" fillId="0" borderId="0" xfId="1" applyFont="1" applyAlignment="1"/>
    <xf numFmtId="0" fontId="5" fillId="0" borderId="0" xfId="1" applyFont="1" applyAlignment="1"/>
    <xf numFmtId="0" fontId="5" fillId="0" borderId="0" xfId="1" applyFont="1" applyAlignment="1">
      <alignment horizontal="left" vertical="center"/>
    </xf>
    <xf numFmtId="0" fontId="8" fillId="0" borderId="0" xfId="1" applyFont="1" applyAlignment="1">
      <alignment horizontal="center" vertical="center"/>
    </xf>
    <xf numFmtId="0" fontId="8" fillId="2" borderId="0" xfId="1" applyFont="1" applyFill="1" applyAlignment="1" applyProtection="1">
      <alignment horizontal="right" vertical="center"/>
      <protection locked="0"/>
    </xf>
    <xf numFmtId="0" fontId="9" fillId="0" borderId="0" xfId="1" applyFont="1">
      <alignment vertical="center"/>
    </xf>
    <xf numFmtId="0" fontId="10" fillId="0" borderId="0" xfId="1" applyFont="1" applyAlignment="1">
      <alignment horizontal="center" vertical="center"/>
    </xf>
    <xf numFmtId="0" fontId="5" fillId="0" borderId="0" xfId="1" applyFont="1" applyAlignment="1">
      <alignment vertical="center"/>
    </xf>
    <xf numFmtId="0" fontId="5" fillId="0" borderId="0" xfId="1" applyFont="1" applyAlignment="1" applyProtection="1">
      <alignment horizontal="center" vertical="center"/>
    </xf>
    <xf numFmtId="176" fontId="5" fillId="2" borderId="15" xfId="1" applyNumberFormat="1" applyFont="1" applyFill="1" applyBorder="1" applyAlignment="1" applyProtection="1">
      <alignment horizontal="center" vertical="center" wrapText="1"/>
      <protection locked="0"/>
    </xf>
    <xf numFmtId="177" fontId="5" fillId="2" borderId="16" xfId="1" applyNumberFormat="1" applyFont="1" applyFill="1" applyBorder="1" applyAlignment="1" applyProtection="1">
      <alignment horizontal="center" vertical="center" shrinkToFit="1"/>
      <protection locked="0"/>
    </xf>
    <xf numFmtId="179" fontId="5" fillId="4" borderId="11" xfId="1" applyNumberFormat="1" applyFont="1" applyFill="1" applyBorder="1" applyAlignment="1" applyProtection="1">
      <alignment horizontal="center" vertical="center" shrinkToFit="1"/>
    </xf>
    <xf numFmtId="0" fontId="5" fillId="2" borderId="7" xfId="1" applyFont="1" applyFill="1" applyBorder="1" applyAlignment="1" applyProtection="1">
      <alignment horizontal="center" vertical="center" wrapText="1"/>
      <protection locked="0"/>
    </xf>
    <xf numFmtId="180" fontId="16" fillId="4" borderId="2" xfId="1" applyNumberFormat="1" applyFont="1" applyFill="1" applyBorder="1" applyAlignment="1" applyProtection="1">
      <alignment horizontal="left" vertical="center" wrapText="1" shrinkToFit="1"/>
    </xf>
    <xf numFmtId="0" fontId="9" fillId="2" borderId="12" xfId="1" applyFont="1" applyFill="1" applyBorder="1" applyAlignment="1" applyProtection="1">
      <alignment vertical="center" wrapText="1"/>
      <protection locked="0"/>
    </xf>
    <xf numFmtId="0" fontId="5" fillId="0" borderId="6" xfId="1" applyFont="1" applyBorder="1" applyAlignment="1" applyProtection="1">
      <alignment horizontal="center" vertical="center"/>
      <protection locked="0"/>
    </xf>
    <xf numFmtId="0" fontId="5" fillId="0" borderId="0" xfId="1" applyFont="1" applyProtection="1">
      <alignment vertical="center"/>
    </xf>
    <xf numFmtId="179" fontId="5" fillId="4" borderId="11" xfId="1" applyNumberFormat="1" applyFont="1" applyFill="1" applyBorder="1" applyAlignment="1">
      <alignment horizontal="center" vertical="center" shrinkToFit="1"/>
    </xf>
    <xf numFmtId="180" fontId="16" fillId="4" borderId="2" xfId="1" applyNumberFormat="1" applyFont="1" applyFill="1" applyBorder="1" applyAlignment="1">
      <alignment horizontal="left" vertical="center" wrapText="1" shrinkToFit="1"/>
    </xf>
    <xf numFmtId="0" fontId="5" fillId="0" borderId="0" xfId="1" applyFont="1" applyAlignment="1">
      <alignment horizontal="center" vertical="center"/>
    </xf>
    <xf numFmtId="176" fontId="5" fillId="5" borderId="9" xfId="1" applyNumberFormat="1" applyFont="1" applyFill="1" applyBorder="1" applyAlignment="1">
      <alignment horizontal="center" vertical="center" wrapText="1"/>
    </xf>
    <xf numFmtId="176" fontId="5" fillId="5" borderId="18" xfId="1" applyNumberFormat="1" applyFont="1" applyFill="1" applyBorder="1" applyAlignment="1">
      <alignment horizontal="center" vertical="center" wrapText="1"/>
    </xf>
    <xf numFmtId="0" fontId="5" fillId="5" borderId="8" xfId="1" applyFont="1" applyFill="1" applyBorder="1">
      <alignment vertical="center"/>
    </xf>
    <xf numFmtId="0" fontId="5" fillId="5" borderId="0" xfId="1" applyFont="1" applyFill="1">
      <alignment vertical="center"/>
    </xf>
    <xf numFmtId="181" fontId="17" fillId="5" borderId="7" xfId="1" applyNumberFormat="1" applyFont="1" applyFill="1" applyBorder="1" applyAlignment="1">
      <alignment horizontal="center" vertical="center"/>
    </xf>
    <xf numFmtId="0" fontId="5" fillId="5" borderId="7" xfId="1" applyFont="1" applyFill="1" applyBorder="1" applyAlignment="1">
      <alignment horizontal="center" vertical="center" wrapText="1"/>
    </xf>
    <xf numFmtId="180" fontId="18" fillId="5" borderId="2" xfId="1" applyNumberFormat="1" applyFont="1" applyFill="1" applyBorder="1" applyAlignment="1">
      <alignment horizontal="left" vertical="center" wrapText="1" shrinkToFit="1"/>
    </xf>
    <xf numFmtId="0" fontId="9" fillId="5" borderId="3" xfId="1" applyFont="1" applyFill="1" applyBorder="1" applyAlignment="1">
      <alignment vertical="center" wrapText="1"/>
    </xf>
    <xf numFmtId="0" fontId="5" fillId="5" borderId="6" xfId="1" applyFont="1" applyFill="1" applyBorder="1" applyAlignment="1">
      <alignment horizontal="center" vertical="center"/>
    </xf>
    <xf numFmtId="176" fontId="5" fillId="0" borderId="0" xfId="1" applyNumberFormat="1" applyFont="1" applyAlignment="1">
      <alignment horizontal="center" vertical="center" wrapText="1"/>
    </xf>
    <xf numFmtId="181" fontId="5" fillId="0" borderId="0" xfId="1" applyNumberFormat="1" applyFont="1" applyAlignment="1">
      <alignment horizontal="center" vertical="center" wrapText="1"/>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180" fontId="5" fillId="0" borderId="0" xfId="1" applyNumberFormat="1" applyFont="1" applyAlignment="1">
      <alignment horizontal="left" vertical="center" shrinkToFit="1"/>
    </xf>
    <xf numFmtId="180" fontId="18" fillId="0" borderId="0" xfId="1" applyNumberFormat="1" applyFont="1" applyAlignment="1">
      <alignment horizontal="left" vertical="center" wrapText="1" shrinkToFit="1"/>
    </xf>
    <xf numFmtId="180" fontId="16" fillId="0" borderId="0" xfId="1" applyNumberFormat="1" applyFont="1" applyAlignment="1">
      <alignment horizontal="left" vertical="center" wrapText="1" shrinkToFit="1"/>
    </xf>
    <xf numFmtId="0" fontId="5" fillId="0" borderId="0" xfId="1" applyFont="1" applyAlignment="1">
      <alignment vertical="center" wrapText="1"/>
    </xf>
    <xf numFmtId="0" fontId="18" fillId="0" borderId="6" xfId="1" applyFont="1" applyBorder="1" applyAlignment="1">
      <alignment horizontal="center" vertical="center" shrinkToFit="1"/>
    </xf>
    <xf numFmtId="0" fontId="18" fillId="0" borderId="6" xfId="1" applyFont="1" applyBorder="1" applyAlignment="1">
      <alignment horizontal="center" vertical="center" wrapText="1"/>
    </xf>
    <xf numFmtId="179" fontId="5" fillId="0" borderId="6" xfId="1" applyNumberFormat="1" applyFont="1" applyBorder="1" applyAlignment="1">
      <alignment horizontal="center" vertical="center" wrapText="1"/>
    </xf>
    <xf numFmtId="184" fontId="4" fillId="4" borderId="6" xfId="1" applyNumberFormat="1" applyFont="1" applyFill="1" applyBorder="1" applyAlignment="1">
      <alignment horizontal="center" vertical="center" wrapText="1"/>
    </xf>
    <xf numFmtId="179" fontId="4" fillId="4" borderId="6" xfId="1" applyNumberFormat="1" applyFont="1" applyFill="1" applyBorder="1" applyAlignment="1">
      <alignment horizontal="center" vertical="center" wrapText="1"/>
    </xf>
    <xf numFmtId="180" fontId="4" fillId="0" borderId="0" xfId="1" applyNumberFormat="1" applyFont="1" applyAlignment="1">
      <alignment horizontal="center" vertical="center" wrapText="1"/>
    </xf>
    <xf numFmtId="180" fontId="5" fillId="0" borderId="0" xfId="1" applyNumberFormat="1" applyFont="1" applyAlignment="1">
      <alignment horizontal="center" vertical="center" wrapText="1"/>
    </xf>
    <xf numFmtId="180" fontId="5" fillId="0" borderId="0" xfId="1" applyNumberFormat="1" applyFont="1" applyAlignment="1">
      <alignment horizontal="right" vertical="center" wrapText="1"/>
    </xf>
    <xf numFmtId="185" fontId="5" fillId="0" borderId="0" xfId="1" applyNumberFormat="1" applyFont="1" applyAlignment="1">
      <alignment vertical="center" wrapText="1"/>
    </xf>
    <xf numFmtId="183" fontId="5" fillId="0" borderId="0" xfId="1" applyNumberFormat="1" applyFont="1" applyAlignment="1">
      <alignment horizontal="center" vertical="center" wrapText="1"/>
    </xf>
    <xf numFmtId="185" fontId="5" fillId="0" borderId="0" xfId="1" applyNumberFormat="1" applyFont="1" applyAlignment="1">
      <alignment horizontal="center" vertical="center" wrapText="1"/>
    </xf>
    <xf numFmtId="0" fontId="19" fillId="6" borderId="0" xfId="1" applyFont="1" applyFill="1" applyBorder="1" applyAlignment="1">
      <alignment horizontal="center" vertical="center"/>
    </xf>
    <xf numFmtId="0" fontId="23" fillId="2" borderId="23" xfId="1" applyFont="1" applyFill="1" applyBorder="1">
      <alignment vertical="center"/>
    </xf>
    <xf numFmtId="0" fontId="19" fillId="2" borderId="24" xfId="1" applyFont="1" applyFill="1" applyBorder="1">
      <alignment vertical="center"/>
    </xf>
    <xf numFmtId="0" fontId="19" fillId="2" borderId="25" xfId="1" applyFont="1" applyFill="1" applyBorder="1">
      <alignment vertical="center"/>
    </xf>
    <xf numFmtId="0" fontId="19" fillId="0" borderId="0" xfId="1" applyFont="1" applyFill="1" applyBorder="1">
      <alignment vertical="center"/>
    </xf>
    <xf numFmtId="0" fontId="19" fillId="0" borderId="0" xfId="1" applyFont="1">
      <alignment vertical="center"/>
    </xf>
    <xf numFmtId="0" fontId="19" fillId="8" borderId="6" xfId="1" applyFont="1" applyFill="1" applyBorder="1" applyAlignment="1">
      <alignment vertical="center" wrapText="1"/>
    </xf>
    <xf numFmtId="0" fontId="19" fillId="8" borderId="15" xfId="1" applyFont="1" applyFill="1" applyBorder="1" applyAlignment="1">
      <alignment vertical="center" wrapText="1"/>
    </xf>
    <xf numFmtId="0" fontId="19" fillId="8" borderId="6" xfId="1" applyFont="1" applyFill="1" applyBorder="1" applyAlignment="1">
      <alignment horizontal="center" vertical="center" wrapText="1"/>
    </xf>
    <xf numFmtId="0" fontId="19" fillId="8" borderId="26" xfId="1" applyFont="1" applyFill="1" applyBorder="1" applyAlignment="1">
      <alignment vertical="center" wrapText="1" shrinkToFit="1"/>
    </xf>
    <xf numFmtId="0" fontId="19" fillId="8" borderId="0" xfId="1" applyFont="1" applyFill="1" applyBorder="1" applyAlignment="1">
      <alignment vertical="center" wrapText="1"/>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19" fillId="0" borderId="31" xfId="1" applyFont="1" applyBorder="1">
      <alignment vertical="center"/>
    </xf>
    <xf numFmtId="0" fontId="19" fillId="0" borderId="0" xfId="1" applyFont="1" applyBorder="1">
      <alignment vertical="center"/>
    </xf>
    <xf numFmtId="0" fontId="19" fillId="0" borderId="19" xfId="1" applyFont="1" applyBorder="1">
      <alignment vertical="center"/>
    </xf>
    <xf numFmtId="0" fontId="19" fillId="0" borderId="28" xfId="1" applyFont="1" applyBorder="1">
      <alignment vertical="center"/>
    </xf>
    <xf numFmtId="0" fontId="19" fillId="0" borderId="29" xfId="1" applyFont="1" applyBorder="1">
      <alignment vertical="center"/>
    </xf>
    <xf numFmtId="0" fontId="19" fillId="0" borderId="32" xfId="1" applyFont="1" applyBorder="1">
      <alignment vertical="center"/>
    </xf>
    <xf numFmtId="49" fontId="19" fillId="0" borderId="32" xfId="1" applyNumberFormat="1" applyFont="1" applyBorder="1">
      <alignment vertical="center"/>
    </xf>
    <xf numFmtId="49" fontId="19" fillId="0" borderId="29" xfId="1" applyNumberFormat="1" applyFont="1" applyBorder="1" applyAlignment="1">
      <alignment vertical="center" shrinkToFit="1"/>
    </xf>
    <xf numFmtId="49" fontId="19" fillId="0" borderId="28" xfId="1" applyNumberFormat="1" applyFont="1" applyBorder="1" applyAlignment="1">
      <alignment vertical="center" shrinkToFit="1"/>
    </xf>
    <xf numFmtId="49" fontId="25" fillId="2" borderId="27" xfId="1" applyNumberFormat="1" applyFont="1" applyFill="1" applyBorder="1" applyAlignment="1" applyProtection="1">
      <alignment vertical="center" shrinkToFit="1"/>
      <protection locked="0"/>
    </xf>
    <xf numFmtId="0" fontId="19" fillId="0" borderId="27" xfId="1" applyFont="1" applyBorder="1">
      <alignment vertical="center"/>
    </xf>
    <xf numFmtId="0" fontId="21" fillId="0" borderId="24" xfId="1" applyFont="1" applyBorder="1" applyAlignment="1">
      <alignment vertical="center" wrapText="1"/>
    </xf>
    <xf numFmtId="0" fontId="19" fillId="0" borderId="6" xfId="1" applyFont="1" applyBorder="1">
      <alignment vertical="center"/>
    </xf>
    <xf numFmtId="0" fontId="21" fillId="0" borderId="33" xfId="2" applyFont="1" applyBorder="1">
      <alignment vertical="center"/>
    </xf>
    <xf numFmtId="0" fontId="21" fillId="0" borderId="34" xfId="2" applyFont="1" applyBorder="1">
      <alignment vertical="center"/>
    </xf>
    <xf numFmtId="0" fontId="26" fillId="0" borderId="35" xfId="1" applyFont="1" applyFill="1" applyBorder="1" applyAlignment="1">
      <alignment vertical="center" wrapText="1"/>
    </xf>
    <xf numFmtId="0" fontId="27" fillId="0" borderId="31" xfId="1" applyFont="1" applyBorder="1">
      <alignment vertical="center"/>
    </xf>
    <xf numFmtId="0" fontId="27" fillId="0" borderId="0" xfId="1" applyFont="1" applyBorder="1">
      <alignment vertical="center"/>
    </xf>
    <xf numFmtId="0" fontId="27" fillId="0" borderId="19" xfId="1" applyFont="1" applyBorder="1">
      <alignment vertical="center"/>
    </xf>
    <xf numFmtId="0" fontId="19" fillId="0" borderId="36" xfId="1" applyFont="1" applyBorder="1">
      <alignment vertical="center"/>
    </xf>
    <xf numFmtId="0" fontId="19" fillId="0" borderId="37" xfId="1" applyFont="1" applyBorder="1">
      <alignment vertical="center"/>
    </xf>
    <xf numFmtId="0" fontId="19" fillId="0" borderId="34" xfId="1" applyFont="1" applyBorder="1">
      <alignment vertical="center"/>
    </xf>
    <xf numFmtId="0" fontId="19" fillId="0" borderId="38" xfId="1" applyFont="1" applyBorder="1">
      <alignment vertical="center"/>
    </xf>
    <xf numFmtId="49" fontId="19" fillId="0" borderId="34" xfId="1" applyNumberFormat="1" applyFont="1" applyBorder="1">
      <alignment vertical="center"/>
    </xf>
    <xf numFmtId="49" fontId="19" fillId="0" borderId="38" xfId="1" applyNumberFormat="1" applyFont="1" applyBorder="1" applyAlignment="1">
      <alignment vertical="center" shrinkToFit="1"/>
    </xf>
    <xf numFmtId="49" fontId="19" fillId="0" borderId="34" xfId="1" applyNumberFormat="1" applyFont="1" applyBorder="1" applyAlignment="1">
      <alignment vertical="center" shrinkToFit="1"/>
    </xf>
    <xf numFmtId="49" fontId="19" fillId="2" borderId="34" xfId="1" applyNumberFormat="1" applyFont="1" applyFill="1" applyBorder="1" applyAlignment="1" applyProtection="1">
      <alignment vertical="center" shrinkToFit="1"/>
      <protection locked="0"/>
    </xf>
    <xf numFmtId="0" fontId="19" fillId="0" borderId="39" xfId="1" applyFont="1" applyBorder="1">
      <alignment vertical="center"/>
    </xf>
    <xf numFmtId="0" fontId="21" fillId="0" borderId="40" xfId="1" applyFont="1" applyBorder="1">
      <alignment vertical="center"/>
    </xf>
    <xf numFmtId="49" fontId="19" fillId="0" borderId="41" xfId="1" applyNumberFormat="1" applyFont="1" applyBorder="1">
      <alignment vertical="center"/>
    </xf>
    <xf numFmtId="49" fontId="19" fillId="0" borderId="42" xfId="1" applyNumberFormat="1" applyFont="1" applyBorder="1" applyAlignment="1">
      <alignment vertical="center" shrinkToFit="1"/>
    </xf>
    <xf numFmtId="49" fontId="19" fillId="0" borderId="41" xfId="1" applyNumberFormat="1" applyFont="1" applyBorder="1" applyAlignment="1">
      <alignment vertical="center" shrinkToFit="1"/>
    </xf>
    <xf numFmtId="49" fontId="19" fillId="2" borderId="41" xfId="1" applyNumberFormat="1" applyFont="1" applyFill="1" applyBorder="1" applyAlignment="1" applyProtection="1">
      <alignment vertical="center" shrinkToFit="1"/>
      <protection locked="0"/>
    </xf>
    <xf numFmtId="0" fontId="19" fillId="0" borderId="25" xfId="1" applyFont="1" applyBorder="1">
      <alignment vertical="center"/>
    </xf>
    <xf numFmtId="0" fontId="26" fillId="0" borderId="43" xfId="1" applyFont="1" applyFill="1" applyBorder="1" applyAlignment="1">
      <alignment vertical="center" wrapText="1"/>
    </xf>
    <xf numFmtId="49" fontId="25" fillId="9" borderId="44" xfId="1" applyNumberFormat="1" applyFont="1" applyFill="1" applyBorder="1" applyProtection="1">
      <alignment vertical="center"/>
      <protection locked="0"/>
    </xf>
    <xf numFmtId="49" fontId="25" fillId="2" borderId="45" xfId="1" applyNumberFormat="1" applyFont="1" applyFill="1" applyBorder="1" applyAlignment="1" applyProtection="1">
      <alignment vertical="center" shrinkToFit="1"/>
      <protection locked="0"/>
    </xf>
    <xf numFmtId="49" fontId="25" fillId="2" borderId="46" xfId="1" applyNumberFormat="1" applyFont="1" applyFill="1" applyBorder="1" applyAlignment="1" applyProtection="1">
      <alignment vertical="center" shrinkToFit="1"/>
      <protection locked="0"/>
    </xf>
    <xf numFmtId="49" fontId="19" fillId="2" borderId="44" xfId="1" applyNumberFormat="1" applyFont="1" applyFill="1" applyBorder="1" applyAlignment="1" applyProtection="1">
      <alignment vertical="center" shrinkToFit="1"/>
      <protection locked="0"/>
    </xf>
    <xf numFmtId="0" fontId="4" fillId="0" borderId="6" xfId="2" applyFont="1" applyBorder="1">
      <alignment vertical="center"/>
    </xf>
    <xf numFmtId="0" fontId="19" fillId="0" borderId="47" xfId="1" applyFont="1" applyBorder="1">
      <alignment vertical="center"/>
    </xf>
    <xf numFmtId="0" fontId="19" fillId="0" borderId="0" xfId="1" applyFont="1" applyFill="1" applyAlignment="1">
      <alignment vertical="center"/>
    </xf>
    <xf numFmtId="0" fontId="19" fillId="0" borderId="45" xfId="1" applyFont="1" applyBorder="1">
      <alignment vertical="center"/>
    </xf>
    <xf numFmtId="0" fontId="19" fillId="0" borderId="44" xfId="1" applyFont="1" applyBorder="1">
      <alignment vertical="center"/>
    </xf>
    <xf numFmtId="0" fontId="19" fillId="0" borderId="31" xfId="1" applyFont="1" applyBorder="1" applyAlignment="1">
      <alignment horizontal="left" vertical="center" indent="1"/>
    </xf>
    <xf numFmtId="0" fontId="19" fillId="0" borderId="0" xfId="1" applyFont="1" applyBorder="1" applyAlignment="1">
      <alignment horizontal="left" vertical="center" indent="1"/>
    </xf>
    <xf numFmtId="0" fontId="19" fillId="0" borderId="19" xfId="1" applyFont="1" applyBorder="1" applyAlignment="1">
      <alignment horizontal="left" vertical="center" indent="1"/>
    </xf>
    <xf numFmtId="0" fontId="27" fillId="0" borderId="31" xfId="1" applyFont="1" applyBorder="1" applyAlignment="1">
      <alignment horizontal="left" vertical="center" indent="2"/>
    </xf>
    <xf numFmtId="0" fontId="27" fillId="0" borderId="0" xfId="1" applyFont="1" applyBorder="1" applyAlignment="1">
      <alignment horizontal="left" vertical="center" indent="2"/>
    </xf>
    <xf numFmtId="0" fontId="27" fillId="0" borderId="19" xfId="1" applyFont="1" applyBorder="1" applyAlignment="1">
      <alignment horizontal="left" vertical="center" indent="2"/>
    </xf>
    <xf numFmtId="0" fontId="19" fillId="0" borderId="31" xfId="1" applyFont="1" applyBorder="1" applyAlignment="1">
      <alignment horizontal="left" vertical="center" indent="2"/>
    </xf>
    <xf numFmtId="0" fontId="19" fillId="0" borderId="0" xfId="1" applyFont="1" applyBorder="1" applyAlignment="1">
      <alignment horizontal="left" vertical="center" indent="2"/>
    </xf>
    <xf numFmtId="0" fontId="19" fillId="0" borderId="19" xfId="1" applyFont="1" applyBorder="1" applyAlignment="1">
      <alignment horizontal="left" vertical="center" indent="2"/>
    </xf>
    <xf numFmtId="0" fontId="19" fillId="8" borderId="32" xfId="1" applyFont="1" applyFill="1" applyBorder="1">
      <alignment vertical="center"/>
    </xf>
    <xf numFmtId="0" fontId="19" fillId="8" borderId="6" xfId="1" applyFont="1" applyFill="1" applyBorder="1" applyAlignment="1">
      <alignment vertical="center"/>
    </xf>
    <xf numFmtId="0" fontId="19" fillId="0" borderId="6" xfId="1" applyFont="1" applyFill="1" applyBorder="1" applyAlignment="1">
      <alignment vertical="center"/>
    </xf>
    <xf numFmtId="0" fontId="19" fillId="0" borderId="0" xfId="1" applyFont="1" applyFill="1" applyBorder="1" applyAlignment="1">
      <alignment vertical="center"/>
    </xf>
    <xf numFmtId="0" fontId="19" fillId="0" borderId="6" xfId="1" applyFont="1" applyBorder="1" applyAlignment="1">
      <alignment vertical="center"/>
    </xf>
    <xf numFmtId="0" fontId="19" fillId="0" borderId="15" xfId="1" applyFont="1" applyBorder="1">
      <alignment vertical="center"/>
    </xf>
    <xf numFmtId="0" fontId="19" fillId="0" borderId="48" xfId="1" applyFont="1" applyBorder="1">
      <alignment vertical="center"/>
    </xf>
    <xf numFmtId="0" fontId="19" fillId="0" borderId="49" xfId="1" applyFont="1" applyBorder="1">
      <alignment vertical="center"/>
    </xf>
    <xf numFmtId="0" fontId="19" fillId="0" borderId="10" xfId="1" applyFont="1" applyBorder="1">
      <alignment vertical="center"/>
    </xf>
    <xf numFmtId="0" fontId="19" fillId="0" borderId="37" xfId="1" applyFont="1" applyBorder="1" applyAlignment="1">
      <alignment horizontal="left" vertical="center" indent="2"/>
    </xf>
    <xf numFmtId="0" fontId="19" fillId="0" borderId="1" xfId="1" applyFont="1" applyBorder="1" applyAlignment="1">
      <alignment horizontal="left" vertical="center" indent="1"/>
    </xf>
    <xf numFmtId="0" fontId="19" fillId="0" borderId="50" xfId="1" applyFont="1" applyBorder="1" applyAlignment="1">
      <alignment horizontal="left" vertical="center" indent="1"/>
    </xf>
    <xf numFmtId="0" fontId="19" fillId="7" borderId="6" xfId="1" applyFont="1" applyFill="1" applyBorder="1" applyAlignment="1">
      <alignment horizontal="center" vertical="center" shrinkToFit="1"/>
    </xf>
    <xf numFmtId="0" fontId="21" fillId="0" borderId="41" xfId="2" applyFont="1" applyBorder="1">
      <alignment vertical="center"/>
    </xf>
    <xf numFmtId="0" fontId="21" fillId="0" borderId="34" xfId="2" applyFont="1" applyBorder="1" applyAlignment="1">
      <alignment vertical="center" shrinkToFit="1"/>
    </xf>
    <xf numFmtId="0" fontId="19" fillId="0" borderId="0" xfId="1" applyFont="1" applyFill="1" applyBorder="1" applyAlignment="1">
      <alignment horizontal="center" vertical="center" shrinkToFit="1"/>
    </xf>
    <xf numFmtId="0" fontId="21" fillId="0" borderId="38" xfId="2" applyFont="1" applyBorder="1" applyAlignment="1">
      <alignment vertical="center" shrinkToFit="1"/>
    </xf>
    <xf numFmtId="0" fontId="21" fillId="0" borderId="30" xfId="2" applyFont="1" applyBorder="1">
      <alignment vertical="center"/>
    </xf>
    <xf numFmtId="0" fontId="25" fillId="2" borderId="45" xfId="1" applyFont="1" applyFill="1" applyBorder="1">
      <alignment vertical="center"/>
    </xf>
    <xf numFmtId="0" fontId="19" fillId="0" borderId="34" xfId="2" applyFont="1" applyBorder="1">
      <alignment vertical="center"/>
    </xf>
    <xf numFmtId="0" fontId="19" fillId="0" borderId="0" xfId="1" applyFont="1" applyFill="1" applyBorder="1" applyAlignment="1">
      <alignment vertical="center" shrinkToFit="1"/>
    </xf>
    <xf numFmtId="0" fontId="21" fillId="0" borderId="33" xfId="2" applyFont="1" applyBorder="1" applyAlignment="1">
      <alignment horizontal="right" vertical="center"/>
    </xf>
    <xf numFmtId="49" fontId="19" fillId="10" borderId="34" xfId="1" applyNumberFormat="1" applyFont="1" applyFill="1" applyBorder="1" applyAlignment="1" applyProtection="1">
      <alignment horizontal="right" vertical="center"/>
      <protection locked="0"/>
    </xf>
    <xf numFmtId="17" fontId="21" fillId="0" borderId="34" xfId="2" applyNumberFormat="1" applyFont="1" applyBorder="1" applyAlignment="1">
      <alignment vertical="center" shrinkToFit="1"/>
    </xf>
    <xf numFmtId="49" fontId="19" fillId="10" borderId="0" xfId="1" applyNumberFormat="1" applyFont="1" applyFill="1" applyAlignment="1" applyProtection="1">
      <alignment horizontal="right" vertical="center"/>
      <protection locked="0"/>
    </xf>
    <xf numFmtId="0" fontId="19" fillId="0" borderId="0" xfId="1" applyFont="1" applyFill="1" applyBorder="1" applyAlignment="1">
      <alignment horizontal="center" vertical="center"/>
    </xf>
    <xf numFmtId="0" fontId="21" fillId="0" borderId="39" xfId="2" applyFont="1" applyBorder="1">
      <alignment vertical="center"/>
    </xf>
    <xf numFmtId="0" fontId="19" fillId="0" borderId="6" xfId="1" applyFont="1" applyBorder="1" applyAlignment="1">
      <alignment horizontal="right" vertical="center"/>
    </xf>
    <xf numFmtId="0" fontId="25" fillId="2" borderId="51" xfId="1" applyFont="1" applyFill="1" applyBorder="1">
      <alignment vertical="center"/>
    </xf>
    <xf numFmtId="0" fontId="25" fillId="2" borderId="52" xfId="1" applyFont="1" applyFill="1" applyBorder="1">
      <alignment vertical="center"/>
    </xf>
    <xf numFmtId="0" fontId="25" fillId="2" borderId="47" xfId="1" applyFont="1" applyFill="1" applyBorder="1">
      <alignment vertical="center"/>
    </xf>
    <xf numFmtId="0" fontId="25" fillId="2" borderId="53" xfId="1" applyFont="1" applyFill="1" applyBorder="1">
      <alignment vertical="center"/>
    </xf>
    <xf numFmtId="0" fontId="25" fillId="2" borderId="54" xfId="1" applyFont="1" applyFill="1" applyBorder="1">
      <alignment vertical="center"/>
    </xf>
    <xf numFmtId="0" fontId="25" fillId="2" borderId="53" xfId="1" applyFont="1" applyFill="1" applyBorder="1" applyProtection="1">
      <alignment vertical="center"/>
      <protection locked="0"/>
    </xf>
    <xf numFmtId="0" fontId="19" fillId="2" borderId="53" xfId="1" applyFont="1" applyFill="1" applyBorder="1" applyProtection="1">
      <alignment vertical="center"/>
      <protection locked="0"/>
    </xf>
    <xf numFmtId="0" fontId="19" fillId="2" borderId="54" xfId="1" applyFont="1" applyFill="1" applyBorder="1" applyProtection="1">
      <alignment vertical="center"/>
      <protection locked="0"/>
    </xf>
    <xf numFmtId="0" fontId="19" fillId="2" borderId="52" xfId="1" applyFont="1" applyFill="1" applyBorder="1" applyProtection="1">
      <alignment vertical="center"/>
      <protection locked="0"/>
    </xf>
    <xf numFmtId="0" fontId="19" fillId="2" borderId="55" xfId="1" applyFont="1" applyFill="1" applyBorder="1" applyProtection="1">
      <alignment vertical="center"/>
      <protection locked="0"/>
    </xf>
    <xf numFmtId="0" fontId="19" fillId="2" borderId="56" xfId="1" applyFont="1" applyFill="1" applyBorder="1" applyProtection="1">
      <alignment vertical="center"/>
      <protection locked="0"/>
    </xf>
    <xf numFmtId="0" fontId="28" fillId="11" borderId="0" xfId="2" applyFont="1" applyFill="1">
      <alignment vertical="center"/>
    </xf>
    <xf numFmtId="0" fontId="28" fillId="11" borderId="0" xfId="1" applyFont="1" applyFill="1">
      <alignment vertical="center"/>
    </xf>
    <xf numFmtId="0" fontId="21" fillId="0" borderId="0" xfId="2" applyFont="1">
      <alignment vertical="center"/>
    </xf>
    <xf numFmtId="0" fontId="21" fillId="0" borderId="6" xfId="2" applyFont="1" applyBorder="1" applyAlignment="1">
      <alignment horizontal="right" vertical="center"/>
    </xf>
    <xf numFmtId="0" fontId="4" fillId="0" borderId="0" xfId="2" applyFont="1">
      <alignment vertical="center"/>
    </xf>
    <xf numFmtId="0" fontId="13" fillId="0" borderId="0" xfId="2" applyFont="1">
      <alignment vertical="center"/>
    </xf>
    <xf numFmtId="0" fontId="13" fillId="0" borderId="6" xfId="2" applyFont="1" applyBorder="1" applyAlignment="1">
      <alignment vertical="center" wrapText="1"/>
    </xf>
    <xf numFmtId="0" fontId="4" fillId="12" borderId="6" xfId="2" applyFont="1" applyFill="1" applyBorder="1" applyAlignment="1">
      <alignment horizontal="center" vertical="center" wrapText="1"/>
    </xf>
    <xf numFmtId="0" fontId="30" fillId="0" borderId="0" xfId="2" applyFont="1" applyAlignment="1">
      <alignment horizontal="left" vertical="center"/>
    </xf>
    <xf numFmtId="0" fontId="4" fillId="0" borderId="6" xfId="2" applyFont="1" applyBorder="1" applyAlignment="1">
      <alignment vertical="center" wrapText="1"/>
    </xf>
    <xf numFmtId="0" fontId="13" fillId="12" borderId="6" xfId="2" applyFont="1" applyFill="1" applyBorder="1" applyAlignment="1">
      <alignment horizontal="center" vertical="center"/>
    </xf>
    <xf numFmtId="0" fontId="13" fillId="0" borderId="0" xfId="2" applyFont="1" applyAlignment="1">
      <alignment vertical="center" wrapText="1"/>
    </xf>
    <xf numFmtId="0" fontId="13" fillId="0" borderId="0" xfId="2" applyFont="1" applyAlignment="1">
      <alignment horizontal="center" vertical="center"/>
    </xf>
    <xf numFmtId="0" fontId="2" fillId="0" borderId="0" xfId="2" applyFont="1">
      <alignment vertical="center"/>
    </xf>
    <xf numFmtId="0" fontId="4" fillId="0" borderId="6" xfId="2" applyFont="1" applyBorder="1" applyAlignment="1">
      <alignment horizontal="center" vertical="center" wrapText="1"/>
    </xf>
    <xf numFmtId="0" fontId="4" fillId="12" borderId="6" xfId="2" applyFont="1" applyFill="1" applyBorder="1" applyAlignment="1">
      <alignment horizontal="center" vertical="center"/>
    </xf>
    <xf numFmtId="0" fontId="4" fillId="0" borderId="6" xfId="2" applyFont="1" applyBorder="1" applyAlignment="1">
      <alignment vertical="top" wrapText="1"/>
    </xf>
    <xf numFmtId="0" fontId="4" fillId="0" borderId="6" xfId="2" applyFont="1" applyBorder="1" applyAlignment="1">
      <alignment vertical="top" shrinkToFit="1"/>
    </xf>
    <xf numFmtId="0" fontId="4" fillId="0" borderId="32" xfId="2" applyFont="1" applyBorder="1" applyAlignment="1">
      <alignment vertical="center" wrapText="1"/>
    </xf>
    <xf numFmtId="0" fontId="4" fillId="0" borderId="6" xfId="2" applyFont="1" applyBorder="1" applyAlignment="1">
      <alignment horizontal="left" vertical="top" wrapText="1"/>
    </xf>
    <xf numFmtId="0" fontId="31" fillId="0" borderId="6" xfId="2" applyFont="1" applyBorder="1" applyAlignment="1">
      <alignment horizontal="left" vertical="top" wrapText="1"/>
    </xf>
    <xf numFmtId="0" fontId="31" fillId="12" borderId="6" xfId="2" applyFont="1" applyFill="1" applyBorder="1" applyAlignment="1">
      <alignment horizontal="center" vertical="center"/>
    </xf>
    <xf numFmtId="0" fontId="31" fillId="0" borderId="6" xfId="2" applyFont="1" applyBorder="1" applyAlignment="1">
      <alignment vertical="top" wrapText="1"/>
    </xf>
    <xf numFmtId="0" fontId="4" fillId="0" borderId="49" xfId="2" applyFont="1" applyBorder="1" applyAlignment="1">
      <alignment horizontal="center" vertical="top" wrapText="1"/>
    </xf>
    <xf numFmtId="0" fontId="4" fillId="0" borderId="36" xfId="2" applyFont="1" applyBorder="1" applyAlignment="1">
      <alignment horizontal="left" vertical="center" wrapText="1"/>
    </xf>
    <xf numFmtId="0" fontId="4" fillId="0" borderId="0" xfId="2" applyFont="1" applyAlignment="1">
      <alignment horizontal="left" vertical="center" indent="1"/>
    </xf>
    <xf numFmtId="0" fontId="4" fillId="0" borderId="0" xfId="2" applyFont="1" applyAlignment="1">
      <alignment vertical="center" wrapText="1"/>
    </xf>
    <xf numFmtId="0" fontId="4" fillId="0" borderId="0" xfId="2" applyFont="1" applyAlignment="1">
      <alignment horizontal="center" vertical="center"/>
    </xf>
    <xf numFmtId="0" fontId="4" fillId="0" borderId="6" xfId="2" applyFont="1" applyBorder="1" applyAlignment="1">
      <alignment vertical="center" shrinkToFit="1"/>
    </xf>
    <xf numFmtId="0" fontId="4" fillId="0" borderId="32" xfId="2" applyFont="1" applyBorder="1" applyAlignment="1">
      <alignment vertical="top" wrapText="1" shrinkToFit="1"/>
    </xf>
    <xf numFmtId="0" fontId="4" fillId="0" borderId="6" xfId="2" applyFont="1" applyBorder="1" applyAlignment="1">
      <alignment horizontal="left" vertical="center" wrapText="1"/>
    </xf>
    <xf numFmtId="0" fontId="4" fillId="0" borderId="57" xfId="2" applyFont="1" applyBorder="1" applyAlignment="1">
      <alignment horizontal="left" vertical="center" wrapText="1"/>
    </xf>
    <xf numFmtId="0" fontId="4" fillId="0" borderId="32" xfId="2" applyFont="1" applyBorder="1" applyAlignment="1">
      <alignment horizontal="left" vertical="top" wrapText="1"/>
    </xf>
    <xf numFmtId="0" fontId="31" fillId="0" borderId="32" xfId="2" applyFont="1" applyBorder="1" applyAlignment="1">
      <alignment horizontal="left" vertical="top" wrapText="1"/>
    </xf>
    <xf numFmtId="0" fontId="31" fillId="12" borderId="6" xfId="2" applyFont="1" applyFill="1" applyBorder="1" applyAlignment="1">
      <alignment horizontal="center" vertical="center" wrapText="1"/>
    </xf>
    <xf numFmtId="0" fontId="13" fillId="0" borderId="0" xfId="2" applyFont="1" applyAlignment="1">
      <alignment horizontal="left" vertical="center" wrapText="1"/>
    </xf>
    <xf numFmtId="0" fontId="4" fillId="0" borderId="36" xfId="2" applyFont="1" applyBorder="1" applyAlignment="1">
      <alignment vertical="center" wrapText="1"/>
    </xf>
    <xf numFmtId="0" fontId="13" fillId="0" borderId="32" xfId="2" applyFont="1" applyBorder="1" applyAlignment="1">
      <alignment horizontal="left" vertical="top" wrapText="1"/>
    </xf>
    <xf numFmtId="0" fontId="31" fillId="0" borderId="6" xfId="2" applyFont="1" applyBorder="1" applyAlignment="1">
      <alignment horizontal="left" vertical="center" wrapText="1"/>
    </xf>
    <xf numFmtId="0" fontId="13" fillId="0" borderId="0" xfId="2" applyFont="1" applyAlignment="1">
      <alignment horizontal="left" vertical="center" indent="1"/>
    </xf>
    <xf numFmtId="0" fontId="4" fillId="0" borderId="15" xfId="2" applyFont="1" applyBorder="1" applyAlignment="1">
      <alignment horizontal="center" vertical="center" wrapText="1"/>
    </xf>
    <xf numFmtId="49" fontId="19" fillId="12" borderId="6" xfId="1" applyNumberFormat="1" applyFont="1" applyFill="1" applyBorder="1" applyAlignment="1">
      <alignment horizontal="center" vertical="center"/>
    </xf>
    <xf numFmtId="0" fontId="4" fillId="0" borderId="37" xfId="2" applyFont="1" applyBorder="1" applyAlignment="1">
      <alignment horizontal="center" vertical="center" wrapText="1"/>
    </xf>
    <xf numFmtId="0" fontId="4" fillId="0" borderId="32" xfId="2" applyFont="1" applyBorder="1" applyAlignment="1">
      <alignment vertical="top" wrapText="1"/>
    </xf>
    <xf numFmtId="0" fontId="4" fillId="0" borderId="49" xfId="2" applyFont="1" applyBorder="1" applyAlignment="1">
      <alignment vertical="top" wrapText="1"/>
    </xf>
    <xf numFmtId="0" fontId="31" fillId="0" borderId="32" xfId="2" applyFont="1" applyBorder="1" applyAlignment="1">
      <alignment vertical="top" wrapText="1"/>
    </xf>
    <xf numFmtId="0" fontId="31" fillId="0" borderId="32" xfId="2" applyFont="1" applyBorder="1" applyAlignment="1">
      <alignment vertical="center" wrapText="1"/>
    </xf>
    <xf numFmtId="0" fontId="31" fillId="0" borderId="6" xfId="2" applyFont="1" applyBorder="1" applyAlignment="1">
      <alignment vertical="center" wrapText="1"/>
    </xf>
    <xf numFmtId="0" fontId="20" fillId="0" borderId="0" xfId="2">
      <alignment vertical="center"/>
    </xf>
    <xf numFmtId="0" fontId="20" fillId="0" borderId="0" xfId="2" applyAlignment="1">
      <alignment vertical="center" wrapText="1"/>
    </xf>
    <xf numFmtId="0" fontId="33" fillId="0" borderId="0" xfId="2" applyFont="1">
      <alignment vertical="center"/>
    </xf>
    <xf numFmtId="0" fontId="34" fillId="0" borderId="6" xfId="2" applyFont="1" applyBorder="1" applyAlignment="1">
      <alignment vertical="center" wrapText="1"/>
    </xf>
    <xf numFmtId="0" fontId="35" fillId="12" borderId="6" xfId="2" applyFont="1" applyFill="1" applyBorder="1" applyAlignment="1">
      <alignment horizontal="center" vertical="center" wrapText="1"/>
    </xf>
    <xf numFmtId="0" fontId="35" fillId="0" borderId="0" xfId="2" applyFont="1" applyAlignment="1">
      <alignment horizontal="left" vertical="center"/>
    </xf>
    <xf numFmtId="0" fontId="34" fillId="12" borderId="6" xfId="2" applyFont="1" applyFill="1" applyBorder="1" applyAlignment="1">
      <alignment horizontal="center" vertical="center"/>
    </xf>
    <xf numFmtId="0" fontId="34" fillId="0" borderId="0" xfId="2" applyFont="1" applyAlignment="1">
      <alignment horizontal="left" vertical="center"/>
    </xf>
    <xf numFmtId="0" fontId="36" fillId="0" borderId="0" xfId="2" applyFont="1">
      <alignment vertical="center"/>
    </xf>
    <xf numFmtId="0" fontId="34" fillId="0" borderId="0" xfId="2" applyFont="1">
      <alignment vertical="center"/>
    </xf>
    <xf numFmtId="0" fontId="34" fillId="0" borderId="0" xfId="2" applyFont="1" applyAlignment="1">
      <alignment vertical="center" wrapText="1"/>
    </xf>
    <xf numFmtId="0" fontId="34" fillId="0" borderId="0" xfId="2" applyFont="1" applyAlignment="1">
      <alignment horizontal="center" vertical="center"/>
    </xf>
    <xf numFmtId="0" fontId="36" fillId="0" borderId="6" xfId="2" applyFont="1" applyBorder="1" applyAlignment="1">
      <alignment horizontal="center" vertical="center" wrapText="1"/>
    </xf>
    <xf numFmtId="0" fontId="34" fillId="0" borderId="6" xfId="2" applyFont="1" applyBorder="1" applyAlignment="1">
      <alignment horizontal="center" vertical="center" wrapText="1"/>
    </xf>
    <xf numFmtId="0" fontId="35" fillId="12" borderId="15" xfId="2" applyFont="1" applyFill="1" applyBorder="1" applyAlignment="1">
      <alignment horizontal="center" vertical="center" wrapText="1"/>
    </xf>
    <xf numFmtId="0" fontId="36" fillId="0" borderId="30" xfId="2" applyFont="1" applyBorder="1" applyAlignment="1">
      <alignment vertical="center" wrapText="1"/>
    </xf>
    <xf numFmtId="0" fontId="36" fillId="0" borderId="41" xfId="2" applyFont="1" applyBorder="1" applyAlignment="1">
      <alignment vertical="center" wrapText="1"/>
    </xf>
    <xf numFmtId="0" fontId="34" fillId="0" borderId="6" xfId="2" applyFont="1" applyBorder="1" applyAlignment="1">
      <alignment vertical="top" wrapText="1"/>
    </xf>
    <xf numFmtId="0" fontId="34" fillId="0" borderId="6" xfId="2" applyFont="1" applyBorder="1" applyAlignment="1">
      <alignment vertical="top"/>
    </xf>
    <xf numFmtId="0" fontId="34" fillId="12" borderId="15" xfId="2" applyFont="1" applyFill="1" applyBorder="1" applyAlignment="1">
      <alignment horizontal="center" vertical="center"/>
    </xf>
    <xf numFmtId="0" fontId="36" fillId="0" borderId="6" xfId="2" applyFont="1" applyBorder="1" applyAlignment="1">
      <alignment vertical="center" wrapText="1"/>
    </xf>
    <xf numFmtId="0" fontId="36" fillId="0" borderId="49" xfId="2" applyFont="1" applyBorder="1">
      <alignment vertical="center"/>
    </xf>
    <xf numFmtId="0" fontId="36" fillId="0" borderId="28" xfId="2" applyFont="1" applyBorder="1" applyAlignment="1">
      <alignment vertical="center" wrapText="1"/>
    </xf>
    <xf numFmtId="0" fontId="36" fillId="0" borderId="44" xfId="2" applyFont="1" applyBorder="1" applyAlignment="1">
      <alignment vertical="center" wrapText="1"/>
    </xf>
    <xf numFmtId="0" fontId="37" fillId="0" borderId="6" xfId="2" applyFont="1" applyBorder="1" applyAlignment="1">
      <alignment horizontal="left" vertical="center"/>
    </xf>
    <xf numFmtId="0" fontId="37" fillId="12" borderId="6" xfId="2" applyFont="1" applyFill="1" applyBorder="1" applyAlignment="1">
      <alignment horizontal="center" vertical="center" shrinkToFit="1"/>
    </xf>
    <xf numFmtId="0" fontId="37" fillId="0" borderId="6" xfId="2" applyFont="1" applyBorder="1" applyAlignment="1">
      <alignment horizontal="left" vertical="center" shrinkToFit="1"/>
    </xf>
    <xf numFmtId="0" fontId="36" fillId="0" borderId="34" xfId="2" applyFont="1" applyBorder="1" applyAlignment="1">
      <alignment vertical="center" wrapText="1"/>
    </xf>
    <xf numFmtId="0" fontId="34" fillId="0" borderId="6" xfId="2" applyFont="1" applyBorder="1" applyAlignment="1">
      <alignment horizontal="left" vertical="top"/>
    </xf>
    <xf numFmtId="0" fontId="36" fillId="0" borderId="49" xfId="2" applyFont="1" applyBorder="1" applyAlignment="1">
      <alignment vertical="center" wrapText="1"/>
    </xf>
    <xf numFmtId="0" fontId="38" fillId="0" borderId="0" xfId="2" applyFont="1">
      <alignment vertical="center"/>
    </xf>
    <xf numFmtId="0" fontId="38" fillId="0" borderId="0" xfId="2" applyFont="1" applyAlignment="1">
      <alignment vertical="center" wrapText="1"/>
    </xf>
    <xf numFmtId="0" fontId="38" fillId="0" borderId="0" xfId="2" applyFont="1" applyAlignment="1">
      <alignment horizontal="center" vertical="center"/>
    </xf>
    <xf numFmtId="0" fontId="34" fillId="0" borderId="0" xfId="2" applyFont="1" applyAlignment="1">
      <alignment horizontal="left" vertical="center" indent="1"/>
    </xf>
    <xf numFmtId="0" fontId="34" fillId="0" borderId="6" xfId="2" applyFont="1" applyBorder="1" applyAlignment="1">
      <alignment vertical="center" wrapText="1" shrinkToFit="1"/>
    </xf>
    <xf numFmtId="0" fontId="34" fillId="12" borderId="6" xfId="2" applyFont="1" applyFill="1" applyBorder="1" applyAlignment="1">
      <alignment horizontal="center" vertical="center" wrapText="1"/>
    </xf>
    <xf numFmtId="0" fontId="39" fillId="0" borderId="6" xfId="2" applyFont="1" applyBorder="1" applyAlignment="1">
      <alignment vertical="center" wrapText="1"/>
    </xf>
    <xf numFmtId="0" fontId="36" fillId="0" borderId="6" xfId="2" applyFont="1" applyBorder="1">
      <alignment vertical="center"/>
    </xf>
    <xf numFmtId="0" fontId="33" fillId="0" borderId="0" xfId="2" applyFont="1" applyAlignment="1">
      <alignment vertical="center" wrapText="1"/>
    </xf>
    <xf numFmtId="0" fontId="33" fillId="0" borderId="0" xfId="2" applyFont="1" applyAlignment="1">
      <alignment horizontal="center" vertical="center"/>
    </xf>
    <xf numFmtId="0" fontId="34" fillId="0" borderId="6" xfId="2" applyFont="1" applyBorder="1" applyAlignment="1">
      <alignment horizontal="left" vertical="center" wrapText="1"/>
    </xf>
    <xf numFmtId="0" fontId="34" fillId="0" borderId="57" xfId="2" applyFont="1" applyBorder="1" applyAlignment="1">
      <alignment horizontal="left" vertical="center" wrapText="1"/>
    </xf>
    <xf numFmtId="0" fontId="37" fillId="0" borderId="57" xfId="2" applyFont="1" applyBorder="1" applyAlignment="1">
      <alignment horizontal="left" vertical="center" wrapText="1"/>
    </xf>
    <xf numFmtId="0" fontId="33" fillId="0" borderId="0" xfId="2" applyFont="1" applyAlignment="1">
      <alignment horizontal="left" vertical="center" wrapText="1"/>
    </xf>
    <xf numFmtId="0" fontId="34" fillId="0" borderId="36" xfId="2" applyFont="1" applyBorder="1" applyAlignment="1">
      <alignment vertical="center" wrapText="1"/>
    </xf>
    <xf numFmtId="0" fontId="36" fillId="0" borderId="28" xfId="2" applyFont="1" applyBorder="1">
      <alignment vertical="center"/>
    </xf>
    <xf numFmtId="0" fontId="36" fillId="0" borderId="44" xfId="2" applyFont="1" applyBorder="1">
      <alignment vertical="center"/>
    </xf>
    <xf numFmtId="0" fontId="36" fillId="0" borderId="32" xfId="2" applyFont="1" applyBorder="1">
      <alignment vertical="center"/>
    </xf>
    <xf numFmtId="0" fontId="36" fillId="0" borderId="36" xfId="2" applyFont="1" applyBorder="1">
      <alignment vertical="center"/>
    </xf>
    <xf numFmtId="0" fontId="36" fillId="0" borderId="34" xfId="2" applyFont="1" applyBorder="1">
      <alignment vertical="center"/>
    </xf>
    <xf numFmtId="0" fontId="36" fillId="0" borderId="30" xfId="2" applyFont="1" applyBorder="1">
      <alignment vertical="center"/>
    </xf>
    <xf numFmtId="0" fontId="37" fillId="0" borderId="6" xfId="2" applyFont="1" applyBorder="1" applyAlignment="1">
      <alignment horizontal="left" vertical="center" wrapText="1"/>
    </xf>
    <xf numFmtId="0" fontId="33" fillId="0" borderId="0" xfId="2" applyFont="1" applyAlignment="1">
      <alignment horizontal="left" vertical="center" indent="1"/>
    </xf>
    <xf numFmtId="0" fontId="36" fillId="0" borderId="6" xfId="2" applyFont="1" applyBorder="1" applyAlignment="1">
      <alignment horizontal="center" vertical="center"/>
    </xf>
    <xf numFmtId="0" fontId="34" fillId="12" borderId="6" xfId="2" quotePrefix="1" applyFont="1" applyFill="1" applyBorder="1" applyAlignment="1">
      <alignment horizontal="center" vertical="center" wrapText="1"/>
    </xf>
    <xf numFmtId="0" fontId="36" fillId="0" borderId="41" xfId="2" applyFont="1" applyBorder="1">
      <alignment vertical="center"/>
    </xf>
    <xf numFmtId="0" fontId="36" fillId="0" borderId="0" xfId="2" applyFont="1" applyBorder="1" applyAlignment="1">
      <alignment vertical="top"/>
    </xf>
    <xf numFmtId="0" fontId="8"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top"/>
    </xf>
    <xf numFmtId="0" fontId="12" fillId="3" borderId="2" xfId="1" applyFont="1" applyFill="1" applyBorder="1" applyAlignment="1">
      <alignment horizontal="center" vertical="center" wrapText="1"/>
    </xf>
    <xf numFmtId="0" fontId="13" fillId="3" borderId="2" xfId="1" applyFont="1" applyFill="1" applyBorder="1" applyAlignment="1">
      <alignment horizontal="center" vertical="center"/>
    </xf>
    <xf numFmtId="0" fontId="13" fillId="3" borderId="3"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0" xfId="1" applyFont="1" applyFill="1" applyAlignment="1">
      <alignment horizontal="center" vertical="center" wrapText="1"/>
    </xf>
    <xf numFmtId="0" fontId="13" fillId="3" borderId="12"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14" xfId="1" applyFont="1" applyFill="1" applyBorder="1" applyAlignment="1">
      <alignment horizontal="center" vertical="center" wrapText="1"/>
    </xf>
    <xf numFmtId="0" fontId="14" fillId="0" borderId="6" xfId="1" applyFont="1" applyBorder="1" applyAlignment="1">
      <alignment horizontal="center" vertical="center" wrapText="1"/>
    </xf>
    <xf numFmtId="0" fontId="13" fillId="3" borderId="7" xfId="1" applyFont="1" applyFill="1" applyBorder="1" applyAlignment="1">
      <alignment horizontal="center" vertical="center" shrinkToFit="1"/>
    </xf>
    <xf numFmtId="0" fontId="13" fillId="3" borderId="11" xfId="1" applyFont="1" applyFill="1" applyBorder="1" applyAlignment="1">
      <alignment horizontal="center" vertical="center" shrinkToFit="1"/>
    </xf>
    <xf numFmtId="0" fontId="13" fillId="3" borderId="8" xfId="1" applyFont="1" applyFill="1" applyBorder="1" applyAlignment="1">
      <alignment horizontal="center" vertical="center"/>
    </xf>
    <xf numFmtId="0" fontId="13" fillId="3" borderId="2" xfId="1" applyFont="1" applyFill="1" applyBorder="1" applyAlignment="1">
      <alignment horizontal="center" vertical="center" wrapText="1"/>
    </xf>
    <xf numFmtId="0" fontId="13" fillId="3" borderId="7" xfId="1" applyFont="1" applyFill="1" applyBorder="1" applyAlignment="1">
      <alignment horizontal="center" vertical="center"/>
    </xf>
    <xf numFmtId="0" fontId="13" fillId="3" borderId="11" xfId="1" applyFont="1" applyFill="1" applyBorder="1" applyAlignment="1">
      <alignment horizontal="center" vertical="center"/>
    </xf>
    <xf numFmtId="0" fontId="13" fillId="3" borderId="7"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5" fillId="0" borderId="6" xfId="1" applyFont="1" applyBorder="1" applyAlignment="1">
      <alignment horizontal="center" vertical="center" wrapText="1"/>
    </xf>
    <xf numFmtId="176" fontId="18" fillId="0" borderId="0" xfId="1" applyNumberFormat="1" applyFont="1" applyAlignment="1">
      <alignment horizontal="left" vertical="center" wrapText="1"/>
    </xf>
    <xf numFmtId="176" fontId="18" fillId="0" borderId="19" xfId="1" applyNumberFormat="1" applyFont="1" applyBorder="1" applyAlignment="1">
      <alignment horizontal="left" vertical="center" wrapText="1"/>
    </xf>
    <xf numFmtId="183" fontId="13" fillId="0" borderId="0" xfId="1" applyNumberFormat="1" applyFont="1" applyAlignment="1">
      <alignment vertical="center" wrapText="1"/>
    </xf>
    <xf numFmtId="0" fontId="5" fillId="0" borderId="0" xfId="1" applyFont="1" applyAlignment="1">
      <alignment horizontal="center" vertical="center" wrapText="1"/>
    </xf>
    <xf numFmtId="0" fontId="5" fillId="0" borderId="0" xfId="1" applyFont="1">
      <alignment vertical="center"/>
    </xf>
    <xf numFmtId="185" fontId="5" fillId="0" borderId="0" xfId="1" applyNumberFormat="1" applyFont="1" applyAlignment="1">
      <alignment horizontal="center" vertical="center" wrapText="1"/>
    </xf>
    <xf numFmtId="0" fontId="19" fillId="8" borderId="6" xfId="1" applyFont="1" applyFill="1" applyBorder="1" applyAlignment="1">
      <alignment horizontal="left" vertical="center"/>
    </xf>
    <xf numFmtId="0" fontId="19" fillId="8" borderId="15" xfId="1" applyFont="1" applyFill="1" applyBorder="1" applyAlignment="1">
      <alignment horizontal="left" vertical="center"/>
    </xf>
    <xf numFmtId="0" fontId="19" fillId="0" borderId="31" xfId="1" applyFont="1" applyBorder="1" applyAlignment="1">
      <alignment horizontal="left" vertical="center" wrapText="1"/>
    </xf>
    <xf numFmtId="0" fontId="19" fillId="0" borderId="0" xfId="1" applyFont="1" applyBorder="1" applyAlignment="1">
      <alignment horizontal="left" vertical="center" wrapText="1"/>
    </xf>
    <xf numFmtId="0" fontId="19" fillId="0" borderId="19" xfId="1" applyFont="1" applyBorder="1" applyAlignment="1">
      <alignment horizontal="left" vertical="center" wrapText="1"/>
    </xf>
    <xf numFmtId="0" fontId="19" fillId="6" borderId="1" xfId="1" applyFont="1" applyFill="1" applyBorder="1" applyAlignment="1">
      <alignment horizontal="center" vertical="center"/>
    </xf>
    <xf numFmtId="0" fontId="21" fillId="7" borderId="20" xfId="2" applyFont="1" applyFill="1" applyBorder="1" applyAlignment="1">
      <alignment horizontal="center" vertical="center"/>
    </xf>
    <xf numFmtId="0" fontId="21" fillId="7" borderId="21" xfId="2" applyFont="1" applyFill="1" applyBorder="1" applyAlignment="1">
      <alignment horizontal="center" vertical="center"/>
    </xf>
    <xf numFmtId="0" fontId="22" fillId="7" borderId="22" xfId="1" applyFont="1" applyFill="1" applyBorder="1" applyAlignment="1">
      <alignment vertical="center" wrapText="1"/>
    </xf>
    <xf numFmtId="0" fontId="22" fillId="7" borderId="30" xfId="1" applyFont="1" applyFill="1" applyBorder="1" applyAlignment="1">
      <alignment vertical="center" wrapText="1"/>
    </xf>
    <xf numFmtId="0" fontId="19" fillId="0" borderId="0" xfId="1" applyFont="1" applyBorder="1" applyAlignment="1">
      <alignment vertical="center" wrapText="1"/>
    </xf>
    <xf numFmtId="0" fontId="19" fillId="8" borderId="23" xfId="1" applyFont="1" applyFill="1" applyBorder="1" applyAlignment="1">
      <alignment horizontal="center" vertical="center" wrapText="1"/>
    </xf>
    <xf numFmtId="0" fontId="19" fillId="8" borderId="24" xfId="1" applyFont="1" applyFill="1" applyBorder="1" applyAlignment="1">
      <alignment horizontal="center" vertical="center" wrapText="1"/>
    </xf>
    <xf numFmtId="0" fontId="19" fillId="8" borderId="25" xfId="1" applyFont="1" applyFill="1" applyBorder="1" applyAlignment="1">
      <alignment horizontal="center" vertical="center" wrapText="1"/>
    </xf>
    <xf numFmtId="0" fontId="21" fillId="8" borderId="29" xfId="2" applyFont="1" applyFill="1" applyBorder="1" applyAlignment="1">
      <alignment horizontal="center" vertical="center"/>
    </xf>
    <xf numFmtId="0" fontId="21" fillId="8" borderId="27" xfId="2" applyFont="1" applyFill="1" applyBorder="1" applyAlignment="1">
      <alignment horizontal="center" vertical="center"/>
    </xf>
    <xf numFmtId="0" fontId="29" fillId="0" borderId="0" xfId="2" applyFont="1" applyAlignment="1">
      <alignment horizontal="center" vertical="center"/>
    </xf>
    <xf numFmtId="0" fontId="4" fillId="0" borderId="15" xfId="2" applyFont="1" applyBorder="1" applyAlignment="1">
      <alignment horizontal="center" vertical="center" wrapText="1"/>
    </xf>
    <xf numFmtId="0" fontId="4" fillId="0" borderId="57" xfId="2" applyFont="1" applyBorder="1" applyAlignment="1">
      <alignment horizontal="center" vertical="center" wrapText="1"/>
    </xf>
    <xf numFmtId="0" fontId="4" fillId="0" borderId="32" xfId="2" applyFont="1" applyBorder="1" applyAlignment="1">
      <alignment horizontal="center" vertical="top" wrapText="1"/>
    </xf>
    <xf numFmtId="0" fontId="4" fillId="0" borderId="36" xfId="2" applyFont="1" applyBorder="1" applyAlignment="1">
      <alignment horizontal="center" vertical="top" wrapText="1"/>
    </xf>
    <xf numFmtId="0" fontId="4" fillId="0" borderId="15" xfId="2" applyFont="1" applyBorder="1" applyAlignment="1">
      <alignment horizontal="left" vertical="top" wrapText="1"/>
    </xf>
    <xf numFmtId="0" fontId="4" fillId="0" borderId="57" xfId="2" applyFont="1" applyBorder="1" applyAlignment="1">
      <alignment horizontal="left" vertical="top" wrapText="1"/>
    </xf>
    <xf numFmtId="0" fontId="4" fillId="0" borderId="6" xfId="2" applyFont="1" applyBorder="1" applyAlignment="1">
      <alignment horizontal="center" vertical="top" wrapText="1"/>
    </xf>
    <xf numFmtId="0" fontId="4" fillId="0" borderId="32" xfId="2" applyFont="1" applyBorder="1" applyAlignment="1">
      <alignment horizontal="left" vertical="top" wrapText="1"/>
    </xf>
    <xf numFmtId="0" fontId="4" fillId="0" borderId="49" xfId="2" applyFont="1" applyBorder="1" applyAlignment="1">
      <alignment horizontal="left" vertical="top" wrapText="1"/>
    </xf>
    <xf numFmtId="0" fontId="4" fillId="0" borderId="36" xfId="2" applyFont="1" applyBorder="1" applyAlignment="1">
      <alignment horizontal="left" vertical="top" wrapText="1"/>
    </xf>
    <xf numFmtId="0" fontId="4" fillId="0" borderId="6" xfId="2" applyFont="1" applyBorder="1" applyAlignment="1">
      <alignment horizontal="left" vertical="top" wrapText="1"/>
    </xf>
    <xf numFmtId="0" fontId="4" fillId="12" borderId="32" xfId="2" applyFont="1" applyFill="1" applyBorder="1" applyAlignment="1">
      <alignment horizontal="center" vertical="center" wrapText="1"/>
    </xf>
    <xf numFmtId="0" fontId="4" fillId="12" borderId="36" xfId="2" applyFont="1" applyFill="1" applyBorder="1" applyAlignment="1">
      <alignment horizontal="center" vertical="center" wrapText="1"/>
    </xf>
    <xf numFmtId="0" fontId="4" fillId="0" borderId="32" xfId="2" applyFont="1" applyBorder="1" applyAlignment="1">
      <alignment vertical="top" wrapText="1"/>
    </xf>
    <xf numFmtId="0" fontId="4" fillId="0" borderId="49" xfId="2" applyFont="1" applyBorder="1" applyAlignment="1">
      <alignment vertical="top" wrapText="1"/>
    </xf>
    <xf numFmtId="0" fontId="4" fillId="0" borderId="36" xfId="2" applyFont="1" applyBorder="1" applyAlignment="1">
      <alignment vertical="top" wrapText="1"/>
    </xf>
    <xf numFmtId="0" fontId="4" fillId="0" borderId="15" xfId="2" applyFont="1" applyBorder="1" applyAlignment="1">
      <alignment vertical="top" wrapText="1"/>
    </xf>
    <xf numFmtId="0" fontId="4" fillId="0" borderId="57" xfId="2" applyFont="1" applyBorder="1" applyAlignment="1">
      <alignment vertical="top" wrapText="1"/>
    </xf>
    <xf numFmtId="0" fontId="4" fillId="0" borderId="3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3"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6" xfId="2" applyFont="1" applyBorder="1" applyAlignment="1">
      <alignment vertical="top" wrapText="1"/>
    </xf>
    <xf numFmtId="0" fontId="13" fillId="0" borderId="6" xfId="2" applyFont="1" applyBorder="1" applyAlignment="1">
      <alignment vertical="top" wrapText="1"/>
    </xf>
    <xf numFmtId="0" fontId="4" fillId="0" borderId="15" xfId="2" applyFont="1" applyBorder="1">
      <alignment vertical="center"/>
    </xf>
    <xf numFmtId="0" fontId="4" fillId="0" borderId="57" xfId="2" applyFont="1" applyBorder="1">
      <alignment vertical="center"/>
    </xf>
    <xf numFmtId="0" fontId="4" fillId="0" borderId="25" xfId="2" applyFont="1" applyBorder="1" applyAlignment="1">
      <alignment horizontal="center" vertical="center" wrapText="1"/>
    </xf>
    <xf numFmtId="0" fontId="4" fillId="0" borderId="36" xfId="2" applyFont="1" applyBorder="1" applyAlignment="1">
      <alignment horizontal="center" vertical="center" wrapText="1"/>
    </xf>
    <xf numFmtId="0" fontId="4" fillId="0" borderId="25" xfId="2" applyFont="1" applyBorder="1" applyAlignment="1">
      <alignment horizontal="left" vertical="top" wrapText="1"/>
    </xf>
    <xf numFmtId="0" fontId="4" fillId="0" borderId="19" xfId="2" applyFont="1" applyBorder="1" applyAlignment="1">
      <alignment horizontal="left" vertical="top" wrapText="1"/>
    </xf>
    <xf numFmtId="0" fontId="31" fillId="0" borderId="32" xfId="2" applyFont="1" applyBorder="1" applyAlignment="1">
      <alignment vertical="top" wrapText="1"/>
    </xf>
    <xf numFmtId="0" fontId="31" fillId="0" borderId="49" xfId="2" applyFont="1" applyBorder="1" applyAlignment="1">
      <alignment vertical="top" wrapText="1"/>
    </xf>
    <xf numFmtId="0" fontId="31" fillId="0" borderId="36" xfId="2" applyFont="1" applyBorder="1" applyAlignment="1">
      <alignment vertical="top" wrapText="1"/>
    </xf>
    <xf numFmtId="0" fontId="32" fillId="0" borderId="0" xfId="2" applyFont="1" applyAlignment="1">
      <alignment horizontal="center" vertical="center" wrapText="1"/>
    </xf>
    <xf numFmtId="0" fontId="34" fillId="0" borderId="15" xfId="2" applyFont="1" applyBorder="1" applyAlignment="1">
      <alignment horizontal="center" vertical="center" wrapText="1"/>
    </xf>
    <xf numFmtId="0" fontId="34" fillId="0" borderId="57" xfId="2" applyFont="1" applyBorder="1" applyAlignment="1">
      <alignment horizontal="center" vertical="center" wrapText="1"/>
    </xf>
    <xf numFmtId="0" fontId="36" fillId="0" borderId="6" xfId="2" applyFont="1" applyBorder="1" applyAlignment="1">
      <alignment vertical="top" wrapText="1"/>
    </xf>
    <xf numFmtId="0" fontId="34" fillId="0" borderId="32" xfId="2" applyFont="1" applyBorder="1" applyAlignment="1">
      <alignment horizontal="left" vertical="top"/>
    </xf>
    <xf numFmtId="0" fontId="34" fillId="0" borderId="49" xfId="2" applyFont="1" applyBorder="1" applyAlignment="1">
      <alignment horizontal="left" vertical="top"/>
    </xf>
    <xf numFmtId="0" fontId="34" fillId="0" borderId="32" xfId="2" applyFont="1" applyBorder="1" applyAlignment="1">
      <alignment horizontal="left" vertical="center" wrapText="1"/>
    </xf>
    <xf numFmtId="0" fontId="34" fillId="0" borderId="36" xfId="2" applyFont="1" applyBorder="1" applyAlignment="1">
      <alignment horizontal="left" vertical="center" wrapText="1"/>
    </xf>
    <xf numFmtId="0" fontId="34" fillId="0" borderId="32" xfId="2" applyFont="1" applyBorder="1" applyAlignment="1">
      <alignment horizontal="left" vertical="center"/>
    </xf>
    <xf numFmtId="0" fontId="34" fillId="0" borderId="36" xfId="2" applyFont="1" applyBorder="1" applyAlignment="1">
      <alignment horizontal="left" vertical="center"/>
    </xf>
    <xf numFmtId="0" fontId="34" fillId="12" borderId="23" xfId="2" applyFont="1" applyFill="1" applyBorder="1" applyAlignment="1">
      <alignment horizontal="center" vertical="center"/>
    </xf>
    <xf numFmtId="0" fontId="34" fillId="12" borderId="37" xfId="2" applyFont="1" applyFill="1" applyBorder="1" applyAlignment="1">
      <alignment horizontal="center" vertical="center"/>
    </xf>
    <xf numFmtId="0" fontId="34" fillId="0" borderId="15" xfId="2" applyFont="1" applyBorder="1" applyAlignment="1">
      <alignment horizontal="left" vertical="top" wrapText="1"/>
    </xf>
    <xf numFmtId="0" fontId="34" fillId="0" borderId="57" xfId="2" applyFont="1" applyBorder="1" applyAlignment="1">
      <alignment horizontal="left" vertical="top" wrapText="1"/>
    </xf>
    <xf numFmtId="0" fontId="34" fillId="0" borderId="32" xfId="2" applyFont="1" applyBorder="1" applyAlignment="1">
      <alignment horizontal="left" vertical="top" wrapText="1"/>
    </xf>
    <xf numFmtId="0" fontId="34" fillId="0" borderId="36" xfId="2" applyFont="1" applyBorder="1" applyAlignment="1">
      <alignment horizontal="left" vertical="top"/>
    </xf>
    <xf numFmtId="0" fontId="34" fillId="0" borderId="49" xfId="2" applyFont="1" applyBorder="1" applyAlignment="1">
      <alignment horizontal="left" vertical="top" wrapText="1"/>
    </xf>
    <xf numFmtId="0" fontId="34" fillId="0" borderId="36" xfId="2" applyFont="1" applyBorder="1" applyAlignment="1">
      <alignment horizontal="left" vertical="top" wrapText="1"/>
    </xf>
    <xf numFmtId="0" fontId="34" fillId="12" borderId="31" xfId="2" applyFont="1" applyFill="1" applyBorder="1" applyAlignment="1">
      <alignment horizontal="center" vertical="center"/>
    </xf>
    <xf numFmtId="0" fontId="34" fillId="0" borderId="49" xfId="2" applyFont="1" applyBorder="1" applyAlignment="1">
      <alignment horizontal="left" vertical="center"/>
    </xf>
    <xf numFmtId="0" fontId="34" fillId="0" borderId="32" xfId="2" applyFont="1" applyBorder="1" applyAlignment="1">
      <alignment vertical="top" wrapText="1"/>
    </xf>
    <xf numFmtId="0" fontId="34" fillId="0" borderId="36" xfId="2" applyFont="1" applyBorder="1" applyAlignment="1">
      <alignment vertical="top" wrapText="1"/>
    </xf>
    <xf numFmtId="0" fontId="34" fillId="0" borderId="32" xfId="2" applyFont="1" applyBorder="1">
      <alignment vertical="center"/>
    </xf>
    <xf numFmtId="0" fontId="34" fillId="0" borderId="36" xfId="2" applyFont="1" applyBorder="1">
      <alignment vertical="center"/>
    </xf>
    <xf numFmtId="0" fontId="34" fillId="12" borderId="32" xfId="2" applyFont="1" applyFill="1" applyBorder="1" applyAlignment="1">
      <alignment horizontal="center" vertical="center"/>
    </xf>
    <xf numFmtId="0" fontId="34" fillId="12" borderId="36" xfId="2" applyFont="1" applyFill="1" applyBorder="1" applyAlignment="1">
      <alignment horizontal="center" vertical="center"/>
    </xf>
    <xf numFmtId="0" fontId="34" fillId="0" borderId="25" xfId="2" applyFont="1" applyBorder="1" applyAlignment="1">
      <alignment horizontal="left" vertical="center" wrapText="1"/>
    </xf>
    <xf numFmtId="0" fontId="34" fillId="0" borderId="50" xfId="2" applyFont="1" applyBorder="1" applyAlignment="1">
      <alignment horizontal="left" vertical="center" wrapText="1"/>
    </xf>
    <xf numFmtId="0" fontId="34" fillId="12" borderId="32" xfId="2" applyFont="1" applyFill="1" applyBorder="1" applyAlignment="1">
      <alignment horizontal="center" vertical="center" wrapText="1"/>
    </xf>
    <xf numFmtId="0" fontId="34" fillId="12" borderId="36" xfId="2" applyFont="1" applyFill="1" applyBorder="1" applyAlignment="1">
      <alignment horizontal="center" vertical="center" wrapText="1"/>
    </xf>
    <xf numFmtId="0" fontId="34" fillId="0" borderId="25" xfId="2" applyFont="1" applyBorder="1" applyAlignment="1">
      <alignment horizontal="left" vertical="center" wrapText="1" shrinkToFit="1"/>
    </xf>
    <xf numFmtId="0" fontId="34" fillId="0" borderId="50" xfId="2" applyFont="1" applyBorder="1" applyAlignment="1">
      <alignment horizontal="left" vertical="center" wrapText="1" shrinkToFit="1"/>
    </xf>
    <xf numFmtId="0" fontId="36" fillId="0" borderId="6" xfId="2" applyFont="1" applyBorder="1" applyAlignment="1">
      <alignment vertical="top"/>
    </xf>
    <xf numFmtId="0" fontId="36" fillId="0" borderId="6" xfId="2" applyFont="1" applyBorder="1" applyAlignment="1">
      <alignment horizontal="center" vertical="top"/>
    </xf>
    <xf numFmtId="0" fontId="34" fillId="0" borderId="6" xfId="2" applyFont="1" applyBorder="1" applyAlignment="1">
      <alignment horizontal="left" vertical="top" wrapText="1"/>
    </xf>
    <xf numFmtId="0" fontId="34" fillId="0" borderId="19" xfId="2" applyFont="1" applyBorder="1" applyAlignment="1">
      <alignment horizontal="left" vertical="center" wrapText="1"/>
    </xf>
    <xf numFmtId="0" fontId="34" fillId="12" borderId="49" xfId="2" applyFont="1" applyFill="1" applyBorder="1" applyAlignment="1">
      <alignment horizontal="center" vertical="center" wrapText="1"/>
    </xf>
    <xf numFmtId="0" fontId="34" fillId="0" borderId="25" xfId="2" applyFont="1" applyBorder="1" applyAlignment="1">
      <alignment vertical="center" wrapText="1"/>
    </xf>
    <xf numFmtId="0" fontId="34" fillId="0" borderId="19" xfId="2" applyFont="1" applyBorder="1" applyAlignment="1">
      <alignment vertical="center" wrapText="1"/>
    </xf>
    <xf numFmtId="0" fontId="34" fillId="0" borderId="50" xfId="2" applyFont="1" applyBorder="1" applyAlignment="1">
      <alignment vertical="center" wrapText="1"/>
    </xf>
    <xf numFmtId="0" fontId="36" fillId="0" borderId="6" xfId="2" applyFont="1" applyBorder="1" applyAlignment="1">
      <alignment horizontal="center" vertical="center"/>
    </xf>
    <xf numFmtId="0" fontId="34" fillId="0" borderId="32" xfId="2" applyFont="1" applyBorder="1" applyAlignment="1">
      <alignment horizontal="center" vertical="center" wrapText="1"/>
    </xf>
    <xf numFmtId="0" fontId="34" fillId="0" borderId="6" xfId="2" applyFont="1" applyBorder="1" applyAlignment="1">
      <alignment horizontal="center" vertical="center" wrapText="1"/>
    </xf>
    <xf numFmtId="0" fontId="34" fillId="0" borderId="23" xfId="2" applyFont="1" applyBorder="1" applyAlignment="1">
      <alignment horizontal="center" vertical="center" wrapText="1"/>
    </xf>
    <xf numFmtId="0" fontId="34" fillId="0" borderId="37" xfId="2" applyFont="1" applyBorder="1" applyAlignment="1">
      <alignment horizontal="center" vertical="center" wrapText="1"/>
    </xf>
    <xf numFmtId="0" fontId="35" fillId="12" borderId="32" xfId="2" applyFont="1" applyFill="1" applyBorder="1" applyAlignment="1">
      <alignment horizontal="center" vertical="center" wrapText="1"/>
    </xf>
    <xf numFmtId="0" fontId="35" fillId="12" borderId="36" xfId="2" applyFont="1" applyFill="1" applyBorder="1" applyAlignment="1">
      <alignment horizontal="center" vertical="center" wrapText="1"/>
    </xf>
    <xf numFmtId="0" fontId="34" fillId="0" borderId="49" xfId="2" applyFont="1" applyBorder="1" applyAlignment="1">
      <alignment horizontal="left" vertical="center" wrapText="1"/>
    </xf>
    <xf numFmtId="0" fontId="34" fillId="0" borderId="49" xfId="2" applyFont="1" applyBorder="1" applyAlignment="1">
      <alignment vertical="top" wrapText="1"/>
    </xf>
    <xf numFmtId="0" fontId="34" fillId="0" borderId="23" xfId="2" applyFont="1" applyBorder="1" applyAlignment="1">
      <alignment vertical="top"/>
    </xf>
    <xf numFmtId="0" fontId="34" fillId="0" borderId="25" xfId="2" applyFont="1" applyBorder="1" applyAlignment="1">
      <alignment vertical="top"/>
    </xf>
    <xf numFmtId="0" fontId="34" fillId="0" borderId="31" xfId="2" applyFont="1" applyBorder="1" applyAlignment="1">
      <alignment vertical="top"/>
    </xf>
    <xf numFmtId="0" fontId="34" fillId="0" borderId="19" xfId="2" applyFont="1" applyBorder="1" applyAlignment="1">
      <alignment vertical="top"/>
    </xf>
    <xf numFmtId="0" fontId="34" fillId="0" borderId="37" xfId="2" applyFont="1" applyBorder="1" applyAlignment="1">
      <alignment vertical="top"/>
    </xf>
    <xf numFmtId="0" fontId="34" fillId="0" borderId="50" xfId="2" applyFont="1" applyBorder="1" applyAlignment="1">
      <alignment vertical="top"/>
    </xf>
    <xf numFmtId="0" fontId="34" fillId="0" borderId="32" xfId="2" applyFont="1" applyBorder="1" applyAlignment="1">
      <alignment vertical="center" wrapText="1"/>
    </xf>
    <xf numFmtId="0" fontId="34" fillId="0" borderId="49" xfId="2" applyFont="1" applyBorder="1" applyAlignment="1">
      <alignment vertical="center" wrapText="1"/>
    </xf>
    <xf numFmtId="0" fontId="34" fillId="0" borderId="36" xfId="2" applyFont="1" applyBorder="1" applyAlignment="1">
      <alignment vertical="center" wrapText="1"/>
    </xf>
    <xf numFmtId="0" fontId="36" fillId="0" borderId="32" xfId="2" applyFont="1" applyBorder="1" applyAlignment="1">
      <alignment horizontal="center" vertical="center"/>
    </xf>
    <xf numFmtId="0" fontId="36" fillId="0" borderId="36" xfId="2" applyFont="1" applyBorder="1" applyAlignment="1">
      <alignment horizontal="center" vertical="center"/>
    </xf>
    <xf numFmtId="0" fontId="34" fillId="12" borderId="49" xfId="2" applyFont="1" applyFill="1" applyBorder="1" applyAlignment="1">
      <alignment horizontal="center" vertical="center"/>
    </xf>
    <xf numFmtId="0" fontId="37" fillId="0" borderId="6" xfId="2" applyFont="1" applyBorder="1" applyAlignment="1">
      <alignment horizontal="left" vertical="center" wrapText="1"/>
    </xf>
    <xf numFmtId="0" fontId="37" fillId="12" borderId="6" xfId="2" applyFont="1" applyFill="1" applyBorder="1" applyAlignment="1">
      <alignment horizontal="center" vertical="center" shrinkToFit="1"/>
    </xf>
    <xf numFmtId="0" fontId="5" fillId="2" borderId="1" xfId="1" applyFont="1" applyFill="1" applyBorder="1" applyAlignment="1">
      <alignment horizontal="right" vertical="center" shrinkToFit="1"/>
    </xf>
    <xf numFmtId="186" fontId="5" fillId="2" borderId="17" xfId="1" applyNumberFormat="1" applyFont="1" applyFill="1" applyBorder="1" applyAlignment="1" applyProtection="1">
      <alignment horizontal="center" vertical="center" shrinkToFit="1"/>
      <protection locked="0"/>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197773</xdr:colOff>
      <xdr:row>0</xdr:row>
      <xdr:rowOff>0</xdr:rowOff>
    </xdr:from>
    <xdr:to>
      <xdr:col>26</xdr:col>
      <xdr:colOff>555362</xdr:colOff>
      <xdr:row>37</xdr:row>
      <xdr:rowOff>50978</xdr:rowOff>
    </xdr:to>
    <xdr:grpSp>
      <xdr:nvGrpSpPr>
        <xdr:cNvPr id="2" name="グループ化 1">
          <a:extLst>
            <a:ext uri="{FF2B5EF4-FFF2-40B4-BE49-F238E27FC236}">
              <a16:creationId xmlns:a16="http://schemas.microsoft.com/office/drawing/2014/main" id="{1775C178-A4A3-4B90-91AB-AAD78DF3642B}"/>
            </a:ext>
          </a:extLst>
        </xdr:cNvPr>
        <xdr:cNvGrpSpPr/>
      </xdr:nvGrpSpPr>
      <xdr:grpSpPr>
        <a:xfrm>
          <a:off x="10582744" y="0"/>
          <a:ext cx="4733647" cy="8999035"/>
          <a:chOff x="10681609" y="37798"/>
          <a:chExt cx="3211607" cy="5754672"/>
        </a:xfrm>
      </xdr:grpSpPr>
      <xdr:grpSp>
        <xdr:nvGrpSpPr>
          <xdr:cNvPr id="3" name="グループ化 2">
            <a:extLst>
              <a:ext uri="{FF2B5EF4-FFF2-40B4-BE49-F238E27FC236}">
                <a16:creationId xmlns:a16="http://schemas.microsoft.com/office/drawing/2014/main" id="{50BD5AC2-540D-1FC6-D337-7AB311E0244B}"/>
              </a:ext>
            </a:extLst>
          </xdr:cNvPr>
          <xdr:cNvGrpSpPr/>
        </xdr:nvGrpSpPr>
        <xdr:grpSpPr>
          <a:xfrm>
            <a:off x="10693740" y="988263"/>
            <a:ext cx="3198778" cy="4804207"/>
            <a:chOff x="10714667" y="-923645"/>
            <a:chExt cx="3168989" cy="6634783"/>
          </a:xfrm>
        </xdr:grpSpPr>
        <xdr:sp macro="" textlink="">
          <xdr:nvSpPr>
            <xdr:cNvPr id="5" name="線吹き出し 2 (枠付き) 19">
              <a:extLst>
                <a:ext uri="{FF2B5EF4-FFF2-40B4-BE49-F238E27FC236}">
                  <a16:creationId xmlns:a16="http://schemas.microsoft.com/office/drawing/2014/main" id="{17DCD9D4-DE35-7369-1106-ED80AD0FBCD8}"/>
                </a:ext>
              </a:extLst>
            </xdr:cNvPr>
            <xdr:cNvSpPr/>
          </xdr:nvSpPr>
          <xdr:spPr>
            <a:xfrm>
              <a:off x="10721169" y="101123"/>
              <a:ext cx="3154958" cy="1490099"/>
            </a:xfrm>
            <a:prstGeom prst="borderCallout2">
              <a:avLst>
                <a:gd name="adj1" fmla="val 53291"/>
                <a:gd name="adj2" fmla="val 413"/>
                <a:gd name="adj3" fmla="val -67623"/>
                <a:gd name="adj4" fmla="val -193215"/>
                <a:gd name="adj5" fmla="val -48225"/>
                <a:gd name="adj6" fmla="val -209082"/>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・「活動時間」は、休憩時間を含まない実動時間を</a:t>
              </a:r>
              <a:r>
                <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30</a:t>
              </a: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分単位で記入（プルダウンリスト、「</a:t>
              </a:r>
              <a:r>
                <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0.5</a:t>
              </a: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」等直接入力も可能）してください。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これまで求めていた「開始時刻」の記入は不要としました。</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6" name="線吹き出し 2 (枠付き) 19">
              <a:extLst>
                <a:ext uri="{FF2B5EF4-FFF2-40B4-BE49-F238E27FC236}">
                  <a16:creationId xmlns:a16="http://schemas.microsoft.com/office/drawing/2014/main" id="{FBD7035F-E249-FD61-D350-737CAC8562FE}"/>
                </a:ext>
              </a:extLst>
            </xdr:cNvPr>
            <xdr:cNvSpPr/>
          </xdr:nvSpPr>
          <xdr:spPr>
            <a:xfrm>
              <a:off x="10732064" y="1653347"/>
              <a:ext cx="3151592" cy="3266708"/>
            </a:xfrm>
            <a:prstGeom prst="borderCallout2">
              <a:avLst>
                <a:gd name="adj1" fmla="val 53291"/>
                <a:gd name="adj2" fmla="val 413"/>
                <a:gd name="adj3" fmla="val -40859"/>
                <a:gd name="adj4" fmla="val -143779"/>
                <a:gd name="adj5" fmla="val -48330"/>
                <a:gd name="adj6" fmla="val -151396"/>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・「活動項目番号」は、活動計画に位置付けた活動項目から、実施した活動内容に応じて選択（プルダウンリスト）してください。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a:t>
              </a:r>
              <a:r>
                <a:rPr kumimoji="0" lang="ja-JP" altLang="en-US" sz="1050" b="0" i="0" u="sng"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プルダウンリストは、「活動計画書」で実施に○を付けたもののみを選択できるよう設定</a:t>
              </a: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しています。</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・事務処理や会議等は以下の番号を選択してください。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「事務処理」　　 → </a:t>
              </a:r>
              <a:r>
                <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200</a:t>
              </a: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番</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「会議、打合せ」 → </a:t>
              </a:r>
              <a:r>
                <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300</a:t>
              </a: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番</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本エクセルでハイフンを除いた数字を入力したい場合は、</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選択肢</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シートのセル「</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」及び「</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」から「</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xdr:txBody>
        </xdr:sp>
        <xdr:sp macro="" textlink="">
          <xdr:nvSpPr>
            <xdr:cNvPr id="7" name="線吹き出し 2 (枠付き) 19">
              <a:extLst>
                <a:ext uri="{FF2B5EF4-FFF2-40B4-BE49-F238E27FC236}">
                  <a16:creationId xmlns:a16="http://schemas.microsoft.com/office/drawing/2014/main" id="{C91B15B8-52AC-CECA-3331-0312F91EA87C}"/>
                </a:ext>
              </a:extLst>
            </xdr:cNvPr>
            <xdr:cNvSpPr/>
          </xdr:nvSpPr>
          <xdr:spPr>
            <a:xfrm>
              <a:off x="10732757" y="5083227"/>
              <a:ext cx="3144041" cy="627911"/>
            </a:xfrm>
            <a:prstGeom prst="borderCallout2">
              <a:avLst>
                <a:gd name="adj1" fmla="val 53291"/>
                <a:gd name="adj2" fmla="val 413"/>
                <a:gd name="adj3" fmla="val 52121"/>
                <a:gd name="adj4" fmla="val -42355"/>
                <a:gd name="adj5" fmla="val -122496"/>
                <a:gd name="adj6" fmla="val -51392"/>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活動内容をできるだけ具体的に記入</a:t>
              </a:r>
              <a:r>
                <a:rPr kumimoji="0" lang="ja-JP" altLang="en-US"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してください。</a:t>
              </a:r>
              <a:endParaRPr kumimoji="0" lang="en-US" altLang="ja-JP" sz="1050" b="0" i="0" u="none" strike="noStrike" kern="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8" name="Rectangle 65">
              <a:extLst>
                <a:ext uri="{FF2B5EF4-FFF2-40B4-BE49-F238E27FC236}">
                  <a16:creationId xmlns:a16="http://schemas.microsoft.com/office/drawing/2014/main" id="{4A9E77E0-0E9D-027B-B372-A8F6A6ECF7D4}"/>
                </a:ext>
              </a:extLst>
            </xdr:cNvPr>
            <xdr:cNvSpPr>
              <a:spLocks noChangeArrowheads="1"/>
            </xdr:cNvSpPr>
          </xdr:nvSpPr>
          <xdr:spPr bwMode="auto">
            <a:xfrm>
              <a:off x="10714667" y="-923645"/>
              <a:ext cx="3162656" cy="925042"/>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ja-JP" sz="1000" b="1" i="0" u="none"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金銭の支出の有無に関わらず</a:t>
              </a:r>
              <a:r>
                <a:rPr kumimoji="1" lang="ja-JP" altLang="ja-JP" sz="1000" b="1" i="0" u="none" strike="noStrike" kern="120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a:t>
              </a:r>
              <a:r>
                <a:rPr kumimoji="1" lang="ja-JP" altLang="ja-JP" sz="1000" b="1" i="0" u="none" strike="noStrike" kern="120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活動計画に位置付けた活動を行った場合には、それらの全てを本様式に記載</a:t>
              </a:r>
              <a:r>
                <a:rPr kumimoji="1" lang="ja-JP" altLang="ja-JP" sz="1000" b="1" i="0" u="none" strike="noStrike" kern="120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してください。</a:t>
              </a:r>
              <a:endParaRPr kumimoji="1" lang="en-US" altLang="ja-JP" sz="1000" b="1" i="0" u="none" strike="noStrike" kern="120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1" i="0" u="none" strike="noStrike" kern="120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rPr>
                <a:t>また、活動の取りまとめ等の事務処理や打合せ等も記入してください。</a:t>
              </a:r>
              <a:endParaRPr kumimoji="1" lang="ja-JP" altLang="ja-JP" sz="700" b="0" i="0" u="none" strike="noStrike" kern="1200" cap="none" spc="0" normalizeH="0" baseline="0" noProof="0">
                <a:ln>
                  <a:noFill/>
                </a:ln>
                <a:solidFill>
                  <a:srgbClr val="44546A"/>
                </a:solidFill>
                <a:effectLst/>
                <a:uLnTx/>
                <a:uFillTx/>
                <a:latin typeface="Meiryo UI" panose="020B0604030504040204" pitchFamily="50" charset="-128"/>
                <a:ea typeface="Meiryo UI" panose="020B0604030504040204" pitchFamily="50" charset="-128"/>
                <a:cs typeface="+mn-cs"/>
              </a:endParaRPr>
            </a:p>
          </xdr:txBody>
        </xdr:sp>
      </xdr:grpSp>
      <xdr:sp macro="" textlink="">
        <xdr:nvSpPr>
          <xdr:cNvPr id="4" name="Rectangle 65">
            <a:extLst>
              <a:ext uri="{FF2B5EF4-FFF2-40B4-BE49-F238E27FC236}">
                <a16:creationId xmlns:a16="http://schemas.microsoft.com/office/drawing/2014/main" id="{4887CDA1-8516-D57E-50E5-11EAE7B91C0B}"/>
              </a:ext>
            </a:extLst>
          </xdr:cNvPr>
          <xdr:cNvSpPr>
            <a:spLocks noChangeArrowheads="1"/>
          </xdr:cNvSpPr>
        </xdr:nvSpPr>
        <xdr:spPr bwMode="auto">
          <a:xfrm>
            <a:off x="10681609" y="37798"/>
            <a:ext cx="3211607" cy="899991"/>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6827625" y="20993047"/>
          <a:ext cx="8960995" cy="98347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5805520" y="13582637"/>
          <a:ext cx="244710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149896</xdr:colOff>
      <xdr:row>16</xdr:row>
      <xdr:rowOff>48153</xdr:rowOff>
    </xdr:from>
    <xdr:to>
      <xdr:col>22</xdr:col>
      <xdr:colOff>697638</xdr:colOff>
      <xdr:row>21</xdr:row>
      <xdr:rowOff>170107</xdr:rowOff>
    </xdr:to>
    <xdr:sp macro="" textlink="">
      <xdr:nvSpPr>
        <xdr:cNvPr id="4" name="テキスト ボックス 3">
          <a:extLst>
            <a:ext uri="{FF2B5EF4-FFF2-40B4-BE49-F238E27FC236}">
              <a16:creationId xmlns:a16="http://schemas.microsoft.com/office/drawing/2014/main" id="{00000000-0008-0000-0500-000006000000}"/>
            </a:ext>
          </a:extLst>
        </xdr:cNvPr>
        <xdr:cNvSpPr txBox="1"/>
      </xdr:nvSpPr>
      <xdr:spPr>
        <a:xfrm>
          <a:off x="15633736" y="4406793"/>
          <a:ext cx="10849982"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00000000-0008-0000-0500-000007000000}"/>
            </a:ext>
          </a:extLst>
        </xdr:cNvPr>
        <xdr:cNvSpPr/>
      </xdr:nvSpPr>
      <xdr:spPr>
        <a:xfrm>
          <a:off x="0" y="0"/>
          <a:ext cx="14170099"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31DD7006-07C7-4A28-8DF2-BC485BA36C9F}"/>
            </a:ext>
          </a:extLst>
        </xdr:cNvPr>
        <xdr:cNvSpPr txBox="1"/>
      </xdr:nvSpPr>
      <xdr:spPr>
        <a:xfrm>
          <a:off x="5913492" y="2104998"/>
          <a:ext cx="366051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22</xdr:col>
      <xdr:colOff>217543</xdr:colOff>
      <xdr:row>61</xdr:row>
      <xdr:rowOff>222141</xdr:rowOff>
    </xdr:from>
    <xdr:to>
      <xdr:col>23</xdr:col>
      <xdr:colOff>2080173</xdr:colOff>
      <xdr:row>66</xdr:row>
      <xdr:rowOff>164224</xdr:rowOff>
    </xdr:to>
    <xdr:sp macro="" textlink="">
      <xdr:nvSpPr>
        <xdr:cNvPr id="7" name="線吹き出し 2 (枠付き) 19">
          <a:extLst>
            <a:ext uri="{FF2B5EF4-FFF2-40B4-BE49-F238E27FC236}">
              <a16:creationId xmlns:a16="http://schemas.microsoft.com/office/drawing/2014/main" id="{53745FE5-6597-4AF0-96D3-C0FEDFB068C0}"/>
            </a:ext>
          </a:extLst>
        </xdr:cNvPr>
        <xdr:cNvSpPr/>
      </xdr:nvSpPr>
      <xdr:spPr>
        <a:xfrm>
          <a:off x="26003623" y="14867781"/>
          <a:ext cx="4331510" cy="1085083"/>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241"/>
  <sheetViews>
    <sheetView showGridLines="0" tabSelected="1" view="pageBreakPreview" topLeftCell="A214" zoomScale="70" zoomScaleNormal="96" zoomScaleSheetLayoutView="70" workbookViewId="0">
      <selection activeCell="F3" sqref="F3"/>
    </sheetView>
  </sheetViews>
  <sheetFormatPr defaultColWidth="8.09765625" defaultRowHeight="17.399999999999999" x14ac:dyDescent="0.45"/>
  <cols>
    <col min="1" max="1" width="2.59765625" style="3" customWidth="1"/>
    <col min="2" max="3" width="8.8984375" style="3" customWidth="1"/>
    <col min="4" max="5" width="7.19921875" style="3" customWidth="1"/>
    <col min="6" max="6" width="7.59765625" style="3" customWidth="1"/>
    <col min="7" max="12" width="4.3984375" style="3" customWidth="1"/>
    <col min="13" max="13" width="8.19921875" style="3" customWidth="1"/>
    <col min="14" max="14" width="4.59765625" style="3" hidden="1" customWidth="1"/>
    <col min="15" max="15" width="18.8984375" style="3" customWidth="1"/>
    <col min="16" max="16" width="26.796875" style="3" customWidth="1"/>
    <col min="17" max="24" width="6.8984375" style="3" customWidth="1"/>
    <col min="25" max="16384" width="8.09765625" style="3"/>
  </cols>
  <sheetData>
    <row r="1" spans="1:23" ht="19.2" x14ac:dyDescent="0.45">
      <c r="A1" s="1" t="s">
        <v>0</v>
      </c>
      <c r="B1" s="2"/>
      <c r="C1" s="2"/>
      <c r="P1" s="4" t="s">
        <v>1</v>
      </c>
    </row>
    <row r="2" spans="1:23" ht="24" customHeight="1" x14ac:dyDescent="0.55000000000000004">
      <c r="A2" s="5" t="s">
        <v>2</v>
      </c>
      <c r="D2" s="6"/>
      <c r="E2" s="6"/>
      <c r="F2" s="6"/>
      <c r="G2" s="6"/>
      <c r="H2" s="6"/>
      <c r="I2" s="6"/>
      <c r="J2" s="6"/>
      <c r="K2" s="6"/>
      <c r="L2" s="6"/>
      <c r="M2" s="6"/>
      <c r="P2" s="7" t="s">
        <v>3</v>
      </c>
      <c r="Q2" s="6"/>
      <c r="R2" s="6"/>
      <c r="S2" s="6"/>
      <c r="T2" s="6"/>
      <c r="U2" s="6"/>
      <c r="V2" s="6"/>
    </row>
    <row r="3" spans="1:23" ht="27" customHeight="1" x14ac:dyDescent="0.45">
      <c r="D3" s="8"/>
      <c r="E3" s="8"/>
      <c r="F3" s="9" t="s">
        <v>4</v>
      </c>
      <c r="G3" s="263" t="s">
        <v>5</v>
      </c>
      <c r="H3" s="263"/>
      <c r="I3" s="263"/>
      <c r="J3" s="263"/>
      <c r="K3" s="263"/>
      <c r="L3" s="263"/>
      <c r="M3" s="263"/>
      <c r="N3" s="263"/>
      <c r="O3" s="263"/>
      <c r="P3" s="406" t="s">
        <v>575</v>
      </c>
    </row>
    <row r="4" spans="1:23" ht="27" customHeight="1" x14ac:dyDescent="0.45">
      <c r="B4" s="10" t="s">
        <v>6</v>
      </c>
      <c r="C4" s="10"/>
      <c r="D4" s="11"/>
      <c r="E4" s="11"/>
      <c r="F4" s="11"/>
      <c r="G4" s="11"/>
      <c r="H4" s="11"/>
      <c r="I4" s="11"/>
      <c r="J4" s="11"/>
      <c r="K4" s="11"/>
      <c r="L4" s="11"/>
      <c r="M4" s="10"/>
      <c r="N4" s="11"/>
      <c r="O4" s="11"/>
      <c r="P4" s="11"/>
    </row>
    <row r="5" spans="1:23" ht="50.25" customHeight="1" x14ac:dyDescent="0.45">
      <c r="B5" s="264" t="s">
        <v>7</v>
      </c>
      <c r="C5" s="264"/>
      <c r="D5" s="265"/>
      <c r="E5" s="265"/>
      <c r="F5" s="265"/>
      <c r="G5" s="265"/>
      <c r="H5" s="265"/>
      <c r="I5" s="265"/>
      <c r="J5" s="265"/>
      <c r="K5" s="265"/>
      <c r="L5" s="265"/>
      <c r="M5" s="265"/>
      <c r="N5" s="265"/>
      <c r="O5" s="265"/>
      <c r="P5" s="265"/>
    </row>
    <row r="6" spans="1:23" ht="19.5" customHeight="1" x14ac:dyDescent="0.45">
      <c r="B6" s="266" t="s">
        <v>8</v>
      </c>
      <c r="C6" s="266"/>
      <c r="D6" s="267" t="s">
        <v>9</v>
      </c>
      <c r="E6" s="267"/>
      <c r="F6" s="267"/>
      <c r="G6" s="268" t="s">
        <v>10</v>
      </c>
      <c r="H6" s="269"/>
      <c r="I6" s="269"/>
      <c r="J6" s="269"/>
      <c r="K6" s="269"/>
      <c r="L6" s="269"/>
      <c r="M6" s="267" t="s">
        <v>11</v>
      </c>
      <c r="N6" s="267"/>
      <c r="O6" s="267"/>
      <c r="P6" s="274" t="s">
        <v>12</v>
      </c>
      <c r="Q6" s="277" t="s">
        <v>13</v>
      </c>
      <c r="R6" s="277"/>
      <c r="S6" s="12"/>
      <c r="T6" s="12"/>
      <c r="U6" s="12"/>
      <c r="V6" s="12"/>
      <c r="W6" s="12"/>
    </row>
    <row r="7" spans="1:23" ht="18" customHeight="1" x14ac:dyDescent="0.45">
      <c r="B7" s="268" t="s">
        <v>14</v>
      </c>
      <c r="C7" s="278" t="s">
        <v>15</v>
      </c>
      <c r="D7" s="280" t="s">
        <v>16</v>
      </c>
      <c r="E7" s="281" t="s">
        <v>17</v>
      </c>
      <c r="F7" s="281" t="s">
        <v>18</v>
      </c>
      <c r="G7" s="270"/>
      <c r="H7" s="271"/>
      <c r="I7" s="271"/>
      <c r="J7" s="271"/>
      <c r="K7" s="271"/>
      <c r="L7" s="271"/>
      <c r="M7" s="282" t="s">
        <v>19</v>
      </c>
      <c r="N7" s="284" t="s">
        <v>20</v>
      </c>
      <c r="O7" s="282" t="s">
        <v>21</v>
      </c>
      <c r="P7" s="275"/>
      <c r="Q7" s="286" t="s">
        <v>22</v>
      </c>
      <c r="R7" s="286" t="s">
        <v>23</v>
      </c>
      <c r="S7" s="12"/>
      <c r="T7" s="12"/>
      <c r="U7" s="12"/>
      <c r="V7" s="12"/>
      <c r="W7" s="12"/>
    </row>
    <row r="8" spans="1:23" ht="21" customHeight="1" x14ac:dyDescent="0.45">
      <c r="B8" s="270"/>
      <c r="C8" s="279"/>
      <c r="D8" s="280"/>
      <c r="E8" s="281"/>
      <c r="F8" s="267"/>
      <c r="G8" s="272"/>
      <c r="H8" s="273"/>
      <c r="I8" s="273"/>
      <c r="J8" s="273"/>
      <c r="K8" s="273"/>
      <c r="L8" s="273"/>
      <c r="M8" s="283"/>
      <c r="N8" s="285"/>
      <c r="O8" s="283"/>
      <c r="P8" s="276"/>
      <c r="Q8" s="286"/>
      <c r="R8" s="286"/>
      <c r="S8" s="12"/>
      <c r="T8" s="12"/>
      <c r="U8" s="12"/>
      <c r="V8" s="12"/>
      <c r="W8" s="12"/>
    </row>
    <row r="9" spans="1:23" s="21" customFormat="1" ht="18.600000000000001" customHeight="1" x14ac:dyDescent="0.45">
      <c r="A9" s="13"/>
      <c r="B9" s="14"/>
      <c r="C9" s="15"/>
      <c r="D9" s="407"/>
      <c r="E9" s="407"/>
      <c r="F9" s="16">
        <f t="shared" ref="F9:F40" si="0">SUM(D9+E9)</f>
        <v>0</v>
      </c>
      <c r="G9" s="17" t="s">
        <v>574</v>
      </c>
      <c r="H9" s="17" t="s">
        <v>574</v>
      </c>
      <c r="I9" s="17" t="s">
        <v>574</v>
      </c>
      <c r="J9" s="17" t="s">
        <v>574</v>
      </c>
      <c r="K9" s="17" t="s">
        <v>574</v>
      </c>
      <c r="L9" s="17" t="s">
        <v>574</v>
      </c>
      <c r="M9" s="18" t="str">
        <f>IF(G9="","",(IFERROR(VLOOKUP($G9,【選択肢】!$Q$3:$U$90,2,)," ")&amp;IF(H9="","",","&amp;IFERROR(VLOOKUP($H9,【選択肢】!$Q$3:$U$90,2,)," ")&amp;IF(I9="","",","&amp;IFERROR(VLOOKUP($I9,【選択肢】!$Q$3:$U$90,2,)," ")&amp;IF(J9="","",","&amp;IFERROR(VLOOKUP($J9,【選択肢】!$Q$3:$U$90,2,)," ")&amp;IF(K9="","",","&amp;IFERROR(VLOOKUP($K9,【選択肢】!$Q$3:$U$90,2,)," ")&amp;IF(L9="","",","&amp;IFERROR(VLOOKUP($L9,【選択肢】!$Q$3:$U$90,2,)," "))))))))</f>
        <v/>
      </c>
      <c r="N9" s="18" t="str">
        <f>IF(G9="","",(IFERROR(VLOOKUP($G9,【選択肢】!$Q$3:$U$90,4,)," ")&amp;IF(H9="","",","&amp;IFERROR(VLOOKUP($H9,【選択肢】!$Q$3:$U$90,4,)," ")&amp;IF(I9="","",","&amp;IFERROR(VLOOKUP($I9,【選択肢】!$Q$3:$U$90,4,)," ")&amp;IF(J9="","",","&amp;IFERROR(VLOOKUP($J9,【選択肢】!$Q$3:$U$90,4,)," ")&amp;IF(K9="","",","&amp;IFERROR(VLOOKUP($K9,【選択肢】!$Q$3:$U$90,4,)," ")&amp;IF(L9="","",","&amp;IFERROR(VLOOKUP($L9,【選択肢】!$Q$3:$U$90,4,)," "))))))))</f>
        <v/>
      </c>
      <c r="O9" s="18" t="str">
        <f>IF(G9="","",(IFERROR(VLOOKUP($G9,【選択肢】!$Q$3:$U$90,5,)," ")&amp;IF(H9="","",","&amp;IFERROR(VLOOKUP($H9,【選択肢】!$Q$3:$U$90,5,)," ")&amp;IF(I9="","",","&amp;IFERROR(VLOOKUP($I9,【選択肢】!$Q$3:$U$90,5,)," ")&amp;IF(J9="","",","&amp;IFERROR(VLOOKUP($J9,【選択肢】!$Q$3:$U$90,5,)," ")&amp;IF(K9="","",","&amp;IFERROR(VLOOKUP($K9,【選択肢】!$Q$3:$U$90,5,)," ")&amp;IF(L9="","",","&amp;IFERROR(VLOOKUP($L9,【選択肢】!$Q$3:$U$90,5,)," "))))))))</f>
        <v/>
      </c>
      <c r="P9" s="19"/>
      <c r="Q9" s="20"/>
      <c r="R9" s="20"/>
      <c r="S9" s="13"/>
      <c r="T9" s="13"/>
      <c r="U9" s="13"/>
      <c r="V9" s="13"/>
      <c r="W9" s="13"/>
    </row>
    <row r="10" spans="1:23" s="21" customFormat="1" x14ac:dyDescent="0.45">
      <c r="B10" s="14"/>
      <c r="C10" s="15"/>
      <c r="D10" s="407"/>
      <c r="E10" s="407"/>
      <c r="F10" s="16">
        <f t="shared" si="0"/>
        <v>0</v>
      </c>
      <c r="G10" s="17" t="s">
        <v>574</v>
      </c>
      <c r="H10" s="17" t="s">
        <v>574</v>
      </c>
      <c r="I10" s="17" t="s">
        <v>574</v>
      </c>
      <c r="J10" s="17" t="s">
        <v>574</v>
      </c>
      <c r="K10" s="17" t="s">
        <v>574</v>
      </c>
      <c r="L10" s="17" t="s">
        <v>574</v>
      </c>
      <c r="M10" s="18" t="str">
        <f>IF(G10="","",(IFERROR(VLOOKUP($G10,【選択肢】!$Q$3:$U$90,2,)," ")&amp;IF(H10="","",","&amp;IFERROR(VLOOKUP($H10,【選択肢】!$Q$3:$U$90,2,)," ")&amp;IF(I10="","",","&amp;IFERROR(VLOOKUP($I10,【選択肢】!$Q$3:$U$90,2,)," ")&amp;IF(J10="","",","&amp;IFERROR(VLOOKUP($J10,【選択肢】!$Q$3:$U$90,2,)," ")&amp;IF(K10="","",","&amp;IFERROR(VLOOKUP($K10,【選択肢】!$Q$3:$U$90,2,)," ")&amp;IF(L10="","",","&amp;IFERROR(VLOOKUP($L10,【選択肢】!$Q$3:$U$90,2,)," "))))))))</f>
        <v/>
      </c>
      <c r="N10" s="18" t="str">
        <f>IF(G10="","",(IFERROR(VLOOKUP($G10,【選択肢】!$Q$3:$U$90,4,)," ")&amp;IF(H10="","",","&amp;IFERROR(VLOOKUP($H10,【選択肢】!$Q$3:$U$90,4,)," ")&amp;IF(I10="","",","&amp;IFERROR(VLOOKUP($I10,【選択肢】!$Q$3:$U$90,4,)," ")&amp;IF(J10="","",","&amp;IFERROR(VLOOKUP($J10,【選択肢】!$Q$3:$U$90,4,)," ")&amp;IF(K10="","",","&amp;IFERROR(VLOOKUP($K10,【選択肢】!$Q$3:$U$90,4,)," ")&amp;IF(L10="","",","&amp;IFERROR(VLOOKUP($L10,【選択肢】!$Q$3:$U$90,4,)," "))))))))</f>
        <v/>
      </c>
      <c r="O10" s="18" t="str">
        <f>IF(G10="","",(IFERROR(VLOOKUP($G10,【選択肢】!$Q$3:$U$90,5,)," ")&amp;IF(H10="","",","&amp;IFERROR(VLOOKUP($H10,【選択肢】!$Q$3:$U$90,5,)," ")&amp;IF(I10="","",","&amp;IFERROR(VLOOKUP($I10,【選択肢】!$Q$3:$U$90,5,)," ")&amp;IF(J10="","",","&amp;IFERROR(VLOOKUP($J10,【選択肢】!$Q$3:$U$90,5,)," ")&amp;IF(K10="","",","&amp;IFERROR(VLOOKUP($K10,【選択肢】!$Q$3:$U$90,5,)," ")&amp;IF(L10="","",","&amp;IFERROR(VLOOKUP($L10,【選択肢】!$Q$3:$U$90,5,)," "))))))))</f>
        <v/>
      </c>
      <c r="P10" s="19"/>
      <c r="Q10" s="20"/>
      <c r="R10" s="20"/>
      <c r="S10" s="13"/>
      <c r="T10" s="13"/>
      <c r="U10" s="13"/>
      <c r="V10" s="13"/>
      <c r="W10" s="13"/>
    </row>
    <row r="11" spans="1:23" s="21" customFormat="1" ht="16.8" customHeight="1" x14ac:dyDescent="0.45">
      <c r="B11" s="14"/>
      <c r="C11" s="15"/>
      <c r="D11" s="407"/>
      <c r="E11" s="407"/>
      <c r="F11" s="16">
        <f t="shared" si="0"/>
        <v>0</v>
      </c>
      <c r="G11" s="17" t="s">
        <v>574</v>
      </c>
      <c r="H11" s="17" t="s">
        <v>574</v>
      </c>
      <c r="I11" s="17" t="s">
        <v>574</v>
      </c>
      <c r="J11" s="17" t="s">
        <v>574</v>
      </c>
      <c r="K11" s="17" t="s">
        <v>574</v>
      </c>
      <c r="L11" s="17" t="s">
        <v>574</v>
      </c>
      <c r="M11" s="18" t="str">
        <f>IF(G11="","",(IFERROR(VLOOKUP($G11,【選択肢】!$Q$3:$U$90,2,)," ")&amp;IF(H11="","",","&amp;IFERROR(VLOOKUP($H11,【選択肢】!$Q$3:$U$90,2,)," ")&amp;IF(I11="","",","&amp;IFERROR(VLOOKUP($I11,【選択肢】!$Q$3:$U$90,2,)," ")&amp;IF(J11="","",","&amp;IFERROR(VLOOKUP($J11,【選択肢】!$Q$3:$U$90,2,)," ")&amp;IF(K11="","",","&amp;IFERROR(VLOOKUP($K11,【選択肢】!$Q$3:$U$90,2,)," ")&amp;IF(L11="","",","&amp;IFERROR(VLOOKUP($L11,【選択肢】!$Q$3:$U$90,2,)," "))))))))</f>
        <v/>
      </c>
      <c r="N11" s="18" t="str">
        <f>IF(G11="","",(IFERROR(VLOOKUP($G11,【選択肢】!$Q$3:$U$90,4,)," ")&amp;IF(H11="","",","&amp;IFERROR(VLOOKUP($H11,【選択肢】!$Q$3:$U$90,4,)," ")&amp;IF(I11="","",","&amp;IFERROR(VLOOKUP($I11,【選択肢】!$Q$3:$U$90,4,)," ")&amp;IF(J11="","",","&amp;IFERROR(VLOOKUP($J11,【選択肢】!$Q$3:$U$90,4,)," ")&amp;IF(K11="","",","&amp;IFERROR(VLOOKUP($K11,【選択肢】!$Q$3:$U$90,4,)," ")&amp;IF(L11="","",","&amp;IFERROR(VLOOKUP($L11,【選択肢】!$Q$3:$U$90,4,)," "))))))))</f>
        <v/>
      </c>
      <c r="O11" s="18" t="str">
        <f>IF(G11="","",(IFERROR(VLOOKUP($G11,【選択肢】!$Q$3:$U$90,5,)," ")&amp;IF(H11="","",","&amp;IFERROR(VLOOKUP($H11,【選択肢】!$Q$3:$U$90,5,)," ")&amp;IF(I11="","",","&amp;IFERROR(VLOOKUP($I11,【選択肢】!$Q$3:$U$90,5,)," ")&amp;IF(J11="","",","&amp;IFERROR(VLOOKUP($J11,【選択肢】!$Q$3:$U$90,5,)," ")&amp;IF(K11="","",","&amp;IFERROR(VLOOKUP($K11,【選択肢】!$Q$3:$U$90,5,)," ")&amp;IF(L11="","",","&amp;IFERROR(VLOOKUP($L11,【選択肢】!$Q$3:$U$90,5,)," "))))))))</f>
        <v/>
      </c>
      <c r="P11" s="19"/>
      <c r="Q11" s="20"/>
      <c r="R11" s="20"/>
      <c r="S11" s="13"/>
      <c r="T11" s="13"/>
      <c r="U11" s="13"/>
      <c r="V11" s="13"/>
      <c r="W11" s="13"/>
    </row>
    <row r="12" spans="1:23" s="21" customFormat="1" x14ac:dyDescent="0.45">
      <c r="B12" s="14"/>
      <c r="C12" s="15"/>
      <c r="D12" s="407"/>
      <c r="E12" s="407"/>
      <c r="F12" s="16">
        <f t="shared" si="0"/>
        <v>0</v>
      </c>
      <c r="G12" s="17" t="s">
        <v>574</v>
      </c>
      <c r="H12" s="17" t="s">
        <v>574</v>
      </c>
      <c r="I12" s="17" t="s">
        <v>574</v>
      </c>
      <c r="J12" s="17" t="s">
        <v>574</v>
      </c>
      <c r="K12" s="17" t="s">
        <v>574</v>
      </c>
      <c r="L12" s="17" t="s">
        <v>574</v>
      </c>
      <c r="M12" s="18" t="str">
        <f>IF(G12="","",(IFERROR(VLOOKUP($G12,【選択肢】!$Q$3:$U$90,2,)," ")&amp;IF(H12="","",","&amp;IFERROR(VLOOKUP($H12,【選択肢】!$Q$3:$U$90,2,)," ")&amp;IF(I12="","",","&amp;IFERROR(VLOOKUP($I12,【選択肢】!$Q$3:$U$90,2,)," ")&amp;IF(J12="","",","&amp;IFERROR(VLOOKUP($J12,【選択肢】!$Q$3:$U$90,2,)," ")&amp;IF(K12="","",","&amp;IFERROR(VLOOKUP($K12,【選択肢】!$Q$3:$U$90,2,)," ")&amp;IF(L12="","",","&amp;IFERROR(VLOOKUP($L12,【選択肢】!$Q$3:$U$90,2,)," "))))))))</f>
        <v/>
      </c>
      <c r="N12" s="18" t="str">
        <f>IF(G12="","",(IFERROR(VLOOKUP($G12,【選択肢】!$Q$3:$U$90,4,)," ")&amp;IF(H12="","",","&amp;IFERROR(VLOOKUP($H12,【選択肢】!$Q$3:$U$90,4,)," ")&amp;IF(I12="","",","&amp;IFERROR(VLOOKUP($I12,【選択肢】!$Q$3:$U$90,4,)," ")&amp;IF(J12="","",","&amp;IFERROR(VLOOKUP($J12,【選択肢】!$Q$3:$U$90,4,)," ")&amp;IF(K12="","",","&amp;IFERROR(VLOOKUP($K12,【選択肢】!$Q$3:$U$90,4,)," ")&amp;IF(L12="","",","&amp;IFERROR(VLOOKUP($L12,【選択肢】!$Q$3:$U$90,4,)," "))))))))</f>
        <v/>
      </c>
      <c r="O12" s="18" t="str">
        <f>IF(G12="","",(IFERROR(VLOOKUP($G12,【選択肢】!$Q$3:$U$90,5,)," ")&amp;IF(H12="","",","&amp;IFERROR(VLOOKUP($H12,【選択肢】!$Q$3:$U$90,5,)," ")&amp;IF(I12="","",","&amp;IFERROR(VLOOKUP($I12,【選択肢】!$Q$3:$U$90,5,)," ")&amp;IF(J12="","",","&amp;IFERROR(VLOOKUP($J12,【選択肢】!$Q$3:$U$90,5,)," ")&amp;IF(K12="","",","&amp;IFERROR(VLOOKUP($K12,【選択肢】!$Q$3:$U$90,5,)," ")&amp;IF(L12="","",","&amp;IFERROR(VLOOKUP($L12,【選択肢】!$Q$3:$U$90,5,)," "))))))))</f>
        <v/>
      </c>
      <c r="P12" s="19"/>
      <c r="Q12" s="20"/>
      <c r="R12" s="20"/>
      <c r="S12" s="13"/>
      <c r="T12" s="13"/>
      <c r="U12" s="13"/>
      <c r="V12" s="13"/>
      <c r="W12" s="13"/>
    </row>
    <row r="13" spans="1:23" s="21" customFormat="1" x14ac:dyDescent="0.45">
      <c r="B13" s="14"/>
      <c r="C13" s="15"/>
      <c r="D13" s="407"/>
      <c r="E13" s="407"/>
      <c r="F13" s="16">
        <f t="shared" si="0"/>
        <v>0</v>
      </c>
      <c r="G13" s="17" t="s">
        <v>574</v>
      </c>
      <c r="H13" s="17" t="s">
        <v>574</v>
      </c>
      <c r="I13" s="17" t="s">
        <v>574</v>
      </c>
      <c r="J13" s="17" t="s">
        <v>574</v>
      </c>
      <c r="K13" s="17" t="s">
        <v>574</v>
      </c>
      <c r="L13" s="17" t="s">
        <v>574</v>
      </c>
      <c r="M13" s="18" t="str">
        <f>IF(G13="","",(IFERROR(VLOOKUP($G13,【選択肢】!$Q$3:$U$90,2,)," ")&amp;IF(H13="","",","&amp;IFERROR(VLOOKUP($H13,【選択肢】!$Q$3:$U$90,2,)," ")&amp;IF(I13="","",","&amp;IFERROR(VLOOKUP($I13,【選択肢】!$Q$3:$U$90,2,)," ")&amp;IF(J13="","",","&amp;IFERROR(VLOOKUP($J13,【選択肢】!$Q$3:$U$90,2,)," ")&amp;IF(K13="","",","&amp;IFERROR(VLOOKUP($K13,【選択肢】!$Q$3:$U$90,2,)," ")&amp;IF(L13="","",","&amp;IFERROR(VLOOKUP($L13,【選択肢】!$Q$3:$U$90,2,)," "))))))))</f>
        <v/>
      </c>
      <c r="N13" s="18" t="str">
        <f>IF(G13="","",(IFERROR(VLOOKUP($G13,【選択肢】!$Q$3:$U$90,4,)," ")&amp;IF(H13="","",","&amp;IFERROR(VLOOKUP($H13,【選択肢】!$Q$3:$U$90,4,)," ")&amp;IF(I13="","",","&amp;IFERROR(VLOOKUP($I13,【選択肢】!$Q$3:$U$90,4,)," ")&amp;IF(J13="","",","&amp;IFERROR(VLOOKUP($J13,【選択肢】!$Q$3:$U$90,4,)," ")&amp;IF(K13="","",","&amp;IFERROR(VLOOKUP($K13,【選択肢】!$Q$3:$U$90,4,)," ")&amp;IF(L13="","",","&amp;IFERROR(VLOOKUP($L13,【選択肢】!$Q$3:$U$90,4,)," "))))))))</f>
        <v/>
      </c>
      <c r="O13" s="18" t="str">
        <f>IF(G13="","",(IFERROR(VLOOKUP($G13,【選択肢】!$Q$3:$U$90,5,)," ")&amp;IF(H13="","",","&amp;IFERROR(VLOOKUP($H13,【選択肢】!$Q$3:$U$90,5,)," ")&amp;IF(I13="","",","&amp;IFERROR(VLOOKUP($I13,【選択肢】!$Q$3:$U$90,5,)," ")&amp;IF(J13="","",","&amp;IFERROR(VLOOKUP($J13,【選択肢】!$Q$3:$U$90,5,)," ")&amp;IF(K13="","",","&amp;IFERROR(VLOOKUP($K13,【選択肢】!$Q$3:$U$90,5,)," ")&amp;IF(L13="","",","&amp;IFERROR(VLOOKUP($L13,【選択肢】!$Q$3:$U$90,5,)," "))))))))</f>
        <v/>
      </c>
      <c r="P13" s="19"/>
      <c r="Q13" s="20"/>
      <c r="R13" s="20"/>
      <c r="S13" s="13"/>
      <c r="T13" s="13"/>
      <c r="U13" s="13"/>
      <c r="V13" s="13"/>
      <c r="W13" s="13"/>
    </row>
    <row r="14" spans="1:23" s="21" customFormat="1" x14ac:dyDescent="0.45">
      <c r="B14" s="14"/>
      <c r="C14" s="15"/>
      <c r="D14" s="407"/>
      <c r="E14" s="407"/>
      <c r="F14" s="16">
        <f t="shared" si="0"/>
        <v>0</v>
      </c>
      <c r="G14" s="17" t="s">
        <v>574</v>
      </c>
      <c r="H14" s="17" t="s">
        <v>574</v>
      </c>
      <c r="I14" s="17" t="s">
        <v>574</v>
      </c>
      <c r="J14" s="17" t="s">
        <v>574</v>
      </c>
      <c r="K14" s="17" t="s">
        <v>574</v>
      </c>
      <c r="L14" s="17" t="s">
        <v>574</v>
      </c>
      <c r="M14" s="18" t="str">
        <f>IF(G14="","",(IFERROR(VLOOKUP($G14,【選択肢】!$Q$3:$U$90,2,)," ")&amp;IF(H14="","",","&amp;IFERROR(VLOOKUP($H14,【選択肢】!$Q$3:$U$90,2,)," ")&amp;IF(I14="","",","&amp;IFERROR(VLOOKUP($I14,【選択肢】!$Q$3:$U$90,2,)," ")&amp;IF(J14="","",","&amp;IFERROR(VLOOKUP($J14,【選択肢】!$Q$3:$U$90,2,)," ")&amp;IF(K14="","",","&amp;IFERROR(VLOOKUP($K14,【選択肢】!$Q$3:$U$90,2,)," ")&amp;IF(L14="","",","&amp;IFERROR(VLOOKUP($L14,【選択肢】!$Q$3:$U$90,2,)," "))))))))</f>
        <v/>
      </c>
      <c r="N14" s="18" t="str">
        <f>IF(G14="","",(IFERROR(VLOOKUP($G14,【選択肢】!$Q$3:$U$90,4,)," ")&amp;IF(H14="","",","&amp;IFERROR(VLOOKUP($H14,【選択肢】!$Q$3:$U$90,4,)," ")&amp;IF(I14="","",","&amp;IFERROR(VLOOKUP($I14,【選択肢】!$Q$3:$U$90,4,)," ")&amp;IF(J14="","",","&amp;IFERROR(VLOOKUP($J14,【選択肢】!$Q$3:$U$90,4,)," ")&amp;IF(K14="","",","&amp;IFERROR(VLOOKUP($K14,【選択肢】!$Q$3:$U$90,4,)," ")&amp;IF(L14="","",","&amp;IFERROR(VLOOKUP($L14,【選択肢】!$Q$3:$U$90,4,)," "))))))))</f>
        <v/>
      </c>
      <c r="O14" s="18" t="str">
        <f>IF(G14="","",(IFERROR(VLOOKUP($G14,【選択肢】!$Q$3:$U$90,5,)," ")&amp;IF(H14="","",","&amp;IFERROR(VLOOKUP($H14,【選択肢】!$Q$3:$U$90,5,)," ")&amp;IF(I14="","",","&amp;IFERROR(VLOOKUP($I14,【選択肢】!$Q$3:$U$90,5,)," ")&amp;IF(J14="","",","&amp;IFERROR(VLOOKUP($J14,【選択肢】!$Q$3:$U$90,5,)," ")&amp;IF(K14="","",","&amp;IFERROR(VLOOKUP($K14,【選択肢】!$Q$3:$U$90,5,)," ")&amp;IF(L14="","",","&amp;IFERROR(VLOOKUP($L14,【選択肢】!$Q$3:$U$90,5,)," "))))))))</f>
        <v/>
      </c>
      <c r="P14" s="19"/>
      <c r="Q14" s="20"/>
      <c r="R14" s="20"/>
      <c r="S14" s="13"/>
      <c r="T14" s="13"/>
      <c r="U14" s="13"/>
      <c r="V14" s="13"/>
      <c r="W14" s="13"/>
    </row>
    <row r="15" spans="1:23" s="21" customFormat="1" x14ac:dyDescent="0.45">
      <c r="B15" s="14"/>
      <c r="C15" s="15"/>
      <c r="D15" s="407"/>
      <c r="E15" s="407"/>
      <c r="F15" s="16">
        <f t="shared" si="0"/>
        <v>0</v>
      </c>
      <c r="G15" s="17" t="s">
        <v>574</v>
      </c>
      <c r="H15" s="17" t="s">
        <v>574</v>
      </c>
      <c r="I15" s="17" t="s">
        <v>574</v>
      </c>
      <c r="J15" s="17" t="s">
        <v>574</v>
      </c>
      <c r="K15" s="17" t="s">
        <v>574</v>
      </c>
      <c r="L15" s="17" t="s">
        <v>574</v>
      </c>
      <c r="M15" s="18" t="str">
        <f>IF(G15="","",(IFERROR(VLOOKUP($G15,【選択肢】!$Q$3:$U$90,2,)," ")&amp;IF(H15="","",","&amp;IFERROR(VLOOKUP($H15,【選択肢】!$Q$3:$U$90,2,)," ")&amp;IF(I15="","",","&amp;IFERROR(VLOOKUP($I15,【選択肢】!$Q$3:$U$90,2,)," ")&amp;IF(J15="","",","&amp;IFERROR(VLOOKUP($J15,【選択肢】!$Q$3:$U$90,2,)," ")&amp;IF(K15="","",","&amp;IFERROR(VLOOKUP($K15,【選択肢】!$Q$3:$U$90,2,)," ")&amp;IF(L15="","",","&amp;IFERROR(VLOOKUP($L15,【選択肢】!$Q$3:$U$90,2,)," "))))))))</f>
        <v/>
      </c>
      <c r="N15" s="18" t="str">
        <f>IF(G15="","",(IFERROR(VLOOKUP($G15,【選択肢】!$Q$3:$U$90,4,)," ")&amp;IF(H15="","",","&amp;IFERROR(VLOOKUP($H15,【選択肢】!$Q$3:$U$90,4,)," ")&amp;IF(I15="","",","&amp;IFERROR(VLOOKUP($I15,【選択肢】!$Q$3:$U$90,4,)," ")&amp;IF(J15="","",","&amp;IFERROR(VLOOKUP($J15,【選択肢】!$Q$3:$U$90,4,)," ")&amp;IF(K15="","",","&amp;IFERROR(VLOOKUP($K15,【選択肢】!$Q$3:$U$90,4,)," ")&amp;IF(L15="","",","&amp;IFERROR(VLOOKUP($L15,【選択肢】!$Q$3:$U$90,4,)," "))))))))</f>
        <v/>
      </c>
      <c r="O15" s="18" t="str">
        <f>IF(G15="","",(IFERROR(VLOOKUP($G15,【選択肢】!$Q$3:$U$90,5,)," ")&amp;IF(H15="","",","&amp;IFERROR(VLOOKUP($H15,【選択肢】!$Q$3:$U$90,5,)," ")&amp;IF(I15="","",","&amp;IFERROR(VLOOKUP($I15,【選択肢】!$Q$3:$U$90,5,)," ")&amp;IF(J15="","",","&amp;IFERROR(VLOOKUP($J15,【選択肢】!$Q$3:$U$90,5,)," ")&amp;IF(K15="","",","&amp;IFERROR(VLOOKUP($K15,【選択肢】!$Q$3:$U$90,5,)," ")&amp;IF(L15="","",","&amp;IFERROR(VLOOKUP($L15,【選択肢】!$Q$3:$U$90,5,)," "))))))))</f>
        <v/>
      </c>
      <c r="P15" s="19"/>
      <c r="Q15" s="20"/>
      <c r="R15" s="20"/>
      <c r="S15" s="13"/>
      <c r="T15" s="13"/>
      <c r="U15" s="13"/>
      <c r="V15" s="13"/>
      <c r="W15" s="13"/>
    </row>
    <row r="16" spans="1:23" s="21" customFormat="1" x14ac:dyDescent="0.45">
      <c r="B16" s="14"/>
      <c r="C16" s="15"/>
      <c r="D16" s="407"/>
      <c r="E16" s="407"/>
      <c r="F16" s="16">
        <f t="shared" si="0"/>
        <v>0</v>
      </c>
      <c r="G16" s="17" t="s">
        <v>574</v>
      </c>
      <c r="H16" s="17" t="s">
        <v>574</v>
      </c>
      <c r="I16" s="17" t="s">
        <v>574</v>
      </c>
      <c r="J16" s="17" t="s">
        <v>574</v>
      </c>
      <c r="K16" s="17" t="s">
        <v>574</v>
      </c>
      <c r="L16" s="17" t="s">
        <v>574</v>
      </c>
      <c r="M16" s="18" t="str">
        <f>IF(G16="","",(IFERROR(VLOOKUP($G16,【選択肢】!$Q$3:$U$90,2,)," ")&amp;IF(H16="","",","&amp;IFERROR(VLOOKUP($H16,【選択肢】!$Q$3:$U$90,2,)," ")&amp;IF(I16="","",","&amp;IFERROR(VLOOKUP($I16,【選択肢】!$Q$3:$U$90,2,)," ")&amp;IF(J16="","",","&amp;IFERROR(VLOOKUP($J16,【選択肢】!$Q$3:$U$90,2,)," ")&amp;IF(K16="","",","&amp;IFERROR(VLOOKUP($K16,【選択肢】!$Q$3:$U$90,2,)," ")&amp;IF(L16="","",","&amp;IFERROR(VLOOKUP($L16,【選択肢】!$Q$3:$U$90,2,)," "))))))))</f>
        <v/>
      </c>
      <c r="N16" s="18" t="str">
        <f>IF(G16="","",(IFERROR(VLOOKUP($G16,【選択肢】!$Q$3:$U$90,4,)," ")&amp;IF(H16="","",","&amp;IFERROR(VLOOKUP($H16,【選択肢】!$Q$3:$U$90,4,)," ")&amp;IF(I16="","",","&amp;IFERROR(VLOOKUP($I16,【選択肢】!$Q$3:$U$90,4,)," ")&amp;IF(J16="","",","&amp;IFERROR(VLOOKUP($J16,【選択肢】!$Q$3:$U$90,4,)," ")&amp;IF(K16="","",","&amp;IFERROR(VLOOKUP($K16,【選択肢】!$Q$3:$U$90,4,)," ")&amp;IF(L16="","",","&amp;IFERROR(VLOOKUP($L16,【選択肢】!$Q$3:$U$90,4,)," "))))))))</f>
        <v/>
      </c>
      <c r="O16" s="18" t="str">
        <f>IF(G16="","",(IFERROR(VLOOKUP($G16,【選択肢】!$Q$3:$U$90,5,)," ")&amp;IF(H16="","",","&amp;IFERROR(VLOOKUP($H16,【選択肢】!$Q$3:$U$90,5,)," ")&amp;IF(I16="","",","&amp;IFERROR(VLOOKUP($I16,【選択肢】!$Q$3:$U$90,5,)," ")&amp;IF(J16="","",","&amp;IFERROR(VLOOKUP($J16,【選択肢】!$Q$3:$U$90,5,)," ")&amp;IF(K16="","",","&amp;IFERROR(VLOOKUP($K16,【選択肢】!$Q$3:$U$90,5,)," ")&amp;IF(L16="","",","&amp;IFERROR(VLOOKUP($L16,【選択肢】!$Q$3:$U$90,5,)," "))))))))</f>
        <v/>
      </c>
      <c r="P16" s="19"/>
      <c r="Q16" s="20"/>
      <c r="R16" s="20"/>
      <c r="S16" s="13"/>
      <c r="T16" s="13"/>
      <c r="U16" s="13"/>
      <c r="V16" s="13"/>
      <c r="W16" s="13"/>
    </row>
    <row r="17" spans="2:23" s="21" customFormat="1" x14ac:dyDescent="0.45">
      <c r="B17" s="14"/>
      <c r="C17" s="15"/>
      <c r="D17" s="407"/>
      <c r="E17" s="407"/>
      <c r="F17" s="16">
        <f t="shared" si="0"/>
        <v>0</v>
      </c>
      <c r="G17" s="17" t="s">
        <v>574</v>
      </c>
      <c r="H17" s="17" t="s">
        <v>574</v>
      </c>
      <c r="I17" s="17" t="s">
        <v>574</v>
      </c>
      <c r="J17" s="17" t="s">
        <v>574</v>
      </c>
      <c r="K17" s="17" t="s">
        <v>574</v>
      </c>
      <c r="L17" s="17" t="s">
        <v>574</v>
      </c>
      <c r="M17" s="18" t="str">
        <f>IF(G17="","",(IFERROR(VLOOKUP($G17,【選択肢】!$Q$3:$U$90,2,)," ")&amp;IF(H17="","",","&amp;IFERROR(VLOOKUP($H17,【選択肢】!$Q$3:$U$90,2,)," ")&amp;IF(I17="","",","&amp;IFERROR(VLOOKUP($I17,【選択肢】!$Q$3:$U$90,2,)," ")&amp;IF(J17="","",","&amp;IFERROR(VLOOKUP($J17,【選択肢】!$Q$3:$U$90,2,)," ")&amp;IF(K17="","",","&amp;IFERROR(VLOOKUP($K17,【選択肢】!$Q$3:$U$90,2,)," ")&amp;IF(L17="","",","&amp;IFERROR(VLOOKUP($L17,【選択肢】!$Q$3:$U$90,2,)," "))))))))</f>
        <v/>
      </c>
      <c r="N17" s="18" t="str">
        <f>IF(G17="","",(IFERROR(VLOOKUP($G17,【選択肢】!$Q$3:$U$90,4,)," ")&amp;IF(H17="","",","&amp;IFERROR(VLOOKUP($H17,【選択肢】!$Q$3:$U$90,4,)," ")&amp;IF(I17="","",","&amp;IFERROR(VLOOKUP($I17,【選択肢】!$Q$3:$U$90,4,)," ")&amp;IF(J17="","",","&amp;IFERROR(VLOOKUP($J17,【選択肢】!$Q$3:$U$90,4,)," ")&amp;IF(K17="","",","&amp;IFERROR(VLOOKUP($K17,【選択肢】!$Q$3:$U$90,4,)," ")&amp;IF(L17="","",","&amp;IFERROR(VLOOKUP($L17,【選択肢】!$Q$3:$U$90,4,)," "))))))))</f>
        <v/>
      </c>
      <c r="O17" s="18" t="str">
        <f>IF(G17="","",(IFERROR(VLOOKUP($G17,【選択肢】!$Q$3:$U$90,5,)," ")&amp;IF(H17="","",","&amp;IFERROR(VLOOKUP($H17,【選択肢】!$Q$3:$U$90,5,)," ")&amp;IF(I17="","",","&amp;IFERROR(VLOOKUP($I17,【選択肢】!$Q$3:$U$90,5,)," ")&amp;IF(J17="","",","&amp;IFERROR(VLOOKUP($J17,【選択肢】!$Q$3:$U$90,5,)," ")&amp;IF(K17="","",","&amp;IFERROR(VLOOKUP($K17,【選択肢】!$Q$3:$U$90,5,)," ")&amp;IF(L17="","",","&amp;IFERROR(VLOOKUP($L17,【選択肢】!$Q$3:$U$90,5,)," "))))))))</f>
        <v/>
      </c>
      <c r="P17" s="19"/>
      <c r="Q17" s="20"/>
      <c r="R17" s="20"/>
      <c r="S17" s="13"/>
      <c r="T17" s="13"/>
      <c r="U17" s="13"/>
      <c r="V17" s="13"/>
      <c r="W17" s="13"/>
    </row>
    <row r="18" spans="2:23" s="21" customFormat="1" x14ac:dyDescent="0.45">
      <c r="B18" s="14"/>
      <c r="C18" s="15"/>
      <c r="D18" s="407"/>
      <c r="E18" s="407"/>
      <c r="F18" s="16">
        <f t="shared" si="0"/>
        <v>0</v>
      </c>
      <c r="G18" s="17" t="s">
        <v>574</v>
      </c>
      <c r="H18" s="17" t="s">
        <v>574</v>
      </c>
      <c r="I18" s="17" t="s">
        <v>574</v>
      </c>
      <c r="J18" s="17" t="s">
        <v>574</v>
      </c>
      <c r="K18" s="17" t="s">
        <v>574</v>
      </c>
      <c r="L18" s="17" t="s">
        <v>574</v>
      </c>
      <c r="M18" s="18" t="str">
        <f>IF(G18="","",(IFERROR(VLOOKUP($G18,【選択肢】!$Q$3:$U$90,2,)," ")&amp;IF(H18="","",","&amp;IFERROR(VLOOKUP($H18,【選択肢】!$Q$3:$U$90,2,)," ")&amp;IF(I18="","",","&amp;IFERROR(VLOOKUP($I18,【選択肢】!$Q$3:$U$90,2,)," ")&amp;IF(J18="","",","&amp;IFERROR(VLOOKUP($J18,【選択肢】!$Q$3:$U$90,2,)," ")&amp;IF(K18="","",","&amp;IFERROR(VLOOKUP($K18,【選択肢】!$Q$3:$U$90,2,)," ")&amp;IF(L18="","",","&amp;IFERROR(VLOOKUP($L18,【選択肢】!$Q$3:$U$90,2,)," "))))))))</f>
        <v/>
      </c>
      <c r="N18" s="18" t="str">
        <f>IF(G18="","",(IFERROR(VLOOKUP($G18,【選択肢】!$Q$3:$U$90,4,)," ")&amp;IF(H18="","",","&amp;IFERROR(VLOOKUP($H18,【選択肢】!$Q$3:$U$90,4,)," ")&amp;IF(I18="","",","&amp;IFERROR(VLOOKUP($I18,【選択肢】!$Q$3:$U$90,4,)," ")&amp;IF(J18="","",","&amp;IFERROR(VLOOKUP($J18,【選択肢】!$Q$3:$U$90,4,)," ")&amp;IF(K18="","",","&amp;IFERROR(VLOOKUP($K18,【選択肢】!$Q$3:$U$90,4,)," ")&amp;IF(L18="","",","&amp;IFERROR(VLOOKUP($L18,【選択肢】!$Q$3:$U$90,4,)," "))))))))</f>
        <v/>
      </c>
      <c r="O18" s="18" t="str">
        <f>IF(G18="","",(IFERROR(VLOOKUP($G18,【選択肢】!$Q$3:$U$90,5,)," ")&amp;IF(H18="","",","&amp;IFERROR(VLOOKUP($H18,【選択肢】!$Q$3:$U$90,5,)," ")&amp;IF(I18="","",","&amp;IFERROR(VLOOKUP($I18,【選択肢】!$Q$3:$U$90,5,)," ")&amp;IF(J18="","",","&amp;IFERROR(VLOOKUP($J18,【選択肢】!$Q$3:$U$90,5,)," ")&amp;IF(K18="","",","&amp;IFERROR(VLOOKUP($K18,【選択肢】!$Q$3:$U$90,5,)," ")&amp;IF(L18="","",","&amp;IFERROR(VLOOKUP($L18,【選択肢】!$Q$3:$U$90,5,)," "))))))))</f>
        <v/>
      </c>
      <c r="P18" s="19"/>
      <c r="Q18" s="20"/>
      <c r="R18" s="20"/>
      <c r="S18" s="13"/>
      <c r="T18" s="13"/>
      <c r="U18" s="13"/>
      <c r="V18" s="13"/>
      <c r="W18" s="13"/>
    </row>
    <row r="19" spans="2:23" s="21" customFormat="1" x14ac:dyDescent="0.45">
      <c r="B19" s="14"/>
      <c r="C19" s="15"/>
      <c r="D19" s="407"/>
      <c r="E19" s="407"/>
      <c r="F19" s="16">
        <f t="shared" si="0"/>
        <v>0</v>
      </c>
      <c r="G19" s="17" t="s">
        <v>574</v>
      </c>
      <c r="H19" s="17" t="s">
        <v>574</v>
      </c>
      <c r="I19" s="17" t="s">
        <v>574</v>
      </c>
      <c r="J19" s="17" t="s">
        <v>574</v>
      </c>
      <c r="K19" s="17" t="s">
        <v>574</v>
      </c>
      <c r="L19" s="17" t="s">
        <v>574</v>
      </c>
      <c r="M19" s="18" t="str">
        <f>IF(G19="","",(IFERROR(VLOOKUP($G19,【選択肢】!$Q$3:$U$90,2,)," ")&amp;IF(H19="","",","&amp;IFERROR(VLOOKUP($H19,【選択肢】!$Q$3:$U$90,2,)," ")&amp;IF(I19="","",","&amp;IFERROR(VLOOKUP($I19,【選択肢】!$Q$3:$U$90,2,)," ")&amp;IF(J19="","",","&amp;IFERROR(VLOOKUP($J19,【選択肢】!$Q$3:$U$90,2,)," ")&amp;IF(K19="","",","&amp;IFERROR(VLOOKUP($K19,【選択肢】!$Q$3:$U$90,2,)," ")&amp;IF(L19="","",","&amp;IFERROR(VLOOKUP($L19,【選択肢】!$Q$3:$U$90,2,)," "))))))))</f>
        <v/>
      </c>
      <c r="N19" s="18" t="str">
        <f>IF(G19="","",(IFERROR(VLOOKUP($G19,【選択肢】!$Q$3:$U$90,4,)," ")&amp;IF(H19="","",","&amp;IFERROR(VLOOKUP($H19,【選択肢】!$Q$3:$U$90,4,)," ")&amp;IF(I19="","",","&amp;IFERROR(VLOOKUP($I19,【選択肢】!$Q$3:$U$90,4,)," ")&amp;IF(J19="","",","&amp;IFERROR(VLOOKUP($J19,【選択肢】!$Q$3:$U$90,4,)," ")&amp;IF(K19="","",","&amp;IFERROR(VLOOKUP($K19,【選択肢】!$Q$3:$U$90,4,)," ")&amp;IF(L19="","",","&amp;IFERROR(VLOOKUP($L19,【選択肢】!$Q$3:$U$90,4,)," "))))))))</f>
        <v/>
      </c>
      <c r="O19" s="18" t="str">
        <f>IF(G19="","",(IFERROR(VLOOKUP($G19,【選択肢】!$Q$3:$U$90,5,)," ")&amp;IF(H19="","",","&amp;IFERROR(VLOOKUP($H19,【選択肢】!$Q$3:$U$90,5,)," ")&amp;IF(I19="","",","&amp;IFERROR(VLOOKUP($I19,【選択肢】!$Q$3:$U$90,5,)," ")&amp;IF(J19="","",","&amp;IFERROR(VLOOKUP($J19,【選択肢】!$Q$3:$U$90,5,)," ")&amp;IF(K19="","",","&amp;IFERROR(VLOOKUP($K19,【選択肢】!$Q$3:$U$90,5,)," ")&amp;IF(L19="","",","&amp;IFERROR(VLOOKUP($L19,【選択肢】!$Q$3:$U$90,5,)," "))))))))</f>
        <v/>
      </c>
      <c r="P19" s="19"/>
      <c r="Q19" s="20"/>
      <c r="R19" s="20"/>
      <c r="S19" s="13"/>
      <c r="T19" s="13"/>
      <c r="U19" s="13"/>
      <c r="V19" s="13"/>
      <c r="W19" s="13"/>
    </row>
    <row r="20" spans="2:23" s="21" customFormat="1" x14ac:dyDescent="0.45">
      <c r="B20" s="14"/>
      <c r="C20" s="15"/>
      <c r="D20" s="407"/>
      <c r="E20" s="407"/>
      <c r="F20" s="16">
        <f t="shared" si="0"/>
        <v>0</v>
      </c>
      <c r="G20" s="17" t="s">
        <v>574</v>
      </c>
      <c r="H20" s="17" t="s">
        <v>574</v>
      </c>
      <c r="I20" s="17" t="s">
        <v>574</v>
      </c>
      <c r="J20" s="17" t="s">
        <v>574</v>
      </c>
      <c r="K20" s="17" t="s">
        <v>574</v>
      </c>
      <c r="L20" s="17" t="s">
        <v>574</v>
      </c>
      <c r="M20" s="18" t="str">
        <f>IF(G20="","",(IFERROR(VLOOKUP($G20,【選択肢】!$Q$3:$U$90,2,)," ")&amp;IF(H20="","",","&amp;IFERROR(VLOOKUP($H20,【選択肢】!$Q$3:$U$90,2,)," ")&amp;IF(I20="","",","&amp;IFERROR(VLOOKUP($I20,【選択肢】!$Q$3:$U$90,2,)," ")&amp;IF(J20="","",","&amp;IFERROR(VLOOKUP($J20,【選択肢】!$Q$3:$U$90,2,)," ")&amp;IF(K20="","",","&amp;IFERROR(VLOOKUP($K20,【選択肢】!$Q$3:$U$90,2,)," ")&amp;IF(L20="","",","&amp;IFERROR(VLOOKUP($L20,【選択肢】!$Q$3:$U$90,2,)," "))))))))</f>
        <v/>
      </c>
      <c r="N20" s="18" t="str">
        <f>IF(G20="","",(IFERROR(VLOOKUP($G20,【選択肢】!$Q$3:$U$90,4,)," ")&amp;IF(H20="","",","&amp;IFERROR(VLOOKUP($H20,【選択肢】!$Q$3:$U$90,4,)," ")&amp;IF(I20="","",","&amp;IFERROR(VLOOKUP($I20,【選択肢】!$Q$3:$U$90,4,)," ")&amp;IF(J20="","",","&amp;IFERROR(VLOOKUP($J20,【選択肢】!$Q$3:$U$90,4,)," ")&amp;IF(K20="","",","&amp;IFERROR(VLOOKUP($K20,【選択肢】!$Q$3:$U$90,4,)," ")&amp;IF(L20="","",","&amp;IFERROR(VLOOKUP($L20,【選択肢】!$Q$3:$U$90,4,)," "))))))))</f>
        <v/>
      </c>
      <c r="O20" s="18" t="str">
        <f>IF(G20="","",(IFERROR(VLOOKUP($G20,【選択肢】!$Q$3:$U$90,5,)," ")&amp;IF(H20="","",","&amp;IFERROR(VLOOKUP($H20,【選択肢】!$Q$3:$U$90,5,)," ")&amp;IF(I20="","",","&amp;IFERROR(VLOOKUP($I20,【選択肢】!$Q$3:$U$90,5,)," ")&amp;IF(J20="","",","&amp;IFERROR(VLOOKUP($J20,【選択肢】!$Q$3:$U$90,5,)," ")&amp;IF(K20="","",","&amp;IFERROR(VLOOKUP($K20,【選択肢】!$Q$3:$U$90,5,)," ")&amp;IF(L20="","",","&amp;IFERROR(VLOOKUP($L20,【選択肢】!$Q$3:$U$90,5,)," "))))))))</f>
        <v/>
      </c>
      <c r="P20" s="19"/>
      <c r="Q20" s="20"/>
      <c r="R20" s="20"/>
      <c r="S20" s="13"/>
      <c r="T20" s="13"/>
      <c r="U20" s="13"/>
      <c r="V20" s="13"/>
      <c r="W20" s="13"/>
    </row>
    <row r="21" spans="2:23" s="21" customFormat="1" x14ac:dyDescent="0.45">
      <c r="B21" s="14"/>
      <c r="C21" s="15"/>
      <c r="D21" s="407"/>
      <c r="E21" s="407"/>
      <c r="F21" s="16">
        <f t="shared" si="0"/>
        <v>0</v>
      </c>
      <c r="G21" s="17" t="s">
        <v>574</v>
      </c>
      <c r="H21" s="17" t="s">
        <v>574</v>
      </c>
      <c r="I21" s="17" t="s">
        <v>574</v>
      </c>
      <c r="J21" s="17" t="s">
        <v>574</v>
      </c>
      <c r="K21" s="17" t="s">
        <v>574</v>
      </c>
      <c r="L21" s="17" t="s">
        <v>574</v>
      </c>
      <c r="M21" s="18" t="str">
        <f>IF(G21="","",(IFERROR(VLOOKUP($G21,【選択肢】!$Q$3:$U$90,2,)," ")&amp;IF(H21="","",","&amp;IFERROR(VLOOKUP($H21,【選択肢】!$Q$3:$U$90,2,)," ")&amp;IF(I21="","",","&amp;IFERROR(VLOOKUP($I21,【選択肢】!$Q$3:$U$90,2,)," ")&amp;IF(J21="","",","&amp;IFERROR(VLOOKUP($J21,【選択肢】!$Q$3:$U$90,2,)," ")&amp;IF(K21="","",","&amp;IFERROR(VLOOKUP($K21,【選択肢】!$Q$3:$U$90,2,)," ")&amp;IF(L21="","",","&amp;IFERROR(VLOOKUP($L21,【選択肢】!$Q$3:$U$90,2,)," "))))))))</f>
        <v/>
      </c>
      <c r="N21" s="18" t="str">
        <f>IF(G21="","",(IFERROR(VLOOKUP($G21,【選択肢】!$Q$3:$U$90,4,)," ")&amp;IF(H21="","",","&amp;IFERROR(VLOOKUP($H21,【選択肢】!$Q$3:$U$90,4,)," ")&amp;IF(I21="","",","&amp;IFERROR(VLOOKUP($I21,【選択肢】!$Q$3:$U$90,4,)," ")&amp;IF(J21="","",","&amp;IFERROR(VLOOKUP($J21,【選択肢】!$Q$3:$U$90,4,)," ")&amp;IF(K21="","",","&amp;IFERROR(VLOOKUP($K21,【選択肢】!$Q$3:$U$90,4,)," ")&amp;IF(L21="","",","&amp;IFERROR(VLOOKUP($L21,【選択肢】!$Q$3:$U$90,4,)," "))))))))</f>
        <v/>
      </c>
      <c r="O21" s="18" t="str">
        <f>IF(G21="","",(IFERROR(VLOOKUP($G21,【選択肢】!$Q$3:$U$90,5,)," ")&amp;IF(H21="","",","&amp;IFERROR(VLOOKUP($H21,【選択肢】!$Q$3:$U$90,5,)," ")&amp;IF(I21="","",","&amp;IFERROR(VLOOKUP($I21,【選択肢】!$Q$3:$U$90,5,)," ")&amp;IF(J21="","",","&amp;IFERROR(VLOOKUP($J21,【選択肢】!$Q$3:$U$90,5,)," ")&amp;IF(K21="","",","&amp;IFERROR(VLOOKUP($K21,【選択肢】!$Q$3:$U$90,5,)," ")&amp;IF(L21="","",","&amp;IFERROR(VLOOKUP($L21,【選択肢】!$Q$3:$U$90,5,)," "))))))))</f>
        <v/>
      </c>
      <c r="P21" s="19"/>
      <c r="Q21" s="20"/>
      <c r="R21" s="20"/>
      <c r="S21" s="13"/>
      <c r="T21" s="13"/>
      <c r="U21" s="13"/>
      <c r="V21" s="13"/>
      <c r="W21" s="13"/>
    </row>
    <row r="22" spans="2:23" s="21" customFormat="1" x14ac:dyDescent="0.45">
      <c r="B22" s="14"/>
      <c r="C22" s="15"/>
      <c r="D22" s="407"/>
      <c r="E22" s="407"/>
      <c r="F22" s="16">
        <f t="shared" si="0"/>
        <v>0</v>
      </c>
      <c r="G22" s="17" t="s">
        <v>574</v>
      </c>
      <c r="H22" s="17" t="s">
        <v>574</v>
      </c>
      <c r="I22" s="17" t="s">
        <v>574</v>
      </c>
      <c r="J22" s="17" t="s">
        <v>574</v>
      </c>
      <c r="K22" s="17" t="s">
        <v>574</v>
      </c>
      <c r="L22" s="17" t="s">
        <v>574</v>
      </c>
      <c r="M22" s="18" t="str">
        <f>IF(G22="","",(IFERROR(VLOOKUP($G22,【選択肢】!$Q$3:$U$90,2,)," ")&amp;IF(H22="","",","&amp;IFERROR(VLOOKUP($H22,【選択肢】!$Q$3:$U$90,2,)," ")&amp;IF(I22="","",","&amp;IFERROR(VLOOKUP($I22,【選択肢】!$Q$3:$U$90,2,)," ")&amp;IF(J22="","",","&amp;IFERROR(VLOOKUP($J22,【選択肢】!$Q$3:$U$90,2,)," ")&amp;IF(K22="","",","&amp;IFERROR(VLOOKUP($K22,【選択肢】!$Q$3:$U$90,2,)," ")&amp;IF(L22="","",","&amp;IFERROR(VLOOKUP($L22,【選択肢】!$Q$3:$U$90,2,)," "))))))))</f>
        <v/>
      </c>
      <c r="N22" s="18" t="str">
        <f>IF(G22="","",(IFERROR(VLOOKUP($G22,【選択肢】!$Q$3:$U$90,4,)," ")&amp;IF(H22="","",","&amp;IFERROR(VLOOKUP($H22,【選択肢】!$Q$3:$U$90,4,)," ")&amp;IF(I22="","",","&amp;IFERROR(VLOOKUP($I22,【選択肢】!$Q$3:$U$90,4,)," ")&amp;IF(J22="","",","&amp;IFERROR(VLOOKUP($J22,【選択肢】!$Q$3:$U$90,4,)," ")&amp;IF(K22="","",","&amp;IFERROR(VLOOKUP($K22,【選択肢】!$Q$3:$U$90,4,)," ")&amp;IF(L22="","",","&amp;IFERROR(VLOOKUP($L22,【選択肢】!$Q$3:$U$90,4,)," "))))))))</f>
        <v/>
      </c>
      <c r="O22" s="18" t="str">
        <f>IF(G22="","",(IFERROR(VLOOKUP($G22,【選択肢】!$Q$3:$U$90,5,)," ")&amp;IF(H22="","",","&amp;IFERROR(VLOOKUP($H22,【選択肢】!$Q$3:$U$90,5,)," ")&amp;IF(I22="","",","&amp;IFERROR(VLOOKUP($I22,【選択肢】!$Q$3:$U$90,5,)," ")&amp;IF(J22="","",","&amp;IFERROR(VLOOKUP($J22,【選択肢】!$Q$3:$U$90,5,)," ")&amp;IF(K22="","",","&amp;IFERROR(VLOOKUP($K22,【選択肢】!$Q$3:$U$90,5,)," ")&amp;IF(L22="","",","&amp;IFERROR(VLOOKUP($L22,【選択肢】!$Q$3:$U$90,5,)," "))))))))</f>
        <v/>
      </c>
      <c r="P22" s="19"/>
      <c r="Q22" s="20"/>
      <c r="R22" s="20"/>
      <c r="S22" s="13"/>
      <c r="T22" s="13"/>
      <c r="U22" s="13"/>
      <c r="V22" s="13"/>
      <c r="W22" s="13"/>
    </row>
    <row r="23" spans="2:23" s="21" customFormat="1" x14ac:dyDescent="0.45">
      <c r="B23" s="14"/>
      <c r="C23" s="15"/>
      <c r="D23" s="407"/>
      <c r="E23" s="407"/>
      <c r="F23" s="16">
        <f t="shared" si="0"/>
        <v>0</v>
      </c>
      <c r="G23" s="17" t="s">
        <v>574</v>
      </c>
      <c r="H23" s="17" t="s">
        <v>574</v>
      </c>
      <c r="I23" s="17" t="s">
        <v>574</v>
      </c>
      <c r="J23" s="17" t="s">
        <v>574</v>
      </c>
      <c r="K23" s="17" t="s">
        <v>574</v>
      </c>
      <c r="L23" s="17" t="s">
        <v>574</v>
      </c>
      <c r="M23" s="18" t="str">
        <f>IF(G23="","",(IFERROR(VLOOKUP($G23,【選択肢】!$Q$3:$U$90,2,)," ")&amp;IF(H23="","",","&amp;IFERROR(VLOOKUP($H23,【選択肢】!$Q$3:$U$90,2,)," ")&amp;IF(I23="","",","&amp;IFERROR(VLOOKUP($I23,【選択肢】!$Q$3:$U$90,2,)," ")&amp;IF(J23="","",","&amp;IFERROR(VLOOKUP($J23,【選択肢】!$Q$3:$U$90,2,)," ")&amp;IF(K23="","",","&amp;IFERROR(VLOOKUP($K23,【選択肢】!$Q$3:$U$90,2,)," ")&amp;IF(L23="","",","&amp;IFERROR(VLOOKUP($L23,【選択肢】!$Q$3:$U$90,2,)," "))))))))</f>
        <v/>
      </c>
      <c r="N23" s="18" t="str">
        <f>IF(G23="","",(IFERROR(VLOOKUP($G23,【選択肢】!$Q$3:$U$90,4,)," ")&amp;IF(H23="","",","&amp;IFERROR(VLOOKUP($H23,【選択肢】!$Q$3:$U$90,4,)," ")&amp;IF(I23="","",","&amp;IFERROR(VLOOKUP($I23,【選択肢】!$Q$3:$U$90,4,)," ")&amp;IF(J23="","",","&amp;IFERROR(VLOOKUP($J23,【選択肢】!$Q$3:$U$90,4,)," ")&amp;IF(K23="","",","&amp;IFERROR(VLOOKUP($K23,【選択肢】!$Q$3:$U$90,4,)," ")&amp;IF(L23="","",","&amp;IFERROR(VLOOKUP($L23,【選択肢】!$Q$3:$U$90,4,)," "))))))))</f>
        <v/>
      </c>
      <c r="O23" s="18" t="str">
        <f>IF(G23="","",(IFERROR(VLOOKUP($G23,【選択肢】!$Q$3:$U$90,5,)," ")&amp;IF(H23="","",","&amp;IFERROR(VLOOKUP($H23,【選択肢】!$Q$3:$U$90,5,)," ")&amp;IF(I23="","",","&amp;IFERROR(VLOOKUP($I23,【選択肢】!$Q$3:$U$90,5,)," ")&amp;IF(J23="","",","&amp;IFERROR(VLOOKUP($J23,【選択肢】!$Q$3:$U$90,5,)," ")&amp;IF(K23="","",","&amp;IFERROR(VLOOKUP($K23,【選択肢】!$Q$3:$U$90,5,)," ")&amp;IF(L23="","",","&amp;IFERROR(VLOOKUP($L23,【選択肢】!$Q$3:$U$90,5,)," "))))))))</f>
        <v/>
      </c>
      <c r="P23" s="19"/>
      <c r="Q23" s="20"/>
      <c r="R23" s="20"/>
      <c r="S23" s="13"/>
      <c r="T23" s="13"/>
      <c r="U23" s="13"/>
      <c r="V23" s="13"/>
      <c r="W23" s="13"/>
    </row>
    <row r="24" spans="2:23" s="21" customFormat="1" x14ac:dyDescent="0.45">
      <c r="B24" s="14"/>
      <c r="C24" s="15"/>
      <c r="D24" s="407"/>
      <c r="E24" s="407"/>
      <c r="F24" s="16">
        <f t="shared" si="0"/>
        <v>0</v>
      </c>
      <c r="G24" s="17" t="s">
        <v>574</v>
      </c>
      <c r="H24" s="17" t="s">
        <v>574</v>
      </c>
      <c r="I24" s="17" t="s">
        <v>574</v>
      </c>
      <c r="J24" s="17" t="s">
        <v>574</v>
      </c>
      <c r="K24" s="17" t="s">
        <v>574</v>
      </c>
      <c r="L24" s="17" t="s">
        <v>574</v>
      </c>
      <c r="M24" s="18" t="str">
        <f>IF(G24="","",(IFERROR(VLOOKUP($G24,【選択肢】!$Q$3:$U$90,2,)," ")&amp;IF(H24="","",","&amp;IFERROR(VLOOKUP($H24,【選択肢】!$Q$3:$U$90,2,)," ")&amp;IF(I24="","",","&amp;IFERROR(VLOOKUP($I24,【選択肢】!$Q$3:$U$90,2,)," ")&amp;IF(J24="","",","&amp;IFERROR(VLOOKUP($J24,【選択肢】!$Q$3:$U$90,2,)," ")&amp;IF(K24="","",","&amp;IFERROR(VLOOKUP($K24,【選択肢】!$Q$3:$U$90,2,)," ")&amp;IF(L24="","",","&amp;IFERROR(VLOOKUP($L24,【選択肢】!$Q$3:$U$90,2,)," "))))))))</f>
        <v/>
      </c>
      <c r="N24" s="18" t="str">
        <f>IF(G24="","",(IFERROR(VLOOKUP($G24,【選択肢】!$Q$3:$U$90,4,)," ")&amp;IF(H24="","",","&amp;IFERROR(VLOOKUP($H24,【選択肢】!$Q$3:$U$90,4,)," ")&amp;IF(I24="","",","&amp;IFERROR(VLOOKUP($I24,【選択肢】!$Q$3:$U$90,4,)," ")&amp;IF(J24="","",","&amp;IFERROR(VLOOKUP($J24,【選択肢】!$Q$3:$U$90,4,)," ")&amp;IF(K24="","",","&amp;IFERROR(VLOOKUP($K24,【選択肢】!$Q$3:$U$90,4,)," ")&amp;IF(L24="","",","&amp;IFERROR(VLOOKUP($L24,【選択肢】!$Q$3:$U$90,4,)," "))))))))</f>
        <v/>
      </c>
      <c r="O24" s="18" t="str">
        <f>IF(G24="","",(IFERROR(VLOOKUP($G24,【選択肢】!$Q$3:$U$90,5,)," ")&amp;IF(H24="","",","&amp;IFERROR(VLOOKUP($H24,【選択肢】!$Q$3:$U$90,5,)," ")&amp;IF(I24="","",","&amp;IFERROR(VLOOKUP($I24,【選択肢】!$Q$3:$U$90,5,)," ")&amp;IF(J24="","",","&amp;IFERROR(VLOOKUP($J24,【選択肢】!$Q$3:$U$90,5,)," ")&amp;IF(K24="","",","&amp;IFERROR(VLOOKUP($K24,【選択肢】!$Q$3:$U$90,5,)," ")&amp;IF(L24="","",","&amp;IFERROR(VLOOKUP($L24,【選択肢】!$Q$3:$U$90,5,)," "))))))))</f>
        <v/>
      </c>
      <c r="P24" s="19"/>
      <c r="Q24" s="20"/>
      <c r="R24" s="20"/>
      <c r="S24" s="13"/>
      <c r="T24" s="13"/>
      <c r="U24" s="13"/>
      <c r="V24" s="13"/>
      <c r="W24" s="13"/>
    </row>
    <row r="25" spans="2:23" s="21" customFormat="1" x14ac:dyDescent="0.45">
      <c r="B25" s="14"/>
      <c r="C25" s="15"/>
      <c r="D25" s="407"/>
      <c r="E25" s="407"/>
      <c r="F25" s="16">
        <f t="shared" si="0"/>
        <v>0</v>
      </c>
      <c r="G25" s="17" t="s">
        <v>574</v>
      </c>
      <c r="H25" s="17" t="s">
        <v>574</v>
      </c>
      <c r="I25" s="17" t="s">
        <v>574</v>
      </c>
      <c r="J25" s="17" t="s">
        <v>574</v>
      </c>
      <c r="K25" s="17" t="s">
        <v>574</v>
      </c>
      <c r="L25" s="17" t="s">
        <v>574</v>
      </c>
      <c r="M25" s="18" t="str">
        <f>IF(G25="","",(IFERROR(VLOOKUP($G25,【選択肢】!$Q$3:$U$90,2,)," ")&amp;IF(H25="","",","&amp;IFERROR(VLOOKUP($H25,【選択肢】!$Q$3:$U$90,2,)," ")&amp;IF(I25="","",","&amp;IFERROR(VLOOKUP($I25,【選択肢】!$Q$3:$U$90,2,)," ")&amp;IF(J25="","",","&amp;IFERROR(VLOOKUP($J25,【選択肢】!$Q$3:$U$90,2,)," ")&amp;IF(K25="","",","&amp;IFERROR(VLOOKUP($K25,【選択肢】!$Q$3:$U$90,2,)," ")&amp;IF(L25="","",","&amp;IFERROR(VLOOKUP($L25,【選択肢】!$Q$3:$U$90,2,)," "))))))))</f>
        <v/>
      </c>
      <c r="N25" s="18" t="str">
        <f>IF(G25="","",(IFERROR(VLOOKUP($G25,【選択肢】!$Q$3:$U$90,4,)," ")&amp;IF(H25="","",","&amp;IFERROR(VLOOKUP($H25,【選択肢】!$Q$3:$U$90,4,)," ")&amp;IF(I25="","",","&amp;IFERROR(VLOOKUP($I25,【選択肢】!$Q$3:$U$90,4,)," ")&amp;IF(J25="","",","&amp;IFERROR(VLOOKUP($J25,【選択肢】!$Q$3:$U$90,4,)," ")&amp;IF(K25="","",","&amp;IFERROR(VLOOKUP($K25,【選択肢】!$Q$3:$U$90,4,)," ")&amp;IF(L25="","",","&amp;IFERROR(VLOOKUP($L25,【選択肢】!$Q$3:$U$90,4,)," "))))))))</f>
        <v/>
      </c>
      <c r="O25" s="18" t="str">
        <f>IF(G25="","",(IFERROR(VLOOKUP($G25,【選択肢】!$Q$3:$U$90,5,)," ")&amp;IF(H25="","",","&amp;IFERROR(VLOOKUP($H25,【選択肢】!$Q$3:$U$90,5,)," ")&amp;IF(I25="","",","&amp;IFERROR(VLOOKUP($I25,【選択肢】!$Q$3:$U$90,5,)," ")&amp;IF(J25="","",","&amp;IFERROR(VLOOKUP($J25,【選択肢】!$Q$3:$U$90,5,)," ")&amp;IF(K25="","",","&amp;IFERROR(VLOOKUP($K25,【選択肢】!$Q$3:$U$90,5,)," ")&amp;IF(L25="","",","&amp;IFERROR(VLOOKUP($L25,【選択肢】!$Q$3:$U$90,5,)," "))))))))</f>
        <v/>
      </c>
      <c r="P25" s="19"/>
      <c r="Q25" s="20"/>
      <c r="R25" s="20"/>
      <c r="S25" s="13"/>
      <c r="T25" s="13"/>
      <c r="U25" s="13"/>
      <c r="V25" s="13"/>
      <c r="W25" s="13"/>
    </row>
    <row r="26" spans="2:23" s="21" customFormat="1" x14ac:dyDescent="0.45">
      <c r="B26" s="14"/>
      <c r="C26" s="15"/>
      <c r="D26" s="407"/>
      <c r="E26" s="407"/>
      <c r="F26" s="16">
        <f t="shared" si="0"/>
        <v>0</v>
      </c>
      <c r="G26" s="17" t="s">
        <v>574</v>
      </c>
      <c r="H26" s="17" t="s">
        <v>574</v>
      </c>
      <c r="I26" s="17" t="s">
        <v>574</v>
      </c>
      <c r="J26" s="17" t="s">
        <v>574</v>
      </c>
      <c r="K26" s="17" t="s">
        <v>574</v>
      </c>
      <c r="L26" s="17" t="s">
        <v>574</v>
      </c>
      <c r="M26" s="18" t="str">
        <f>IF(G26="","",(IFERROR(VLOOKUP($G26,【選択肢】!$Q$3:$U$90,2,)," ")&amp;IF(H26="","",","&amp;IFERROR(VLOOKUP($H26,【選択肢】!$Q$3:$U$90,2,)," ")&amp;IF(I26="","",","&amp;IFERROR(VLOOKUP($I26,【選択肢】!$Q$3:$U$90,2,)," ")&amp;IF(J26="","",","&amp;IFERROR(VLOOKUP($J26,【選択肢】!$Q$3:$U$90,2,)," ")&amp;IF(K26="","",","&amp;IFERROR(VLOOKUP($K26,【選択肢】!$Q$3:$U$90,2,)," ")&amp;IF(L26="","",","&amp;IFERROR(VLOOKUP($L26,【選択肢】!$Q$3:$U$90,2,)," "))))))))</f>
        <v/>
      </c>
      <c r="N26" s="18" t="str">
        <f>IF(G26="","",(IFERROR(VLOOKUP($G26,【選択肢】!$Q$3:$U$90,4,)," ")&amp;IF(H26="","",","&amp;IFERROR(VLOOKUP($H26,【選択肢】!$Q$3:$U$90,4,)," ")&amp;IF(I26="","",","&amp;IFERROR(VLOOKUP($I26,【選択肢】!$Q$3:$U$90,4,)," ")&amp;IF(J26="","",","&amp;IFERROR(VLOOKUP($J26,【選択肢】!$Q$3:$U$90,4,)," ")&amp;IF(K26="","",","&amp;IFERROR(VLOOKUP($K26,【選択肢】!$Q$3:$U$90,4,)," ")&amp;IF(L26="","",","&amp;IFERROR(VLOOKUP($L26,【選択肢】!$Q$3:$U$90,4,)," "))))))))</f>
        <v/>
      </c>
      <c r="O26" s="18" t="str">
        <f>IF(G26="","",(IFERROR(VLOOKUP($G26,【選択肢】!$Q$3:$U$90,5,)," ")&amp;IF(H26="","",","&amp;IFERROR(VLOOKUP($H26,【選択肢】!$Q$3:$U$90,5,)," ")&amp;IF(I26="","",","&amp;IFERROR(VLOOKUP($I26,【選択肢】!$Q$3:$U$90,5,)," ")&amp;IF(J26="","",","&amp;IFERROR(VLOOKUP($J26,【選択肢】!$Q$3:$U$90,5,)," ")&amp;IF(K26="","",","&amp;IFERROR(VLOOKUP($K26,【選択肢】!$Q$3:$U$90,5,)," ")&amp;IF(L26="","",","&amp;IFERROR(VLOOKUP($L26,【選択肢】!$Q$3:$U$90,5,)," "))))))))</f>
        <v/>
      </c>
      <c r="P26" s="19"/>
      <c r="Q26" s="20"/>
      <c r="R26" s="20"/>
      <c r="S26" s="13"/>
      <c r="T26" s="13"/>
      <c r="U26" s="13"/>
      <c r="V26" s="13"/>
      <c r="W26" s="13"/>
    </row>
    <row r="27" spans="2:23" s="21" customFormat="1" x14ac:dyDescent="0.45">
      <c r="B27" s="14"/>
      <c r="C27" s="15"/>
      <c r="D27" s="407"/>
      <c r="E27" s="407"/>
      <c r="F27" s="16">
        <f t="shared" si="0"/>
        <v>0</v>
      </c>
      <c r="G27" s="17" t="s">
        <v>574</v>
      </c>
      <c r="H27" s="17" t="s">
        <v>574</v>
      </c>
      <c r="I27" s="17" t="s">
        <v>574</v>
      </c>
      <c r="J27" s="17" t="s">
        <v>574</v>
      </c>
      <c r="K27" s="17" t="s">
        <v>574</v>
      </c>
      <c r="L27" s="17" t="s">
        <v>574</v>
      </c>
      <c r="M27" s="18" t="str">
        <f>IF(G27="","",(IFERROR(VLOOKUP($G27,【選択肢】!$Q$3:$U$90,2,)," ")&amp;IF(H27="","",","&amp;IFERROR(VLOOKUP($H27,【選択肢】!$Q$3:$U$90,2,)," ")&amp;IF(I27="","",","&amp;IFERROR(VLOOKUP($I27,【選択肢】!$Q$3:$U$90,2,)," ")&amp;IF(J27="","",","&amp;IFERROR(VLOOKUP($J27,【選択肢】!$Q$3:$U$90,2,)," ")&amp;IF(K27="","",","&amp;IFERROR(VLOOKUP($K27,【選択肢】!$Q$3:$U$90,2,)," ")&amp;IF(L27="","",","&amp;IFERROR(VLOOKUP($L27,【選択肢】!$Q$3:$U$90,2,)," "))))))))</f>
        <v/>
      </c>
      <c r="N27" s="18" t="str">
        <f>IF(G27="","",(IFERROR(VLOOKUP($G27,【選択肢】!$Q$3:$U$90,4,)," ")&amp;IF(H27="","",","&amp;IFERROR(VLOOKUP($H27,【選択肢】!$Q$3:$U$90,4,)," ")&amp;IF(I27="","",","&amp;IFERROR(VLOOKUP($I27,【選択肢】!$Q$3:$U$90,4,)," ")&amp;IF(J27="","",","&amp;IFERROR(VLOOKUP($J27,【選択肢】!$Q$3:$U$90,4,)," ")&amp;IF(K27="","",","&amp;IFERROR(VLOOKUP($K27,【選択肢】!$Q$3:$U$90,4,)," ")&amp;IF(L27="","",","&amp;IFERROR(VLOOKUP($L27,【選択肢】!$Q$3:$U$90,4,)," "))))))))</f>
        <v/>
      </c>
      <c r="O27" s="18" t="str">
        <f>IF(G27="","",(IFERROR(VLOOKUP($G27,【選択肢】!$Q$3:$U$90,5,)," ")&amp;IF(H27="","",","&amp;IFERROR(VLOOKUP($H27,【選択肢】!$Q$3:$U$90,5,)," ")&amp;IF(I27="","",","&amp;IFERROR(VLOOKUP($I27,【選択肢】!$Q$3:$U$90,5,)," ")&amp;IF(J27="","",","&amp;IFERROR(VLOOKUP($J27,【選択肢】!$Q$3:$U$90,5,)," ")&amp;IF(K27="","",","&amp;IFERROR(VLOOKUP($K27,【選択肢】!$Q$3:$U$90,5,)," ")&amp;IF(L27="","",","&amp;IFERROR(VLOOKUP($L27,【選択肢】!$Q$3:$U$90,5,)," "))))))))</f>
        <v/>
      </c>
      <c r="P27" s="19"/>
      <c r="Q27" s="20"/>
      <c r="R27" s="20"/>
      <c r="S27" s="13"/>
      <c r="T27" s="13"/>
      <c r="U27" s="13"/>
      <c r="V27" s="13"/>
      <c r="W27" s="13"/>
    </row>
    <row r="28" spans="2:23" s="21" customFormat="1" x14ac:dyDescent="0.45">
      <c r="B28" s="14"/>
      <c r="C28" s="15"/>
      <c r="D28" s="407"/>
      <c r="E28" s="407"/>
      <c r="F28" s="16">
        <f t="shared" si="0"/>
        <v>0</v>
      </c>
      <c r="G28" s="17" t="s">
        <v>574</v>
      </c>
      <c r="H28" s="17" t="s">
        <v>574</v>
      </c>
      <c r="I28" s="17" t="s">
        <v>574</v>
      </c>
      <c r="J28" s="17" t="s">
        <v>574</v>
      </c>
      <c r="K28" s="17" t="s">
        <v>574</v>
      </c>
      <c r="L28" s="17" t="s">
        <v>574</v>
      </c>
      <c r="M28" s="18" t="str">
        <f>IF(G28="","",(IFERROR(VLOOKUP($G28,【選択肢】!$Q$3:$U$90,2,)," ")&amp;IF(H28="","",","&amp;IFERROR(VLOOKUP($H28,【選択肢】!$Q$3:$U$90,2,)," ")&amp;IF(I28="","",","&amp;IFERROR(VLOOKUP($I28,【選択肢】!$Q$3:$U$90,2,)," ")&amp;IF(J28="","",","&amp;IFERROR(VLOOKUP($J28,【選択肢】!$Q$3:$U$90,2,)," ")&amp;IF(K28="","",","&amp;IFERROR(VLOOKUP($K28,【選択肢】!$Q$3:$U$90,2,)," ")&amp;IF(L28="","",","&amp;IFERROR(VLOOKUP($L28,【選択肢】!$Q$3:$U$90,2,)," "))))))))</f>
        <v/>
      </c>
      <c r="N28" s="18" t="str">
        <f>IF(G28="","",(IFERROR(VLOOKUP($G28,【選択肢】!$Q$3:$U$90,4,)," ")&amp;IF(H28="","",","&amp;IFERROR(VLOOKUP($H28,【選択肢】!$Q$3:$U$90,4,)," ")&amp;IF(I28="","",","&amp;IFERROR(VLOOKUP($I28,【選択肢】!$Q$3:$U$90,4,)," ")&amp;IF(J28="","",","&amp;IFERROR(VLOOKUP($J28,【選択肢】!$Q$3:$U$90,4,)," ")&amp;IF(K28="","",","&amp;IFERROR(VLOOKUP($K28,【選択肢】!$Q$3:$U$90,4,)," ")&amp;IF(L28="","",","&amp;IFERROR(VLOOKUP($L28,【選択肢】!$Q$3:$U$90,4,)," "))))))))</f>
        <v/>
      </c>
      <c r="O28" s="18" t="str">
        <f>IF(G28="","",(IFERROR(VLOOKUP($G28,【選択肢】!$Q$3:$U$90,5,)," ")&amp;IF(H28="","",","&amp;IFERROR(VLOOKUP($H28,【選択肢】!$Q$3:$U$90,5,)," ")&amp;IF(I28="","",","&amp;IFERROR(VLOOKUP($I28,【選択肢】!$Q$3:$U$90,5,)," ")&amp;IF(J28="","",","&amp;IFERROR(VLOOKUP($J28,【選択肢】!$Q$3:$U$90,5,)," ")&amp;IF(K28="","",","&amp;IFERROR(VLOOKUP($K28,【選択肢】!$Q$3:$U$90,5,)," ")&amp;IF(L28="","",","&amp;IFERROR(VLOOKUP($L28,【選択肢】!$Q$3:$U$90,5,)," "))))))))</f>
        <v/>
      </c>
      <c r="P28" s="19"/>
      <c r="Q28" s="20"/>
      <c r="R28" s="20"/>
      <c r="S28" s="13"/>
      <c r="T28" s="13"/>
      <c r="U28" s="13"/>
      <c r="V28" s="13"/>
      <c r="W28" s="13"/>
    </row>
    <row r="29" spans="2:23" s="21" customFormat="1" x14ac:dyDescent="0.45">
      <c r="B29" s="14"/>
      <c r="C29" s="15"/>
      <c r="D29" s="407"/>
      <c r="E29" s="407"/>
      <c r="F29" s="16">
        <f t="shared" si="0"/>
        <v>0</v>
      </c>
      <c r="G29" s="17" t="s">
        <v>574</v>
      </c>
      <c r="H29" s="17" t="s">
        <v>574</v>
      </c>
      <c r="I29" s="17" t="s">
        <v>574</v>
      </c>
      <c r="J29" s="17" t="s">
        <v>574</v>
      </c>
      <c r="K29" s="17" t="s">
        <v>574</v>
      </c>
      <c r="L29" s="17" t="s">
        <v>574</v>
      </c>
      <c r="M29" s="18" t="str">
        <f>IF(G29="","",(IFERROR(VLOOKUP($G29,【選択肢】!$Q$3:$U$90,2,)," ")&amp;IF(H29="","",","&amp;IFERROR(VLOOKUP($H29,【選択肢】!$Q$3:$U$90,2,)," ")&amp;IF(I29="","",","&amp;IFERROR(VLOOKUP($I29,【選択肢】!$Q$3:$U$90,2,)," ")&amp;IF(J29="","",","&amp;IFERROR(VLOOKUP($J29,【選択肢】!$Q$3:$U$90,2,)," ")&amp;IF(K29="","",","&amp;IFERROR(VLOOKUP($K29,【選択肢】!$Q$3:$U$90,2,)," ")&amp;IF(L29="","",","&amp;IFERROR(VLOOKUP($L29,【選択肢】!$Q$3:$U$90,2,)," "))))))))</f>
        <v/>
      </c>
      <c r="N29" s="18" t="str">
        <f>IF(G29="","",(IFERROR(VLOOKUP($G29,【選択肢】!$Q$3:$U$90,4,)," ")&amp;IF(H29="","",","&amp;IFERROR(VLOOKUP($H29,【選択肢】!$Q$3:$U$90,4,)," ")&amp;IF(I29="","",","&amp;IFERROR(VLOOKUP($I29,【選択肢】!$Q$3:$U$90,4,)," ")&amp;IF(J29="","",","&amp;IFERROR(VLOOKUP($J29,【選択肢】!$Q$3:$U$90,4,)," ")&amp;IF(K29="","",","&amp;IFERROR(VLOOKUP($K29,【選択肢】!$Q$3:$U$90,4,)," ")&amp;IF(L29="","",","&amp;IFERROR(VLOOKUP($L29,【選択肢】!$Q$3:$U$90,4,)," "))))))))</f>
        <v/>
      </c>
      <c r="O29" s="18" t="str">
        <f>IF(G29="","",(IFERROR(VLOOKUP($G29,【選択肢】!$Q$3:$U$90,5,)," ")&amp;IF(H29="","",","&amp;IFERROR(VLOOKUP($H29,【選択肢】!$Q$3:$U$90,5,)," ")&amp;IF(I29="","",","&amp;IFERROR(VLOOKUP($I29,【選択肢】!$Q$3:$U$90,5,)," ")&amp;IF(J29="","",","&amp;IFERROR(VLOOKUP($J29,【選択肢】!$Q$3:$U$90,5,)," ")&amp;IF(K29="","",","&amp;IFERROR(VLOOKUP($K29,【選択肢】!$Q$3:$U$90,5,)," ")&amp;IF(L29="","",","&amp;IFERROR(VLOOKUP($L29,【選択肢】!$Q$3:$U$90,5,)," "))))))))</f>
        <v/>
      </c>
      <c r="P29" s="19"/>
      <c r="Q29" s="20"/>
      <c r="R29" s="20"/>
      <c r="S29" s="13"/>
      <c r="T29" s="13"/>
      <c r="U29" s="13"/>
      <c r="V29" s="13"/>
      <c r="W29" s="13"/>
    </row>
    <row r="30" spans="2:23" s="21" customFormat="1" x14ac:dyDescent="0.45">
      <c r="B30" s="14"/>
      <c r="C30" s="15"/>
      <c r="D30" s="407"/>
      <c r="E30" s="407"/>
      <c r="F30" s="16">
        <f t="shared" si="0"/>
        <v>0</v>
      </c>
      <c r="G30" s="17" t="s">
        <v>574</v>
      </c>
      <c r="H30" s="17" t="s">
        <v>574</v>
      </c>
      <c r="I30" s="17" t="s">
        <v>574</v>
      </c>
      <c r="J30" s="17" t="s">
        <v>574</v>
      </c>
      <c r="K30" s="17" t="s">
        <v>574</v>
      </c>
      <c r="L30" s="17" t="s">
        <v>574</v>
      </c>
      <c r="M30" s="18" t="str">
        <f>IF(G30="","",(IFERROR(VLOOKUP($G30,【選択肢】!$Q$3:$U$90,2,)," ")&amp;IF(H30="","",","&amp;IFERROR(VLOOKUP($H30,【選択肢】!$Q$3:$U$90,2,)," ")&amp;IF(I30="","",","&amp;IFERROR(VLOOKUP($I30,【選択肢】!$Q$3:$U$90,2,)," ")&amp;IF(J30="","",","&amp;IFERROR(VLOOKUP($J30,【選択肢】!$Q$3:$U$90,2,)," ")&amp;IF(K30="","",","&amp;IFERROR(VLOOKUP($K30,【選択肢】!$Q$3:$U$90,2,)," ")&amp;IF(L30="","",","&amp;IFERROR(VLOOKUP($L30,【選択肢】!$Q$3:$U$90,2,)," "))))))))</f>
        <v/>
      </c>
      <c r="N30" s="18" t="str">
        <f>IF(G30="","",(IFERROR(VLOOKUP($G30,【選択肢】!$Q$3:$U$90,4,)," ")&amp;IF(H30="","",","&amp;IFERROR(VLOOKUP($H30,【選択肢】!$Q$3:$U$90,4,)," ")&amp;IF(I30="","",","&amp;IFERROR(VLOOKUP($I30,【選択肢】!$Q$3:$U$90,4,)," ")&amp;IF(J30="","",","&amp;IFERROR(VLOOKUP($J30,【選択肢】!$Q$3:$U$90,4,)," ")&amp;IF(K30="","",","&amp;IFERROR(VLOOKUP($K30,【選択肢】!$Q$3:$U$90,4,)," ")&amp;IF(L30="","",","&amp;IFERROR(VLOOKUP($L30,【選択肢】!$Q$3:$U$90,4,)," "))))))))</f>
        <v/>
      </c>
      <c r="O30" s="18" t="str">
        <f>IF(G30="","",(IFERROR(VLOOKUP($G30,【選択肢】!$Q$3:$U$90,5,)," ")&amp;IF(H30="","",","&amp;IFERROR(VLOOKUP($H30,【選択肢】!$Q$3:$U$90,5,)," ")&amp;IF(I30="","",","&amp;IFERROR(VLOOKUP($I30,【選択肢】!$Q$3:$U$90,5,)," ")&amp;IF(J30="","",","&amp;IFERROR(VLOOKUP($J30,【選択肢】!$Q$3:$U$90,5,)," ")&amp;IF(K30="","",","&amp;IFERROR(VLOOKUP($K30,【選択肢】!$Q$3:$U$90,5,)," ")&amp;IF(L30="","",","&amp;IFERROR(VLOOKUP($L30,【選択肢】!$Q$3:$U$90,5,)," "))))))))</f>
        <v/>
      </c>
      <c r="P30" s="19"/>
      <c r="Q30" s="20"/>
      <c r="R30" s="20"/>
      <c r="S30" s="13"/>
      <c r="T30" s="13"/>
      <c r="U30" s="13"/>
      <c r="V30" s="13"/>
      <c r="W30" s="13"/>
    </row>
    <row r="31" spans="2:23" s="21" customFormat="1" x14ac:dyDescent="0.45">
      <c r="B31" s="14"/>
      <c r="C31" s="15"/>
      <c r="D31" s="407"/>
      <c r="E31" s="407"/>
      <c r="F31" s="16">
        <f t="shared" si="0"/>
        <v>0</v>
      </c>
      <c r="G31" s="17" t="s">
        <v>574</v>
      </c>
      <c r="H31" s="17" t="s">
        <v>574</v>
      </c>
      <c r="I31" s="17" t="s">
        <v>574</v>
      </c>
      <c r="J31" s="17" t="s">
        <v>574</v>
      </c>
      <c r="K31" s="17" t="s">
        <v>574</v>
      </c>
      <c r="L31" s="17" t="s">
        <v>574</v>
      </c>
      <c r="M31" s="18" t="str">
        <f>IF(G31="","",(IFERROR(VLOOKUP($G31,【選択肢】!$Q$3:$U$90,2,)," ")&amp;IF(H31="","",","&amp;IFERROR(VLOOKUP($H31,【選択肢】!$Q$3:$U$90,2,)," ")&amp;IF(I31="","",","&amp;IFERROR(VLOOKUP($I31,【選択肢】!$Q$3:$U$90,2,)," ")&amp;IF(J31="","",","&amp;IFERROR(VLOOKUP($J31,【選択肢】!$Q$3:$U$90,2,)," ")&amp;IF(K31="","",","&amp;IFERROR(VLOOKUP($K31,【選択肢】!$Q$3:$U$90,2,)," ")&amp;IF(L31="","",","&amp;IFERROR(VLOOKUP($L31,【選択肢】!$Q$3:$U$90,2,)," "))))))))</f>
        <v/>
      </c>
      <c r="N31" s="18" t="str">
        <f>IF(G31="","",(IFERROR(VLOOKUP($G31,【選択肢】!$Q$3:$U$90,4,)," ")&amp;IF(H31="","",","&amp;IFERROR(VLOOKUP($H31,【選択肢】!$Q$3:$U$90,4,)," ")&amp;IF(I31="","",","&amp;IFERROR(VLOOKUP($I31,【選択肢】!$Q$3:$U$90,4,)," ")&amp;IF(J31="","",","&amp;IFERROR(VLOOKUP($J31,【選択肢】!$Q$3:$U$90,4,)," ")&amp;IF(K31="","",","&amp;IFERROR(VLOOKUP($K31,【選択肢】!$Q$3:$U$90,4,)," ")&amp;IF(L31="","",","&amp;IFERROR(VLOOKUP($L31,【選択肢】!$Q$3:$U$90,4,)," "))))))))</f>
        <v/>
      </c>
      <c r="O31" s="18" t="str">
        <f>IF(G31="","",(IFERROR(VLOOKUP($G31,【選択肢】!$Q$3:$U$90,5,)," ")&amp;IF(H31="","",","&amp;IFERROR(VLOOKUP($H31,【選択肢】!$Q$3:$U$90,5,)," ")&amp;IF(I31="","",","&amp;IFERROR(VLOOKUP($I31,【選択肢】!$Q$3:$U$90,5,)," ")&amp;IF(J31="","",","&amp;IFERROR(VLOOKUP($J31,【選択肢】!$Q$3:$U$90,5,)," ")&amp;IF(K31="","",","&amp;IFERROR(VLOOKUP($K31,【選択肢】!$Q$3:$U$90,5,)," ")&amp;IF(L31="","",","&amp;IFERROR(VLOOKUP($L31,【選択肢】!$Q$3:$U$90,5,)," "))))))))</f>
        <v/>
      </c>
      <c r="P31" s="19"/>
      <c r="Q31" s="20"/>
      <c r="R31" s="20"/>
      <c r="S31" s="13"/>
      <c r="T31" s="13"/>
      <c r="U31" s="13"/>
      <c r="V31" s="13"/>
      <c r="W31" s="13"/>
    </row>
    <row r="32" spans="2:23" s="21" customFormat="1" x14ac:dyDescent="0.45">
      <c r="B32" s="14"/>
      <c r="C32" s="15"/>
      <c r="D32" s="407"/>
      <c r="E32" s="407"/>
      <c r="F32" s="16">
        <f t="shared" si="0"/>
        <v>0</v>
      </c>
      <c r="G32" s="17" t="s">
        <v>574</v>
      </c>
      <c r="H32" s="17" t="s">
        <v>574</v>
      </c>
      <c r="I32" s="17" t="s">
        <v>574</v>
      </c>
      <c r="J32" s="17" t="s">
        <v>574</v>
      </c>
      <c r="K32" s="17" t="s">
        <v>574</v>
      </c>
      <c r="L32" s="17" t="s">
        <v>574</v>
      </c>
      <c r="M32" s="18" t="str">
        <f>IF(G32="","",(IFERROR(VLOOKUP($G32,【選択肢】!$Q$3:$U$90,2,)," ")&amp;IF(H32="","",","&amp;IFERROR(VLOOKUP($H32,【選択肢】!$Q$3:$U$90,2,)," ")&amp;IF(I32="","",","&amp;IFERROR(VLOOKUP($I32,【選択肢】!$Q$3:$U$90,2,)," ")&amp;IF(J32="","",","&amp;IFERROR(VLOOKUP($J32,【選択肢】!$Q$3:$U$90,2,)," ")&amp;IF(K32="","",","&amp;IFERROR(VLOOKUP($K32,【選択肢】!$Q$3:$U$90,2,)," ")&amp;IF(L32="","",","&amp;IFERROR(VLOOKUP($L32,【選択肢】!$Q$3:$U$90,2,)," "))))))))</f>
        <v/>
      </c>
      <c r="N32" s="18" t="str">
        <f>IF(G32="","",(IFERROR(VLOOKUP($G32,【選択肢】!$Q$3:$U$90,4,)," ")&amp;IF(H32="","",","&amp;IFERROR(VLOOKUP($H32,【選択肢】!$Q$3:$U$90,4,)," ")&amp;IF(I32="","",","&amp;IFERROR(VLOOKUP($I32,【選択肢】!$Q$3:$U$90,4,)," ")&amp;IF(J32="","",","&amp;IFERROR(VLOOKUP($J32,【選択肢】!$Q$3:$U$90,4,)," ")&amp;IF(K32="","",","&amp;IFERROR(VLOOKUP($K32,【選択肢】!$Q$3:$U$90,4,)," ")&amp;IF(L32="","",","&amp;IFERROR(VLOOKUP($L32,【選択肢】!$Q$3:$U$90,4,)," "))))))))</f>
        <v/>
      </c>
      <c r="O32" s="18" t="str">
        <f>IF(G32="","",(IFERROR(VLOOKUP($G32,【選択肢】!$Q$3:$U$90,5,)," ")&amp;IF(H32="","",","&amp;IFERROR(VLOOKUP($H32,【選択肢】!$Q$3:$U$90,5,)," ")&amp;IF(I32="","",","&amp;IFERROR(VLOOKUP($I32,【選択肢】!$Q$3:$U$90,5,)," ")&amp;IF(J32="","",","&amp;IFERROR(VLOOKUP($J32,【選択肢】!$Q$3:$U$90,5,)," ")&amp;IF(K32="","",","&amp;IFERROR(VLOOKUP($K32,【選択肢】!$Q$3:$U$90,5,)," ")&amp;IF(L32="","",","&amp;IFERROR(VLOOKUP($L32,【選択肢】!$Q$3:$U$90,5,)," "))))))))</f>
        <v/>
      </c>
      <c r="P32" s="19"/>
      <c r="Q32" s="20"/>
      <c r="R32" s="20"/>
      <c r="S32" s="13"/>
      <c r="T32" s="13"/>
      <c r="U32" s="13"/>
      <c r="V32" s="13"/>
      <c r="W32" s="13"/>
    </row>
    <row r="33" spans="2:23" s="21" customFormat="1" x14ac:dyDescent="0.45">
      <c r="B33" s="14"/>
      <c r="C33" s="15"/>
      <c r="D33" s="407"/>
      <c r="E33" s="407"/>
      <c r="F33" s="16">
        <f t="shared" si="0"/>
        <v>0</v>
      </c>
      <c r="G33" s="17" t="s">
        <v>574</v>
      </c>
      <c r="H33" s="17" t="s">
        <v>574</v>
      </c>
      <c r="I33" s="17" t="s">
        <v>574</v>
      </c>
      <c r="J33" s="17" t="s">
        <v>574</v>
      </c>
      <c r="K33" s="17" t="s">
        <v>574</v>
      </c>
      <c r="L33" s="17" t="s">
        <v>574</v>
      </c>
      <c r="M33" s="18" t="str">
        <f>IF(G33="","",(IFERROR(VLOOKUP($G33,【選択肢】!$Q$3:$U$90,2,)," ")&amp;IF(H33="","",","&amp;IFERROR(VLOOKUP($H33,【選択肢】!$Q$3:$U$90,2,)," ")&amp;IF(I33="","",","&amp;IFERROR(VLOOKUP($I33,【選択肢】!$Q$3:$U$90,2,)," ")&amp;IF(J33="","",","&amp;IFERROR(VLOOKUP($J33,【選択肢】!$Q$3:$U$90,2,)," ")&amp;IF(K33="","",","&amp;IFERROR(VLOOKUP($K33,【選択肢】!$Q$3:$U$90,2,)," ")&amp;IF(L33="","",","&amp;IFERROR(VLOOKUP($L33,【選択肢】!$Q$3:$U$90,2,)," "))))))))</f>
        <v/>
      </c>
      <c r="N33" s="18" t="str">
        <f>IF(G33="","",(IFERROR(VLOOKUP($G33,【選択肢】!$Q$3:$U$90,4,)," ")&amp;IF(H33="","",","&amp;IFERROR(VLOOKUP($H33,【選択肢】!$Q$3:$U$90,4,)," ")&amp;IF(I33="","",","&amp;IFERROR(VLOOKUP($I33,【選択肢】!$Q$3:$U$90,4,)," ")&amp;IF(J33="","",","&amp;IFERROR(VLOOKUP($J33,【選択肢】!$Q$3:$U$90,4,)," ")&amp;IF(K33="","",","&amp;IFERROR(VLOOKUP($K33,【選択肢】!$Q$3:$U$90,4,)," ")&amp;IF(L33="","",","&amp;IFERROR(VLOOKUP($L33,【選択肢】!$Q$3:$U$90,4,)," "))))))))</f>
        <v/>
      </c>
      <c r="O33" s="18" t="str">
        <f>IF(G33="","",(IFERROR(VLOOKUP($G33,【選択肢】!$Q$3:$U$90,5,)," ")&amp;IF(H33="","",","&amp;IFERROR(VLOOKUP($H33,【選択肢】!$Q$3:$U$90,5,)," ")&amp;IF(I33="","",","&amp;IFERROR(VLOOKUP($I33,【選択肢】!$Q$3:$U$90,5,)," ")&amp;IF(J33="","",","&amp;IFERROR(VLOOKUP($J33,【選択肢】!$Q$3:$U$90,5,)," ")&amp;IF(K33="","",","&amp;IFERROR(VLOOKUP($K33,【選択肢】!$Q$3:$U$90,5,)," ")&amp;IF(L33="","",","&amp;IFERROR(VLOOKUP($L33,【選択肢】!$Q$3:$U$90,5,)," "))))))))</f>
        <v/>
      </c>
      <c r="P33" s="19"/>
      <c r="Q33" s="20"/>
      <c r="R33" s="20"/>
      <c r="S33" s="13"/>
      <c r="T33" s="13"/>
      <c r="U33" s="13"/>
      <c r="V33" s="13"/>
      <c r="W33" s="13"/>
    </row>
    <row r="34" spans="2:23" s="21" customFormat="1" x14ac:dyDescent="0.45">
      <c r="B34" s="14"/>
      <c r="C34" s="15"/>
      <c r="D34" s="407"/>
      <c r="E34" s="407"/>
      <c r="F34" s="16">
        <f t="shared" si="0"/>
        <v>0</v>
      </c>
      <c r="G34" s="17" t="s">
        <v>574</v>
      </c>
      <c r="H34" s="17" t="s">
        <v>574</v>
      </c>
      <c r="I34" s="17" t="s">
        <v>574</v>
      </c>
      <c r="J34" s="17" t="s">
        <v>574</v>
      </c>
      <c r="K34" s="17" t="s">
        <v>574</v>
      </c>
      <c r="L34" s="17" t="s">
        <v>574</v>
      </c>
      <c r="M34" s="18" t="str">
        <f>IF(G34="","",(IFERROR(VLOOKUP($G34,【選択肢】!$Q$3:$U$90,2,)," ")&amp;IF(H34="","",","&amp;IFERROR(VLOOKUP($H34,【選択肢】!$Q$3:$U$90,2,)," ")&amp;IF(I34="","",","&amp;IFERROR(VLOOKUP($I34,【選択肢】!$Q$3:$U$90,2,)," ")&amp;IF(J34="","",","&amp;IFERROR(VLOOKUP($J34,【選択肢】!$Q$3:$U$90,2,)," ")&amp;IF(K34="","",","&amp;IFERROR(VLOOKUP($K34,【選択肢】!$Q$3:$U$90,2,)," ")&amp;IF(L34="","",","&amp;IFERROR(VLOOKUP($L34,【選択肢】!$Q$3:$U$90,2,)," "))))))))</f>
        <v/>
      </c>
      <c r="N34" s="18" t="str">
        <f>IF(G34="","",(IFERROR(VLOOKUP($G34,【選択肢】!$Q$3:$U$90,4,)," ")&amp;IF(H34="","",","&amp;IFERROR(VLOOKUP($H34,【選択肢】!$Q$3:$U$90,4,)," ")&amp;IF(I34="","",","&amp;IFERROR(VLOOKUP($I34,【選択肢】!$Q$3:$U$90,4,)," ")&amp;IF(J34="","",","&amp;IFERROR(VLOOKUP($J34,【選択肢】!$Q$3:$U$90,4,)," ")&amp;IF(K34="","",","&amp;IFERROR(VLOOKUP($K34,【選択肢】!$Q$3:$U$90,4,)," ")&amp;IF(L34="","",","&amp;IFERROR(VLOOKUP($L34,【選択肢】!$Q$3:$U$90,4,)," "))))))))</f>
        <v/>
      </c>
      <c r="O34" s="18" t="str">
        <f>IF(G34="","",(IFERROR(VLOOKUP($G34,【選択肢】!$Q$3:$U$90,5,)," ")&amp;IF(H34="","",","&amp;IFERROR(VLOOKUP($H34,【選択肢】!$Q$3:$U$90,5,)," ")&amp;IF(I34="","",","&amp;IFERROR(VLOOKUP($I34,【選択肢】!$Q$3:$U$90,5,)," ")&amp;IF(J34="","",","&amp;IFERROR(VLOOKUP($J34,【選択肢】!$Q$3:$U$90,5,)," ")&amp;IF(K34="","",","&amp;IFERROR(VLOOKUP($K34,【選択肢】!$Q$3:$U$90,5,)," ")&amp;IF(L34="","",","&amp;IFERROR(VLOOKUP($L34,【選択肢】!$Q$3:$U$90,5,)," "))))))))</f>
        <v/>
      </c>
      <c r="P34" s="19"/>
      <c r="Q34" s="20"/>
      <c r="R34" s="20"/>
      <c r="S34" s="13"/>
      <c r="T34" s="13"/>
      <c r="U34" s="13"/>
      <c r="V34" s="13"/>
      <c r="W34" s="13"/>
    </row>
    <row r="35" spans="2:23" s="21" customFormat="1" x14ac:dyDescent="0.45">
      <c r="B35" s="14"/>
      <c r="C35" s="15"/>
      <c r="D35" s="407"/>
      <c r="E35" s="407"/>
      <c r="F35" s="16">
        <f t="shared" si="0"/>
        <v>0</v>
      </c>
      <c r="G35" s="17" t="s">
        <v>574</v>
      </c>
      <c r="H35" s="17" t="s">
        <v>574</v>
      </c>
      <c r="I35" s="17" t="s">
        <v>574</v>
      </c>
      <c r="J35" s="17" t="s">
        <v>574</v>
      </c>
      <c r="K35" s="17" t="s">
        <v>574</v>
      </c>
      <c r="L35" s="17" t="s">
        <v>574</v>
      </c>
      <c r="M35" s="18" t="str">
        <f>IF(G35="","",(IFERROR(VLOOKUP($G35,【選択肢】!$Q$3:$U$90,2,)," ")&amp;IF(H35="","",","&amp;IFERROR(VLOOKUP($H35,【選択肢】!$Q$3:$U$90,2,)," ")&amp;IF(I35="","",","&amp;IFERROR(VLOOKUP($I35,【選択肢】!$Q$3:$U$90,2,)," ")&amp;IF(J35="","",","&amp;IFERROR(VLOOKUP($J35,【選択肢】!$Q$3:$U$90,2,)," ")&amp;IF(K35="","",","&amp;IFERROR(VLOOKUP($K35,【選択肢】!$Q$3:$U$90,2,)," ")&amp;IF(L35="","",","&amp;IFERROR(VLOOKUP($L35,【選択肢】!$Q$3:$U$90,2,)," "))))))))</f>
        <v/>
      </c>
      <c r="N35" s="18" t="str">
        <f>IF(G35="","",(IFERROR(VLOOKUP($G35,【選択肢】!$Q$3:$U$90,4,)," ")&amp;IF(H35="","",","&amp;IFERROR(VLOOKUP($H35,【選択肢】!$Q$3:$U$90,4,)," ")&amp;IF(I35="","",","&amp;IFERROR(VLOOKUP($I35,【選択肢】!$Q$3:$U$90,4,)," ")&amp;IF(J35="","",","&amp;IFERROR(VLOOKUP($J35,【選択肢】!$Q$3:$U$90,4,)," ")&amp;IF(K35="","",","&amp;IFERROR(VLOOKUP($K35,【選択肢】!$Q$3:$U$90,4,)," ")&amp;IF(L35="","",","&amp;IFERROR(VLOOKUP($L35,【選択肢】!$Q$3:$U$90,4,)," "))))))))</f>
        <v/>
      </c>
      <c r="O35" s="18" t="str">
        <f>IF(G35="","",(IFERROR(VLOOKUP($G35,【選択肢】!$Q$3:$U$90,5,)," ")&amp;IF(H35="","",","&amp;IFERROR(VLOOKUP($H35,【選択肢】!$Q$3:$U$90,5,)," ")&amp;IF(I35="","",","&amp;IFERROR(VLOOKUP($I35,【選択肢】!$Q$3:$U$90,5,)," ")&amp;IF(J35="","",","&amp;IFERROR(VLOOKUP($J35,【選択肢】!$Q$3:$U$90,5,)," ")&amp;IF(K35="","",","&amp;IFERROR(VLOOKUP($K35,【選択肢】!$Q$3:$U$90,5,)," ")&amp;IF(L35="","",","&amp;IFERROR(VLOOKUP($L35,【選択肢】!$Q$3:$U$90,5,)," "))))))))</f>
        <v/>
      </c>
      <c r="P35" s="19"/>
      <c r="Q35" s="20"/>
      <c r="R35" s="20"/>
      <c r="S35" s="13"/>
      <c r="T35" s="13"/>
      <c r="U35" s="13"/>
      <c r="V35" s="13"/>
      <c r="W35" s="13"/>
    </row>
    <row r="36" spans="2:23" s="21" customFormat="1" x14ac:dyDescent="0.45">
      <c r="B36" s="14"/>
      <c r="C36" s="15"/>
      <c r="D36" s="407"/>
      <c r="E36" s="407"/>
      <c r="F36" s="16">
        <f t="shared" si="0"/>
        <v>0</v>
      </c>
      <c r="G36" s="17" t="s">
        <v>574</v>
      </c>
      <c r="H36" s="17" t="s">
        <v>574</v>
      </c>
      <c r="I36" s="17" t="s">
        <v>574</v>
      </c>
      <c r="J36" s="17" t="s">
        <v>574</v>
      </c>
      <c r="K36" s="17" t="s">
        <v>574</v>
      </c>
      <c r="L36" s="17" t="s">
        <v>574</v>
      </c>
      <c r="M36" s="18" t="str">
        <f>IF(G36="","",(IFERROR(VLOOKUP($G36,【選択肢】!$Q$3:$U$90,2,)," ")&amp;IF(H36="","",","&amp;IFERROR(VLOOKUP($H36,【選択肢】!$Q$3:$U$90,2,)," ")&amp;IF(I36="","",","&amp;IFERROR(VLOOKUP($I36,【選択肢】!$Q$3:$U$90,2,)," ")&amp;IF(J36="","",","&amp;IFERROR(VLOOKUP($J36,【選択肢】!$Q$3:$U$90,2,)," ")&amp;IF(K36="","",","&amp;IFERROR(VLOOKUP($K36,【選択肢】!$Q$3:$U$90,2,)," ")&amp;IF(L36="","",","&amp;IFERROR(VLOOKUP($L36,【選択肢】!$Q$3:$U$90,2,)," "))))))))</f>
        <v/>
      </c>
      <c r="N36" s="18" t="str">
        <f>IF(G36="","",(IFERROR(VLOOKUP($G36,【選択肢】!$Q$3:$U$90,4,)," ")&amp;IF(H36="","",","&amp;IFERROR(VLOOKUP($H36,【選択肢】!$Q$3:$U$90,4,)," ")&amp;IF(I36="","",","&amp;IFERROR(VLOOKUP($I36,【選択肢】!$Q$3:$U$90,4,)," ")&amp;IF(J36="","",","&amp;IFERROR(VLOOKUP($J36,【選択肢】!$Q$3:$U$90,4,)," ")&amp;IF(K36="","",","&amp;IFERROR(VLOOKUP($K36,【選択肢】!$Q$3:$U$90,4,)," ")&amp;IF(L36="","",","&amp;IFERROR(VLOOKUP($L36,【選択肢】!$Q$3:$U$90,4,)," "))))))))</f>
        <v/>
      </c>
      <c r="O36" s="18" t="str">
        <f>IF(G36="","",(IFERROR(VLOOKUP($G36,【選択肢】!$Q$3:$U$90,5,)," ")&amp;IF(H36="","",","&amp;IFERROR(VLOOKUP($H36,【選択肢】!$Q$3:$U$90,5,)," ")&amp;IF(I36="","",","&amp;IFERROR(VLOOKUP($I36,【選択肢】!$Q$3:$U$90,5,)," ")&amp;IF(J36="","",","&amp;IFERROR(VLOOKUP($J36,【選択肢】!$Q$3:$U$90,5,)," ")&amp;IF(K36="","",","&amp;IFERROR(VLOOKUP($K36,【選択肢】!$Q$3:$U$90,5,)," ")&amp;IF(L36="","",","&amp;IFERROR(VLOOKUP($L36,【選択肢】!$Q$3:$U$90,5,)," "))))))))</f>
        <v/>
      </c>
      <c r="P36" s="19"/>
      <c r="Q36" s="20"/>
      <c r="R36" s="20"/>
      <c r="S36" s="13"/>
      <c r="T36" s="13"/>
      <c r="U36" s="13"/>
      <c r="V36" s="13"/>
      <c r="W36" s="13"/>
    </row>
    <row r="37" spans="2:23" s="21" customFormat="1" x14ac:dyDescent="0.45">
      <c r="B37" s="14"/>
      <c r="C37" s="15"/>
      <c r="D37" s="407"/>
      <c r="E37" s="407"/>
      <c r="F37" s="16">
        <f t="shared" si="0"/>
        <v>0</v>
      </c>
      <c r="G37" s="17" t="s">
        <v>574</v>
      </c>
      <c r="H37" s="17" t="s">
        <v>574</v>
      </c>
      <c r="I37" s="17" t="s">
        <v>574</v>
      </c>
      <c r="J37" s="17" t="s">
        <v>574</v>
      </c>
      <c r="K37" s="17" t="s">
        <v>574</v>
      </c>
      <c r="L37" s="17" t="s">
        <v>574</v>
      </c>
      <c r="M37" s="18" t="str">
        <f>IF(G37="","",(IFERROR(VLOOKUP($G37,【選択肢】!$Q$3:$U$90,2,)," ")&amp;IF(H37="","",","&amp;IFERROR(VLOOKUP($H37,【選択肢】!$Q$3:$U$90,2,)," ")&amp;IF(I37="","",","&amp;IFERROR(VLOOKUP($I37,【選択肢】!$Q$3:$U$90,2,)," ")&amp;IF(J37="","",","&amp;IFERROR(VLOOKUP($J37,【選択肢】!$Q$3:$U$90,2,)," ")&amp;IF(K37="","",","&amp;IFERROR(VLOOKUP($K37,【選択肢】!$Q$3:$U$90,2,)," ")&amp;IF(L37="","",","&amp;IFERROR(VLOOKUP($L37,【選択肢】!$Q$3:$U$90,2,)," "))))))))</f>
        <v/>
      </c>
      <c r="N37" s="18" t="str">
        <f>IF(G37="","",(IFERROR(VLOOKUP($G37,【選択肢】!$Q$3:$U$90,4,)," ")&amp;IF(H37="","",","&amp;IFERROR(VLOOKUP($H37,【選択肢】!$Q$3:$U$90,4,)," ")&amp;IF(I37="","",","&amp;IFERROR(VLOOKUP($I37,【選択肢】!$Q$3:$U$90,4,)," ")&amp;IF(J37="","",","&amp;IFERROR(VLOOKUP($J37,【選択肢】!$Q$3:$U$90,4,)," ")&amp;IF(K37="","",","&amp;IFERROR(VLOOKUP($K37,【選択肢】!$Q$3:$U$90,4,)," ")&amp;IF(L37="","",","&amp;IFERROR(VLOOKUP($L37,【選択肢】!$Q$3:$U$90,4,)," "))))))))</f>
        <v/>
      </c>
      <c r="O37" s="18" t="str">
        <f>IF(G37="","",(IFERROR(VLOOKUP($G37,【選択肢】!$Q$3:$U$90,5,)," ")&amp;IF(H37="","",","&amp;IFERROR(VLOOKUP($H37,【選択肢】!$Q$3:$U$90,5,)," ")&amp;IF(I37="","",","&amp;IFERROR(VLOOKUP($I37,【選択肢】!$Q$3:$U$90,5,)," ")&amp;IF(J37="","",","&amp;IFERROR(VLOOKUP($J37,【選択肢】!$Q$3:$U$90,5,)," ")&amp;IF(K37="","",","&amp;IFERROR(VLOOKUP($K37,【選択肢】!$Q$3:$U$90,5,)," ")&amp;IF(L37="","",","&amp;IFERROR(VLOOKUP($L37,【選択肢】!$Q$3:$U$90,5,)," "))))))))</f>
        <v/>
      </c>
      <c r="P37" s="19"/>
      <c r="Q37" s="20"/>
      <c r="R37" s="20"/>
      <c r="S37" s="13"/>
      <c r="T37" s="13"/>
      <c r="U37" s="13"/>
      <c r="V37" s="13"/>
      <c r="W37" s="13"/>
    </row>
    <row r="38" spans="2:23" s="21" customFormat="1" x14ac:dyDescent="0.45">
      <c r="B38" s="14"/>
      <c r="C38" s="15"/>
      <c r="D38" s="407"/>
      <c r="E38" s="407"/>
      <c r="F38" s="16">
        <f t="shared" si="0"/>
        <v>0</v>
      </c>
      <c r="G38" s="17" t="s">
        <v>574</v>
      </c>
      <c r="H38" s="17" t="s">
        <v>574</v>
      </c>
      <c r="I38" s="17" t="s">
        <v>574</v>
      </c>
      <c r="J38" s="17" t="s">
        <v>574</v>
      </c>
      <c r="K38" s="17" t="s">
        <v>574</v>
      </c>
      <c r="L38" s="17" t="s">
        <v>574</v>
      </c>
      <c r="M38" s="18" t="str">
        <f>IF(G38="","",(IFERROR(VLOOKUP($G38,【選択肢】!$Q$3:$U$90,2,)," ")&amp;IF(H38="","",","&amp;IFERROR(VLOOKUP($H38,【選択肢】!$Q$3:$U$90,2,)," ")&amp;IF(I38="","",","&amp;IFERROR(VLOOKUP($I38,【選択肢】!$Q$3:$U$90,2,)," ")&amp;IF(J38="","",","&amp;IFERROR(VLOOKUP($J38,【選択肢】!$Q$3:$U$90,2,)," ")&amp;IF(K38="","",","&amp;IFERROR(VLOOKUP($K38,【選択肢】!$Q$3:$U$90,2,)," ")&amp;IF(L38="","",","&amp;IFERROR(VLOOKUP($L38,【選択肢】!$Q$3:$U$90,2,)," "))))))))</f>
        <v/>
      </c>
      <c r="N38" s="18" t="str">
        <f>IF(G38="","",(IFERROR(VLOOKUP($G38,【選択肢】!$Q$3:$U$90,4,)," ")&amp;IF(H38="","",","&amp;IFERROR(VLOOKUP($H38,【選択肢】!$Q$3:$U$90,4,)," ")&amp;IF(I38="","",","&amp;IFERROR(VLOOKUP($I38,【選択肢】!$Q$3:$U$90,4,)," ")&amp;IF(J38="","",","&amp;IFERROR(VLOOKUP($J38,【選択肢】!$Q$3:$U$90,4,)," ")&amp;IF(K38="","",","&amp;IFERROR(VLOOKUP($K38,【選択肢】!$Q$3:$U$90,4,)," ")&amp;IF(L38="","",","&amp;IFERROR(VLOOKUP($L38,【選択肢】!$Q$3:$U$90,4,)," "))))))))</f>
        <v/>
      </c>
      <c r="O38" s="18" t="str">
        <f>IF(G38="","",(IFERROR(VLOOKUP($G38,【選択肢】!$Q$3:$U$90,5,)," ")&amp;IF(H38="","",","&amp;IFERROR(VLOOKUP($H38,【選択肢】!$Q$3:$U$90,5,)," ")&amp;IF(I38="","",","&amp;IFERROR(VLOOKUP($I38,【選択肢】!$Q$3:$U$90,5,)," ")&amp;IF(J38="","",","&amp;IFERROR(VLOOKUP($J38,【選択肢】!$Q$3:$U$90,5,)," ")&amp;IF(K38="","",","&amp;IFERROR(VLOOKUP($K38,【選択肢】!$Q$3:$U$90,5,)," ")&amp;IF(L38="","",","&amp;IFERROR(VLOOKUP($L38,【選択肢】!$Q$3:$U$90,5,)," "))))))))</f>
        <v/>
      </c>
      <c r="P38" s="19"/>
      <c r="Q38" s="20"/>
      <c r="R38" s="20"/>
      <c r="S38" s="13"/>
      <c r="T38" s="13"/>
      <c r="U38" s="13"/>
      <c r="V38" s="13"/>
      <c r="W38" s="13"/>
    </row>
    <row r="39" spans="2:23" s="21" customFormat="1" x14ac:dyDescent="0.45">
      <c r="B39" s="14"/>
      <c r="C39" s="15"/>
      <c r="D39" s="407"/>
      <c r="E39" s="407"/>
      <c r="F39" s="16">
        <f t="shared" si="0"/>
        <v>0</v>
      </c>
      <c r="G39" s="17" t="s">
        <v>574</v>
      </c>
      <c r="H39" s="17" t="s">
        <v>574</v>
      </c>
      <c r="I39" s="17" t="s">
        <v>574</v>
      </c>
      <c r="J39" s="17" t="s">
        <v>574</v>
      </c>
      <c r="K39" s="17" t="s">
        <v>574</v>
      </c>
      <c r="L39" s="17" t="s">
        <v>574</v>
      </c>
      <c r="M39" s="18" t="str">
        <f>IF(G39="","",(IFERROR(VLOOKUP($G39,【選択肢】!$Q$3:$U$90,2,)," ")&amp;IF(H39="","",","&amp;IFERROR(VLOOKUP($H39,【選択肢】!$Q$3:$U$90,2,)," ")&amp;IF(I39="","",","&amp;IFERROR(VLOOKUP($I39,【選択肢】!$Q$3:$U$90,2,)," ")&amp;IF(J39="","",","&amp;IFERROR(VLOOKUP($J39,【選択肢】!$Q$3:$U$90,2,)," ")&amp;IF(K39="","",","&amp;IFERROR(VLOOKUP($K39,【選択肢】!$Q$3:$U$90,2,)," ")&amp;IF(L39="","",","&amp;IFERROR(VLOOKUP($L39,【選択肢】!$Q$3:$U$90,2,)," "))))))))</f>
        <v/>
      </c>
      <c r="N39" s="18" t="str">
        <f>IF(G39="","",(IFERROR(VLOOKUP($G39,【選択肢】!$Q$3:$U$90,4,)," ")&amp;IF(H39="","",","&amp;IFERROR(VLOOKUP($H39,【選択肢】!$Q$3:$U$90,4,)," ")&amp;IF(I39="","",","&amp;IFERROR(VLOOKUP($I39,【選択肢】!$Q$3:$U$90,4,)," ")&amp;IF(J39="","",","&amp;IFERROR(VLOOKUP($J39,【選択肢】!$Q$3:$U$90,4,)," ")&amp;IF(K39="","",","&amp;IFERROR(VLOOKUP($K39,【選択肢】!$Q$3:$U$90,4,)," ")&amp;IF(L39="","",","&amp;IFERROR(VLOOKUP($L39,【選択肢】!$Q$3:$U$90,4,)," "))))))))</f>
        <v/>
      </c>
      <c r="O39" s="18" t="str">
        <f>IF(G39="","",(IFERROR(VLOOKUP($G39,【選択肢】!$Q$3:$U$90,5,)," ")&amp;IF(H39="","",","&amp;IFERROR(VLOOKUP($H39,【選択肢】!$Q$3:$U$90,5,)," ")&amp;IF(I39="","",","&amp;IFERROR(VLOOKUP($I39,【選択肢】!$Q$3:$U$90,5,)," ")&amp;IF(J39="","",","&amp;IFERROR(VLOOKUP($J39,【選択肢】!$Q$3:$U$90,5,)," ")&amp;IF(K39="","",","&amp;IFERROR(VLOOKUP($K39,【選択肢】!$Q$3:$U$90,5,)," ")&amp;IF(L39="","",","&amp;IFERROR(VLOOKUP($L39,【選択肢】!$Q$3:$U$90,5,)," "))))))))</f>
        <v/>
      </c>
      <c r="P39" s="19"/>
      <c r="Q39" s="20"/>
      <c r="R39" s="20"/>
      <c r="S39" s="13"/>
      <c r="T39" s="13"/>
      <c r="U39" s="13"/>
      <c r="V39" s="13"/>
      <c r="W39" s="13"/>
    </row>
    <row r="40" spans="2:23" s="21" customFormat="1" x14ac:dyDescent="0.45">
      <c r="B40" s="14"/>
      <c r="C40" s="15"/>
      <c r="D40" s="407"/>
      <c r="E40" s="407"/>
      <c r="F40" s="16">
        <f t="shared" si="0"/>
        <v>0</v>
      </c>
      <c r="G40" s="17" t="s">
        <v>574</v>
      </c>
      <c r="H40" s="17" t="s">
        <v>574</v>
      </c>
      <c r="I40" s="17" t="s">
        <v>574</v>
      </c>
      <c r="J40" s="17" t="s">
        <v>574</v>
      </c>
      <c r="K40" s="17" t="s">
        <v>574</v>
      </c>
      <c r="L40" s="17" t="s">
        <v>574</v>
      </c>
      <c r="M40" s="18" t="str">
        <f>IF(G40="","",(IFERROR(VLOOKUP($G40,【選択肢】!$Q$3:$U$90,2,)," ")&amp;IF(H40="","",","&amp;IFERROR(VLOOKUP($H40,【選択肢】!$Q$3:$U$90,2,)," ")&amp;IF(I40="","",","&amp;IFERROR(VLOOKUP($I40,【選択肢】!$Q$3:$U$90,2,)," ")&amp;IF(J40="","",","&amp;IFERROR(VLOOKUP($J40,【選択肢】!$Q$3:$U$90,2,)," ")&amp;IF(K40="","",","&amp;IFERROR(VLOOKUP($K40,【選択肢】!$Q$3:$U$90,2,)," ")&amp;IF(L40="","",","&amp;IFERROR(VLOOKUP($L40,【選択肢】!$Q$3:$U$90,2,)," "))))))))</f>
        <v/>
      </c>
      <c r="N40" s="18" t="str">
        <f>IF(G40="","",(IFERROR(VLOOKUP($G40,【選択肢】!$Q$3:$U$90,4,)," ")&amp;IF(H40="","",","&amp;IFERROR(VLOOKUP($H40,【選択肢】!$Q$3:$U$90,4,)," ")&amp;IF(I40="","",","&amp;IFERROR(VLOOKUP($I40,【選択肢】!$Q$3:$U$90,4,)," ")&amp;IF(J40="","",","&amp;IFERROR(VLOOKUP($J40,【選択肢】!$Q$3:$U$90,4,)," ")&amp;IF(K40="","",","&amp;IFERROR(VLOOKUP($K40,【選択肢】!$Q$3:$U$90,4,)," ")&amp;IF(L40="","",","&amp;IFERROR(VLOOKUP($L40,【選択肢】!$Q$3:$U$90,4,)," "))))))))</f>
        <v/>
      </c>
      <c r="O40" s="18" t="str">
        <f>IF(G40="","",(IFERROR(VLOOKUP($G40,【選択肢】!$Q$3:$U$90,5,)," ")&amp;IF(H40="","",","&amp;IFERROR(VLOOKUP($H40,【選択肢】!$Q$3:$U$90,5,)," ")&amp;IF(I40="","",","&amp;IFERROR(VLOOKUP($I40,【選択肢】!$Q$3:$U$90,5,)," ")&amp;IF(J40="","",","&amp;IFERROR(VLOOKUP($J40,【選択肢】!$Q$3:$U$90,5,)," ")&amp;IF(K40="","",","&amp;IFERROR(VLOOKUP($K40,【選択肢】!$Q$3:$U$90,5,)," ")&amp;IF(L40="","",","&amp;IFERROR(VLOOKUP($L40,【選択肢】!$Q$3:$U$90,5,)," "))))))))</f>
        <v/>
      </c>
      <c r="P40" s="19"/>
      <c r="Q40" s="20"/>
      <c r="R40" s="20"/>
      <c r="S40" s="13"/>
      <c r="T40" s="13"/>
      <c r="U40" s="13"/>
      <c r="V40" s="13"/>
      <c r="W40" s="13"/>
    </row>
    <row r="41" spans="2:23" s="21" customFormat="1" x14ac:dyDescent="0.45">
      <c r="B41" s="14"/>
      <c r="C41" s="15"/>
      <c r="D41" s="407"/>
      <c r="E41" s="407"/>
      <c r="F41" s="16">
        <f t="shared" ref="F41:F104" si="1">SUM(D41+E41)</f>
        <v>0</v>
      </c>
      <c r="G41" s="17" t="s">
        <v>574</v>
      </c>
      <c r="H41" s="17" t="s">
        <v>574</v>
      </c>
      <c r="I41" s="17" t="s">
        <v>574</v>
      </c>
      <c r="J41" s="17" t="s">
        <v>574</v>
      </c>
      <c r="K41" s="17" t="s">
        <v>574</v>
      </c>
      <c r="L41" s="17" t="s">
        <v>574</v>
      </c>
      <c r="M41" s="18" t="str">
        <f>IF(G41="","",(IFERROR(VLOOKUP($G41,【選択肢】!$Q$3:$U$90,2,)," ")&amp;IF(H41="","",","&amp;IFERROR(VLOOKUP($H41,【選択肢】!$Q$3:$U$90,2,)," ")&amp;IF(I41="","",","&amp;IFERROR(VLOOKUP($I41,【選択肢】!$Q$3:$U$90,2,)," ")&amp;IF(J41="","",","&amp;IFERROR(VLOOKUP($J41,【選択肢】!$Q$3:$U$90,2,)," ")&amp;IF(K41="","",","&amp;IFERROR(VLOOKUP($K41,【選択肢】!$Q$3:$U$90,2,)," ")&amp;IF(L41="","",","&amp;IFERROR(VLOOKUP($L41,【選択肢】!$Q$3:$U$90,2,)," "))))))))</f>
        <v/>
      </c>
      <c r="N41" s="18" t="str">
        <f>IF(G41="","",(IFERROR(VLOOKUP($G41,【選択肢】!$Q$3:$U$90,4,)," ")&amp;IF(H41="","",","&amp;IFERROR(VLOOKUP($H41,【選択肢】!$Q$3:$U$90,4,)," ")&amp;IF(I41="","",","&amp;IFERROR(VLOOKUP($I41,【選択肢】!$Q$3:$U$90,4,)," ")&amp;IF(J41="","",","&amp;IFERROR(VLOOKUP($J41,【選択肢】!$Q$3:$U$90,4,)," ")&amp;IF(K41="","",","&amp;IFERROR(VLOOKUP($K41,【選択肢】!$Q$3:$U$90,4,)," ")&amp;IF(L41="","",","&amp;IFERROR(VLOOKUP($L41,【選択肢】!$Q$3:$U$90,4,)," "))))))))</f>
        <v/>
      </c>
      <c r="O41" s="18" t="str">
        <f>IF(G41="","",(IFERROR(VLOOKUP($G41,【選択肢】!$Q$3:$U$90,5,)," ")&amp;IF(H41="","",","&amp;IFERROR(VLOOKUP($H41,【選択肢】!$Q$3:$U$90,5,)," ")&amp;IF(I41="","",","&amp;IFERROR(VLOOKUP($I41,【選択肢】!$Q$3:$U$90,5,)," ")&amp;IF(J41="","",","&amp;IFERROR(VLOOKUP($J41,【選択肢】!$Q$3:$U$90,5,)," ")&amp;IF(K41="","",","&amp;IFERROR(VLOOKUP($K41,【選択肢】!$Q$3:$U$90,5,)," ")&amp;IF(L41="","",","&amp;IFERROR(VLOOKUP($L41,【選択肢】!$Q$3:$U$90,5,)," "))))))))</f>
        <v/>
      </c>
      <c r="P41" s="19"/>
      <c r="Q41" s="20"/>
      <c r="R41" s="20"/>
      <c r="S41" s="13"/>
      <c r="T41" s="13"/>
      <c r="U41" s="13"/>
      <c r="V41" s="13"/>
      <c r="W41" s="13"/>
    </row>
    <row r="42" spans="2:23" s="21" customFormat="1" x14ac:dyDescent="0.45">
      <c r="B42" s="14"/>
      <c r="C42" s="15"/>
      <c r="D42" s="407"/>
      <c r="E42" s="407"/>
      <c r="F42" s="16">
        <f t="shared" si="1"/>
        <v>0</v>
      </c>
      <c r="G42" s="17" t="s">
        <v>574</v>
      </c>
      <c r="H42" s="17" t="s">
        <v>574</v>
      </c>
      <c r="I42" s="17" t="s">
        <v>574</v>
      </c>
      <c r="J42" s="17" t="s">
        <v>574</v>
      </c>
      <c r="K42" s="17" t="s">
        <v>574</v>
      </c>
      <c r="L42" s="17" t="s">
        <v>574</v>
      </c>
      <c r="M42" s="18" t="str">
        <f>IF(G42="","",(IFERROR(VLOOKUP($G42,【選択肢】!$Q$3:$U$90,2,)," ")&amp;IF(H42="","",","&amp;IFERROR(VLOOKUP($H42,【選択肢】!$Q$3:$U$90,2,)," ")&amp;IF(I42="","",","&amp;IFERROR(VLOOKUP($I42,【選択肢】!$Q$3:$U$90,2,)," ")&amp;IF(J42="","",","&amp;IFERROR(VLOOKUP($J42,【選択肢】!$Q$3:$U$90,2,)," ")&amp;IF(K42="","",","&amp;IFERROR(VLOOKUP($K42,【選択肢】!$Q$3:$U$90,2,)," ")&amp;IF(L42="","",","&amp;IFERROR(VLOOKUP($L42,【選択肢】!$Q$3:$U$90,2,)," "))))))))</f>
        <v/>
      </c>
      <c r="N42" s="18" t="str">
        <f>IF(G42="","",(IFERROR(VLOOKUP($G42,【選択肢】!$Q$3:$U$90,4,)," ")&amp;IF(H42="","",","&amp;IFERROR(VLOOKUP($H42,【選択肢】!$Q$3:$U$90,4,)," ")&amp;IF(I42="","",","&amp;IFERROR(VLOOKUP($I42,【選択肢】!$Q$3:$U$90,4,)," ")&amp;IF(J42="","",","&amp;IFERROR(VLOOKUP($J42,【選択肢】!$Q$3:$U$90,4,)," ")&amp;IF(K42="","",","&amp;IFERROR(VLOOKUP($K42,【選択肢】!$Q$3:$U$90,4,)," ")&amp;IF(L42="","",","&amp;IFERROR(VLOOKUP($L42,【選択肢】!$Q$3:$U$90,4,)," "))))))))</f>
        <v/>
      </c>
      <c r="O42" s="18" t="str">
        <f>IF(G42="","",(IFERROR(VLOOKUP($G42,【選択肢】!$Q$3:$U$90,5,)," ")&amp;IF(H42="","",","&amp;IFERROR(VLOOKUP($H42,【選択肢】!$Q$3:$U$90,5,)," ")&amp;IF(I42="","",","&amp;IFERROR(VLOOKUP($I42,【選択肢】!$Q$3:$U$90,5,)," ")&amp;IF(J42="","",","&amp;IFERROR(VLOOKUP($J42,【選択肢】!$Q$3:$U$90,5,)," ")&amp;IF(K42="","",","&amp;IFERROR(VLOOKUP($K42,【選択肢】!$Q$3:$U$90,5,)," ")&amp;IF(L42="","",","&amp;IFERROR(VLOOKUP($L42,【選択肢】!$Q$3:$U$90,5,)," "))))))))</f>
        <v/>
      </c>
      <c r="P42" s="19"/>
      <c r="Q42" s="20"/>
      <c r="R42" s="20"/>
      <c r="S42" s="13"/>
      <c r="T42" s="13"/>
      <c r="U42" s="13"/>
      <c r="V42" s="13"/>
      <c r="W42" s="13"/>
    </row>
    <row r="43" spans="2:23" s="21" customFormat="1" x14ac:dyDescent="0.45">
      <c r="B43" s="14"/>
      <c r="C43" s="15"/>
      <c r="D43" s="407"/>
      <c r="E43" s="407"/>
      <c r="F43" s="16">
        <f t="shared" si="1"/>
        <v>0</v>
      </c>
      <c r="G43" s="17" t="s">
        <v>574</v>
      </c>
      <c r="H43" s="17" t="s">
        <v>574</v>
      </c>
      <c r="I43" s="17" t="s">
        <v>574</v>
      </c>
      <c r="J43" s="17" t="s">
        <v>574</v>
      </c>
      <c r="K43" s="17" t="s">
        <v>574</v>
      </c>
      <c r="L43" s="17" t="s">
        <v>574</v>
      </c>
      <c r="M43" s="18" t="str">
        <f>IF(G43="","",(IFERROR(VLOOKUP($G43,【選択肢】!$Q$3:$U$90,2,)," ")&amp;IF(H43="","",","&amp;IFERROR(VLOOKUP($H43,【選択肢】!$Q$3:$U$90,2,)," ")&amp;IF(I43="","",","&amp;IFERROR(VLOOKUP($I43,【選択肢】!$Q$3:$U$90,2,)," ")&amp;IF(J43="","",","&amp;IFERROR(VLOOKUP($J43,【選択肢】!$Q$3:$U$90,2,)," ")&amp;IF(K43="","",","&amp;IFERROR(VLOOKUP($K43,【選択肢】!$Q$3:$U$90,2,)," ")&amp;IF(L43="","",","&amp;IFERROR(VLOOKUP($L43,【選択肢】!$Q$3:$U$90,2,)," "))))))))</f>
        <v/>
      </c>
      <c r="N43" s="18" t="str">
        <f>IF(G43="","",(IFERROR(VLOOKUP($G43,【選択肢】!$Q$3:$U$90,4,)," ")&amp;IF(H43="","",","&amp;IFERROR(VLOOKUP($H43,【選択肢】!$Q$3:$U$90,4,)," ")&amp;IF(I43="","",","&amp;IFERROR(VLOOKUP($I43,【選択肢】!$Q$3:$U$90,4,)," ")&amp;IF(J43="","",","&amp;IFERROR(VLOOKUP($J43,【選択肢】!$Q$3:$U$90,4,)," ")&amp;IF(K43="","",","&amp;IFERROR(VLOOKUP($K43,【選択肢】!$Q$3:$U$90,4,)," ")&amp;IF(L43="","",","&amp;IFERROR(VLOOKUP($L43,【選択肢】!$Q$3:$U$90,4,)," "))))))))</f>
        <v/>
      </c>
      <c r="O43" s="18" t="str">
        <f>IF(G43="","",(IFERROR(VLOOKUP($G43,【選択肢】!$Q$3:$U$90,5,)," ")&amp;IF(H43="","",","&amp;IFERROR(VLOOKUP($H43,【選択肢】!$Q$3:$U$90,5,)," ")&amp;IF(I43="","",","&amp;IFERROR(VLOOKUP($I43,【選択肢】!$Q$3:$U$90,5,)," ")&amp;IF(J43="","",","&amp;IFERROR(VLOOKUP($J43,【選択肢】!$Q$3:$U$90,5,)," ")&amp;IF(K43="","",","&amp;IFERROR(VLOOKUP($K43,【選択肢】!$Q$3:$U$90,5,)," ")&amp;IF(L43="","",","&amp;IFERROR(VLOOKUP($L43,【選択肢】!$Q$3:$U$90,5,)," "))))))))</f>
        <v/>
      </c>
      <c r="P43" s="19"/>
      <c r="Q43" s="20"/>
      <c r="R43" s="20"/>
      <c r="S43" s="13"/>
      <c r="T43" s="13"/>
      <c r="U43" s="13"/>
      <c r="V43" s="13"/>
      <c r="W43" s="13"/>
    </row>
    <row r="44" spans="2:23" s="21" customFormat="1" x14ac:dyDescent="0.45">
      <c r="B44" s="14"/>
      <c r="C44" s="15"/>
      <c r="D44" s="407"/>
      <c r="E44" s="407"/>
      <c r="F44" s="16">
        <f t="shared" si="1"/>
        <v>0</v>
      </c>
      <c r="G44" s="17" t="s">
        <v>574</v>
      </c>
      <c r="H44" s="17" t="s">
        <v>574</v>
      </c>
      <c r="I44" s="17" t="s">
        <v>574</v>
      </c>
      <c r="J44" s="17" t="s">
        <v>574</v>
      </c>
      <c r="K44" s="17" t="s">
        <v>574</v>
      </c>
      <c r="L44" s="17" t="s">
        <v>574</v>
      </c>
      <c r="M44" s="18" t="str">
        <f>IF(G44="","",(IFERROR(VLOOKUP($G44,【選択肢】!$Q$3:$U$90,2,)," ")&amp;IF(H44="","",","&amp;IFERROR(VLOOKUP($H44,【選択肢】!$Q$3:$U$90,2,)," ")&amp;IF(I44="","",","&amp;IFERROR(VLOOKUP($I44,【選択肢】!$Q$3:$U$90,2,)," ")&amp;IF(J44="","",","&amp;IFERROR(VLOOKUP($J44,【選択肢】!$Q$3:$U$90,2,)," ")&amp;IF(K44="","",","&amp;IFERROR(VLOOKUP($K44,【選択肢】!$Q$3:$U$90,2,)," ")&amp;IF(L44="","",","&amp;IFERROR(VLOOKUP($L44,【選択肢】!$Q$3:$U$90,2,)," "))))))))</f>
        <v/>
      </c>
      <c r="N44" s="18" t="str">
        <f>IF(G44="","",(IFERROR(VLOOKUP($G44,【選択肢】!$Q$3:$U$90,4,)," ")&amp;IF(H44="","",","&amp;IFERROR(VLOOKUP($H44,【選択肢】!$Q$3:$U$90,4,)," ")&amp;IF(I44="","",","&amp;IFERROR(VLOOKUP($I44,【選択肢】!$Q$3:$U$90,4,)," ")&amp;IF(J44="","",","&amp;IFERROR(VLOOKUP($J44,【選択肢】!$Q$3:$U$90,4,)," ")&amp;IF(K44="","",","&amp;IFERROR(VLOOKUP($K44,【選択肢】!$Q$3:$U$90,4,)," ")&amp;IF(L44="","",","&amp;IFERROR(VLOOKUP($L44,【選択肢】!$Q$3:$U$90,4,)," "))))))))</f>
        <v/>
      </c>
      <c r="O44" s="18" t="str">
        <f>IF(G44="","",(IFERROR(VLOOKUP($G44,【選択肢】!$Q$3:$U$90,5,)," ")&amp;IF(H44="","",","&amp;IFERROR(VLOOKUP($H44,【選択肢】!$Q$3:$U$90,5,)," ")&amp;IF(I44="","",","&amp;IFERROR(VLOOKUP($I44,【選択肢】!$Q$3:$U$90,5,)," ")&amp;IF(J44="","",","&amp;IFERROR(VLOOKUP($J44,【選択肢】!$Q$3:$U$90,5,)," ")&amp;IF(K44="","",","&amp;IFERROR(VLOOKUP($K44,【選択肢】!$Q$3:$U$90,5,)," ")&amp;IF(L44="","",","&amp;IFERROR(VLOOKUP($L44,【選択肢】!$Q$3:$U$90,5,)," "))))))))</f>
        <v/>
      </c>
      <c r="P44" s="19"/>
      <c r="Q44" s="20"/>
      <c r="R44" s="20"/>
      <c r="S44" s="13"/>
      <c r="T44" s="13"/>
      <c r="U44" s="13"/>
      <c r="V44" s="13"/>
      <c r="W44" s="13"/>
    </row>
    <row r="45" spans="2:23" s="21" customFormat="1" x14ac:dyDescent="0.45">
      <c r="B45" s="14"/>
      <c r="C45" s="15"/>
      <c r="D45" s="407"/>
      <c r="E45" s="407"/>
      <c r="F45" s="16">
        <f t="shared" si="1"/>
        <v>0</v>
      </c>
      <c r="G45" s="17" t="s">
        <v>574</v>
      </c>
      <c r="H45" s="17" t="s">
        <v>574</v>
      </c>
      <c r="I45" s="17" t="s">
        <v>574</v>
      </c>
      <c r="J45" s="17" t="s">
        <v>574</v>
      </c>
      <c r="K45" s="17" t="s">
        <v>574</v>
      </c>
      <c r="L45" s="17" t="s">
        <v>574</v>
      </c>
      <c r="M45" s="18" t="str">
        <f>IF(G45="","",(IFERROR(VLOOKUP($G45,【選択肢】!$Q$3:$U$90,2,)," ")&amp;IF(H45="","",","&amp;IFERROR(VLOOKUP($H45,【選択肢】!$Q$3:$U$90,2,)," ")&amp;IF(I45="","",","&amp;IFERROR(VLOOKUP($I45,【選択肢】!$Q$3:$U$90,2,)," ")&amp;IF(J45="","",","&amp;IFERROR(VLOOKUP($J45,【選択肢】!$Q$3:$U$90,2,)," ")&amp;IF(K45="","",","&amp;IFERROR(VLOOKUP($K45,【選択肢】!$Q$3:$U$90,2,)," ")&amp;IF(L45="","",","&amp;IFERROR(VLOOKUP($L45,【選択肢】!$Q$3:$U$90,2,)," "))))))))</f>
        <v/>
      </c>
      <c r="N45" s="18" t="str">
        <f>IF(G45="","",(IFERROR(VLOOKUP($G45,【選択肢】!$Q$3:$U$90,4,)," ")&amp;IF(H45="","",","&amp;IFERROR(VLOOKUP($H45,【選択肢】!$Q$3:$U$90,4,)," ")&amp;IF(I45="","",","&amp;IFERROR(VLOOKUP($I45,【選択肢】!$Q$3:$U$90,4,)," ")&amp;IF(J45="","",","&amp;IFERROR(VLOOKUP($J45,【選択肢】!$Q$3:$U$90,4,)," ")&amp;IF(K45="","",","&amp;IFERROR(VLOOKUP($K45,【選択肢】!$Q$3:$U$90,4,)," ")&amp;IF(L45="","",","&amp;IFERROR(VLOOKUP($L45,【選択肢】!$Q$3:$U$90,4,)," "))))))))</f>
        <v/>
      </c>
      <c r="O45" s="18" t="str">
        <f>IF(G45="","",(IFERROR(VLOOKUP($G45,【選択肢】!$Q$3:$U$90,5,)," ")&amp;IF(H45="","",","&amp;IFERROR(VLOOKUP($H45,【選択肢】!$Q$3:$U$90,5,)," ")&amp;IF(I45="","",","&amp;IFERROR(VLOOKUP($I45,【選択肢】!$Q$3:$U$90,5,)," ")&amp;IF(J45="","",","&amp;IFERROR(VLOOKUP($J45,【選択肢】!$Q$3:$U$90,5,)," ")&amp;IF(K45="","",","&amp;IFERROR(VLOOKUP($K45,【選択肢】!$Q$3:$U$90,5,)," ")&amp;IF(L45="","",","&amp;IFERROR(VLOOKUP($L45,【選択肢】!$Q$3:$U$90,5,)," "))))))))</f>
        <v/>
      </c>
      <c r="P45" s="19"/>
      <c r="Q45" s="20"/>
      <c r="R45" s="20"/>
      <c r="S45" s="13"/>
      <c r="T45" s="13"/>
      <c r="U45" s="13"/>
      <c r="V45" s="13"/>
      <c r="W45" s="13"/>
    </row>
    <row r="46" spans="2:23" s="21" customFormat="1" x14ac:dyDescent="0.45">
      <c r="B46" s="14"/>
      <c r="C46" s="15"/>
      <c r="D46" s="407"/>
      <c r="E46" s="407"/>
      <c r="F46" s="16">
        <f t="shared" si="1"/>
        <v>0</v>
      </c>
      <c r="G46" s="17" t="s">
        <v>574</v>
      </c>
      <c r="H46" s="17" t="s">
        <v>574</v>
      </c>
      <c r="I46" s="17" t="s">
        <v>574</v>
      </c>
      <c r="J46" s="17" t="s">
        <v>574</v>
      </c>
      <c r="K46" s="17" t="s">
        <v>574</v>
      </c>
      <c r="L46" s="17" t="s">
        <v>574</v>
      </c>
      <c r="M46" s="18" t="str">
        <f>IF(G46="","",(IFERROR(VLOOKUP($G46,【選択肢】!$Q$3:$U$90,2,)," ")&amp;IF(H46="","",","&amp;IFERROR(VLOOKUP($H46,【選択肢】!$Q$3:$U$90,2,)," ")&amp;IF(I46="","",","&amp;IFERROR(VLOOKUP($I46,【選択肢】!$Q$3:$U$90,2,)," ")&amp;IF(J46="","",","&amp;IFERROR(VLOOKUP($J46,【選択肢】!$Q$3:$U$90,2,)," ")&amp;IF(K46="","",","&amp;IFERROR(VLOOKUP($K46,【選択肢】!$Q$3:$U$90,2,)," ")&amp;IF(L46="","",","&amp;IFERROR(VLOOKUP($L46,【選択肢】!$Q$3:$U$90,2,)," "))))))))</f>
        <v/>
      </c>
      <c r="N46" s="18" t="str">
        <f>IF(G46="","",(IFERROR(VLOOKUP($G46,【選択肢】!$Q$3:$U$90,4,)," ")&amp;IF(H46="","",","&amp;IFERROR(VLOOKUP($H46,【選択肢】!$Q$3:$U$90,4,)," ")&amp;IF(I46="","",","&amp;IFERROR(VLOOKUP($I46,【選択肢】!$Q$3:$U$90,4,)," ")&amp;IF(J46="","",","&amp;IFERROR(VLOOKUP($J46,【選択肢】!$Q$3:$U$90,4,)," ")&amp;IF(K46="","",","&amp;IFERROR(VLOOKUP($K46,【選択肢】!$Q$3:$U$90,4,)," ")&amp;IF(L46="","",","&amp;IFERROR(VLOOKUP($L46,【選択肢】!$Q$3:$U$90,4,)," "))))))))</f>
        <v/>
      </c>
      <c r="O46" s="18" t="str">
        <f>IF(G46="","",(IFERROR(VLOOKUP($G46,【選択肢】!$Q$3:$U$90,5,)," ")&amp;IF(H46="","",","&amp;IFERROR(VLOOKUP($H46,【選択肢】!$Q$3:$U$90,5,)," ")&amp;IF(I46="","",","&amp;IFERROR(VLOOKUP($I46,【選択肢】!$Q$3:$U$90,5,)," ")&amp;IF(J46="","",","&amp;IFERROR(VLOOKUP($J46,【選択肢】!$Q$3:$U$90,5,)," ")&amp;IF(K46="","",","&amp;IFERROR(VLOOKUP($K46,【選択肢】!$Q$3:$U$90,5,)," ")&amp;IF(L46="","",","&amp;IFERROR(VLOOKUP($L46,【選択肢】!$Q$3:$U$90,5,)," "))))))))</f>
        <v/>
      </c>
      <c r="P46" s="19"/>
      <c r="Q46" s="20"/>
      <c r="R46" s="20"/>
      <c r="S46" s="13"/>
      <c r="T46" s="13"/>
      <c r="U46" s="13"/>
      <c r="V46" s="13"/>
      <c r="W46" s="13"/>
    </row>
    <row r="47" spans="2:23" s="21" customFormat="1" x14ac:dyDescent="0.45">
      <c r="B47" s="14"/>
      <c r="C47" s="15"/>
      <c r="D47" s="407"/>
      <c r="E47" s="407"/>
      <c r="F47" s="16">
        <f t="shared" si="1"/>
        <v>0</v>
      </c>
      <c r="G47" s="17" t="s">
        <v>574</v>
      </c>
      <c r="H47" s="17" t="s">
        <v>574</v>
      </c>
      <c r="I47" s="17" t="s">
        <v>574</v>
      </c>
      <c r="J47" s="17" t="s">
        <v>574</v>
      </c>
      <c r="K47" s="17" t="s">
        <v>574</v>
      </c>
      <c r="L47" s="17" t="s">
        <v>574</v>
      </c>
      <c r="M47" s="18" t="str">
        <f>IF(G47="","",(IFERROR(VLOOKUP($G47,【選択肢】!$Q$3:$U$90,2,)," ")&amp;IF(H47="","",","&amp;IFERROR(VLOOKUP($H47,【選択肢】!$Q$3:$U$90,2,)," ")&amp;IF(I47="","",","&amp;IFERROR(VLOOKUP($I47,【選択肢】!$Q$3:$U$90,2,)," ")&amp;IF(J47="","",","&amp;IFERROR(VLOOKUP($J47,【選択肢】!$Q$3:$U$90,2,)," ")&amp;IF(K47="","",","&amp;IFERROR(VLOOKUP($K47,【選択肢】!$Q$3:$U$90,2,)," ")&amp;IF(L47="","",","&amp;IFERROR(VLOOKUP($L47,【選択肢】!$Q$3:$U$90,2,)," "))))))))</f>
        <v/>
      </c>
      <c r="N47" s="18" t="str">
        <f>IF(G47="","",(IFERROR(VLOOKUP($G47,【選択肢】!$Q$3:$U$90,4,)," ")&amp;IF(H47="","",","&amp;IFERROR(VLOOKUP($H47,【選択肢】!$Q$3:$U$90,4,)," ")&amp;IF(I47="","",","&amp;IFERROR(VLOOKUP($I47,【選択肢】!$Q$3:$U$90,4,)," ")&amp;IF(J47="","",","&amp;IFERROR(VLOOKUP($J47,【選択肢】!$Q$3:$U$90,4,)," ")&amp;IF(K47="","",","&amp;IFERROR(VLOOKUP($K47,【選択肢】!$Q$3:$U$90,4,)," ")&amp;IF(L47="","",","&amp;IFERROR(VLOOKUP($L47,【選択肢】!$Q$3:$U$90,4,)," "))))))))</f>
        <v/>
      </c>
      <c r="O47" s="18" t="str">
        <f>IF(G47="","",(IFERROR(VLOOKUP($G47,【選択肢】!$Q$3:$U$90,5,)," ")&amp;IF(H47="","",","&amp;IFERROR(VLOOKUP($H47,【選択肢】!$Q$3:$U$90,5,)," ")&amp;IF(I47="","",","&amp;IFERROR(VLOOKUP($I47,【選択肢】!$Q$3:$U$90,5,)," ")&amp;IF(J47="","",","&amp;IFERROR(VLOOKUP($J47,【選択肢】!$Q$3:$U$90,5,)," ")&amp;IF(K47="","",","&amp;IFERROR(VLOOKUP($K47,【選択肢】!$Q$3:$U$90,5,)," ")&amp;IF(L47="","",","&amp;IFERROR(VLOOKUP($L47,【選択肢】!$Q$3:$U$90,5,)," "))))))))</f>
        <v/>
      </c>
      <c r="P47" s="19"/>
      <c r="Q47" s="20"/>
      <c r="R47" s="20"/>
      <c r="S47" s="13"/>
      <c r="T47" s="13"/>
      <c r="U47" s="13"/>
      <c r="V47" s="13"/>
      <c r="W47" s="13"/>
    </row>
    <row r="48" spans="2:23" s="21" customFormat="1" x14ac:dyDescent="0.45">
      <c r="B48" s="14"/>
      <c r="C48" s="15"/>
      <c r="D48" s="407"/>
      <c r="E48" s="407"/>
      <c r="F48" s="16">
        <f t="shared" si="1"/>
        <v>0</v>
      </c>
      <c r="G48" s="17" t="s">
        <v>574</v>
      </c>
      <c r="H48" s="17" t="s">
        <v>574</v>
      </c>
      <c r="I48" s="17" t="s">
        <v>574</v>
      </c>
      <c r="J48" s="17" t="s">
        <v>574</v>
      </c>
      <c r="K48" s="17" t="s">
        <v>574</v>
      </c>
      <c r="L48" s="17" t="s">
        <v>574</v>
      </c>
      <c r="M48" s="18" t="str">
        <f>IF(G48="","",(IFERROR(VLOOKUP($G48,【選択肢】!$Q$3:$U$90,2,)," ")&amp;IF(H48="","",","&amp;IFERROR(VLOOKUP($H48,【選択肢】!$Q$3:$U$90,2,)," ")&amp;IF(I48="","",","&amp;IFERROR(VLOOKUP($I48,【選択肢】!$Q$3:$U$90,2,)," ")&amp;IF(J48="","",","&amp;IFERROR(VLOOKUP($J48,【選択肢】!$Q$3:$U$90,2,)," ")&amp;IF(K48="","",","&amp;IFERROR(VLOOKUP($K48,【選択肢】!$Q$3:$U$90,2,)," ")&amp;IF(L48="","",","&amp;IFERROR(VLOOKUP($L48,【選択肢】!$Q$3:$U$90,2,)," "))))))))</f>
        <v/>
      </c>
      <c r="N48" s="18" t="str">
        <f>IF(G48="","",(IFERROR(VLOOKUP($G48,【選択肢】!$Q$3:$U$90,4,)," ")&amp;IF(H48="","",","&amp;IFERROR(VLOOKUP($H48,【選択肢】!$Q$3:$U$90,4,)," ")&amp;IF(I48="","",","&amp;IFERROR(VLOOKUP($I48,【選択肢】!$Q$3:$U$90,4,)," ")&amp;IF(J48="","",","&amp;IFERROR(VLOOKUP($J48,【選択肢】!$Q$3:$U$90,4,)," ")&amp;IF(K48="","",","&amp;IFERROR(VLOOKUP($K48,【選択肢】!$Q$3:$U$90,4,)," ")&amp;IF(L48="","",","&amp;IFERROR(VLOOKUP($L48,【選択肢】!$Q$3:$U$90,4,)," "))))))))</f>
        <v/>
      </c>
      <c r="O48" s="18" t="str">
        <f>IF(G48="","",(IFERROR(VLOOKUP($G48,【選択肢】!$Q$3:$U$90,5,)," ")&amp;IF(H48="","",","&amp;IFERROR(VLOOKUP($H48,【選択肢】!$Q$3:$U$90,5,)," ")&amp;IF(I48="","",","&amp;IFERROR(VLOOKUP($I48,【選択肢】!$Q$3:$U$90,5,)," ")&amp;IF(J48="","",","&amp;IFERROR(VLOOKUP($J48,【選択肢】!$Q$3:$U$90,5,)," ")&amp;IF(K48="","",","&amp;IFERROR(VLOOKUP($K48,【選択肢】!$Q$3:$U$90,5,)," ")&amp;IF(L48="","",","&amp;IFERROR(VLOOKUP($L48,【選択肢】!$Q$3:$U$90,5,)," "))))))))</f>
        <v/>
      </c>
      <c r="P48" s="19"/>
      <c r="Q48" s="20"/>
      <c r="R48" s="20"/>
      <c r="S48" s="13"/>
      <c r="T48" s="13"/>
      <c r="U48" s="13"/>
      <c r="V48" s="13"/>
      <c r="W48" s="13"/>
    </row>
    <row r="49" spans="2:23" s="21" customFormat="1" x14ac:dyDescent="0.45">
      <c r="B49" s="14"/>
      <c r="C49" s="15"/>
      <c r="D49" s="407"/>
      <c r="E49" s="407"/>
      <c r="F49" s="16">
        <f t="shared" si="1"/>
        <v>0</v>
      </c>
      <c r="G49" s="17" t="s">
        <v>574</v>
      </c>
      <c r="H49" s="17" t="s">
        <v>574</v>
      </c>
      <c r="I49" s="17" t="s">
        <v>574</v>
      </c>
      <c r="J49" s="17" t="s">
        <v>574</v>
      </c>
      <c r="K49" s="17" t="s">
        <v>574</v>
      </c>
      <c r="L49" s="17" t="s">
        <v>574</v>
      </c>
      <c r="M49" s="18" t="str">
        <f>IF(G49="","",(IFERROR(VLOOKUP($G49,【選択肢】!$Q$3:$U$90,2,)," ")&amp;IF(H49="","",","&amp;IFERROR(VLOOKUP($H49,【選択肢】!$Q$3:$U$90,2,)," ")&amp;IF(I49="","",","&amp;IFERROR(VLOOKUP($I49,【選択肢】!$Q$3:$U$90,2,)," ")&amp;IF(J49="","",","&amp;IFERROR(VLOOKUP($J49,【選択肢】!$Q$3:$U$90,2,)," ")&amp;IF(K49="","",","&amp;IFERROR(VLOOKUP($K49,【選択肢】!$Q$3:$U$90,2,)," ")&amp;IF(L49="","",","&amp;IFERROR(VLOOKUP($L49,【選択肢】!$Q$3:$U$90,2,)," "))))))))</f>
        <v/>
      </c>
      <c r="N49" s="18" t="str">
        <f>IF(G49="","",(IFERROR(VLOOKUP($G49,【選択肢】!$Q$3:$U$90,4,)," ")&amp;IF(H49="","",","&amp;IFERROR(VLOOKUP($H49,【選択肢】!$Q$3:$U$90,4,)," ")&amp;IF(I49="","",","&amp;IFERROR(VLOOKUP($I49,【選択肢】!$Q$3:$U$90,4,)," ")&amp;IF(J49="","",","&amp;IFERROR(VLOOKUP($J49,【選択肢】!$Q$3:$U$90,4,)," ")&amp;IF(K49="","",","&amp;IFERROR(VLOOKUP($K49,【選択肢】!$Q$3:$U$90,4,)," ")&amp;IF(L49="","",","&amp;IFERROR(VLOOKUP($L49,【選択肢】!$Q$3:$U$90,4,)," "))))))))</f>
        <v/>
      </c>
      <c r="O49" s="18" t="str">
        <f>IF(G49="","",(IFERROR(VLOOKUP($G49,【選択肢】!$Q$3:$U$90,5,)," ")&amp;IF(H49="","",","&amp;IFERROR(VLOOKUP($H49,【選択肢】!$Q$3:$U$90,5,)," ")&amp;IF(I49="","",","&amp;IFERROR(VLOOKUP($I49,【選択肢】!$Q$3:$U$90,5,)," ")&amp;IF(J49="","",","&amp;IFERROR(VLOOKUP($J49,【選択肢】!$Q$3:$U$90,5,)," ")&amp;IF(K49="","",","&amp;IFERROR(VLOOKUP($K49,【選択肢】!$Q$3:$U$90,5,)," ")&amp;IF(L49="","",","&amp;IFERROR(VLOOKUP($L49,【選択肢】!$Q$3:$U$90,5,)," "))))))))</f>
        <v/>
      </c>
      <c r="P49" s="19"/>
      <c r="Q49" s="20"/>
      <c r="R49" s="20"/>
      <c r="S49" s="13"/>
      <c r="T49" s="13"/>
      <c r="U49" s="13"/>
      <c r="V49" s="13"/>
      <c r="W49" s="13"/>
    </row>
    <row r="50" spans="2:23" s="21" customFormat="1" x14ac:dyDescent="0.45">
      <c r="B50" s="14"/>
      <c r="C50" s="15"/>
      <c r="D50" s="407"/>
      <c r="E50" s="407"/>
      <c r="F50" s="16">
        <f t="shared" si="1"/>
        <v>0</v>
      </c>
      <c r="G50" s="17" t="s">
        <v>574</v>
      </c>
      <c r="H50" s="17" t="s">
        <v>574</v>
      </c>
      <c r="I50" s="17" t="s">
        <v>574</v>
      </c>
      <c r="J50" s="17" t="s">
        <v>574</v>
      </c>
      <c r="K50" s="17" t="s">
        <v>574</v>
      </c>
      <c r="L50" s="17" t="s">
        <v>574</v>
      </c>
      <c r="M50" s="18" t="str">
        <f>IF(G50="","",(IFERROR(VLOOKUP($G50,【選択肢】!$Q$3:$U$90,2,)," ")&amp;IF(H50="","",","&amp;IFERROR(VLOOKUP($H50,【選択肢】!$Q$3:$U$90,2,)," ")&amp;IF(I50="","",","&amp;IFERROR(VLOOKUP($I50,【選択肢】!$Q$3:$U$90,2,)," ")&amp;IF(J50="","",","&amp;IFERROR(VLOOKUP($J50,【選択肢】!$Q$3:$U$90,2,)," ")&amp;IF(K50="","",","&amp;IFERROR(VLOOKUP($K50,【選択肢】!$Q$3:$U$90,2,)," ")&amp;IF(L50="","",","&amp;IFERROR(VLOOKUP($L50,【選択肢】!$Q$3:$U$90,2,)," "))))))))</f>
        <v/>
      </c>
      <c r="N50" s="18" t="str">
        <f>IF(G50="","",(IFERROR(VLOOKUP($G50,【選択肢】!$Q$3:$U$90,4,)," ")&amp;IF(H50="","",","&amp;IFERROR(VLOOKUP($H50,【選択肢】!$Q$3:$U$90,4,)," ")&amp;IF(I50="","",","&amp;IFERROR(VLOOKUP($I50,【選択肢】!$Q$3:$U$90,4,)," ")&amp;IF(J50="","",","&amp;IFERROR(VLOOKUP($J50,【選択肢】!$Q$3:$U$90,4,)," ")&amp;IF(K50="","",","&amp;IFERROR(VLOOKUP($K50,【選択肢】!$Q$3:$U$90,4,)," ")&amp;IF(L50="","",","&amp;IFERROR(VLOOKUP($L50,【選択肢】!$Q$3:$U$90,4,)," "))))))))</f>
        <v/>
      </c>
      <c r="O50" s="18" t="str">
        <f>IF(G50="","",(IFERROR(VLOOKUP($G50,【選択肢】!$Q$3:$U$90,5,)," ")&amp;IF(H50="","",","&amp;IFERROR(VLOOKUP($H50,【選択肢】!$Q$3:$U$90,5,)," ")&amp;IF(I50="","",","&amp;IFERROR(VLOOKUP($I50,【選択肢】!$Q$3:$U$90,5,)," ")&amp;IF(J50="","",","&amp;IFERROR(VLOOKUP($J50,【選択肢】!$Q$3:$U$90,5,)," ")&amp;IF(K50="","",","&amp;IFERROR(VLOOKUP($K50,【選択肢】!$Q$3:$U$90,5,)," ")&amp;IF(L50="","",","&amp;IFERROR(VLOOKUP($L50,【選択肢】!$Q$3:$U$90,5,)," "))))))))</f>
        <v/>
      </c>
      <c r="P50" s="19"/>
      <c r="Q50" s="20"/>
      <c r="R50" s="20"/>
      <c r="S50" s="13"/>
      <c r="T50" s="13"/>
      <c r="U50" s="13"/>
      <c r="V50" s="13"/>
      <c r="W50" s="13"/>
    </row>
    <row r="51" spans="2:23" s="21" customFormat="1" x14ac:dyDescent="0.45">
      <c r="B51" s="14"/>
      <c r="C51" s="15"/>
      <c r="D51" s="407"/>
      <c r="E51" s="407"/>
      <c r="F51" s="16">
        <f t="shared" si="1"/>
        <v>0</v>
      </c>
      <c r="G51" s="17" t="s">
        <v>574</v>
      </c>
      <c r="H51" s="17" t="s">
        <v>574</v>
      </c>
      <c r="I51" s="17" t="s">
        <v>574</v>
      </c>
      <c r="J51" s="17" t="s">
        <v>574</v>
      </c>
      <c r="K51" s="17" t="s">
        <v>574</v>
      </c>
      <c r="L51" s="17" t="s">
        <v>574</v>
      </c>
      <c r="M51" s="18" t="str">
        <f>IF(G51="","",(IFERROR(VLOOKUP($G51,【選択肢】!$Q$3:$U$90,2,)," ")&amp;IF(H51="","",","&amp;IFERROR(VLOOKUP($H51,【選択肢】!$Q$3:$U$90,2,)," ")&amp;IF(I51="","",","&amp;IFERROR(VLOOKUP($I51,【選択肢】!$Q$3:$U$90,2,)," ")&amp;IF(J51="","",","&amp;IFERROR(VLOOKUP($J51,【選択肢】!$Q$3:$U$90,2,)," ")&amp;IF(K51="","",","&amp;IFERROR(VLOOKUP($K51,【選択肢】!$Q$3:$U$90,2,)," ")&amp;IF(L51="","",","&amp;IFERROR(VLOOKUP($L51,【選択肢】!$Q$3:$U$90,2,)," "))))))))</f>
        <v/>
      </c>
      <c r="N51" s="18" t="str">
        <f>IF(G51="","",(IFERROR(VLOOKUP($G51,【選択肢】!$Q$3:$U$90,4,)," ")&amp;IF(H51="","",","&amp;IFERROR(VLOOKUP($H51,【選択肢】!$Q$3:$U$90,4,)," ")&amp;IF(I51="","",","&amp;IFERROR(VLOOKUP($I51,【選択肢】!$Q$3:$U$90,4,)," ")&amp;IF(J51="","",","&amp;IFERROR(VLOOKUP($J51,【選択肢】!$Q$3:$U$90,4,)," ")&amp;IF(K51="","",","&amp;IFERROR(VLOOKUP($K51,【選択肢】!$Q$3:$U$90,4,)," ")&amp;IF(L51="","",","&amp;IFERROR(VLOOKUP($L51,【選択肢】!$Q$3:$U$90,4,)," "))))))))</f>
        <v/>
      </c>
      <c r="O51" s="18" t="str">
        <f>IF(G51="","",(IFERROR(VLOOKUP($G51,【選択肢】!$Q$3:$U$90,5,)," ")&amp;IF(H51="","",","&amp;IFERROR(VLOOKUP($H51,【選択肢】!$Q$3:$U$90,5,)," ")&amp;IF(I51="","",","&amp;IFERROR(VLOOKUP($I51,【選択肢】!$Q$3:$U$90,5,)," ")&amp;IF(J51="","",","&amp;IFERROR(VLOOKUP($J51,【選択肢】!$Q$3:$U$90,5,)," ")&amp;IF(K51="","",","&amp;IFERROR(VLOOKUP($K51,【選択肢】!$Q$3:$U$90,5,)," ")&amp;IF(L51="","",","&amp;IFERROR(VLOOKUP($L51,【選択肢】!$Q$3:$U$90,5,)," "))))))))</f>
        <v/>
      </c>
      <c r="P51" s="19"/>
      <c r="Q51" s="20"/>
      <c r="R51" s="20"/>
      <c r="S51" s="13"/>
      <c r="T51" s="13"/>
      <c r="U51" s="13"/>
      <c r="V51" s="13"/>
      <c r="W51" s="13"/>
    </row>
    <row r="52" spans="2:23" s="21" customFormat="1" x14ac:dyDescent="0.45">
      <c r="B52" s="14"/>
      <c r="C52" s="15"/>
      <c r="D52" s="407"/>
      <c r="E52" s="407"/>
      <c r="F52" s="16">
        <f t="shared" si="1"/>
        <v>0</v>
      </c>
      <c r="G52" s="17" t="s">
        <v>574</v>
      </c>
      <c r="H52" s="17" t="s">
        <v>574</v>
      </c>
      <c r="I52" s="17" t="s">
        <v>574</v>
      </c>
      <c r="J52" s="17" t="s">
        <v>574</v>
      </c>
      <c r="K52" s="17" t="s">
        <v>574</v>
      </c>
      <c r="L52" s="17" t="s">
        <v>574</v>
      </c>
      <c r="M52" s="18" t="str">
        <f>IF(G52="","",(IFERROR(VLOOKUP($G52,【選択肢】!$Q$3:$U$90,2,)," ")&amp;IF(H52="","",","&amp;IFERROR(VLOOKUP($H52,【選択肢】!$Q$3:$U$90,2,)," ")&amp;IF(I52="","",","&amp;IFERROR(VLOOKUP($I52,【選択肢】!$Q$3:$U$90,2,)," ")&amp;IF(J52="","",","&amp;IFERROR(VLOOKUP($J52,【選択肢】!$Q$3:$U$90,2,)," ")&amp;IF(K52="","",","&amp;IFERROR(VLOOKUP($K52,【選択肢】!$Q$3:$U$90,2,)," ")&amp;IF(L52="","",","&amp;IFERROR(VLOOKUP($L52,【選択肢】!$Q$3:$U$90,2,)," "))))))))</f>
        <v/>
      </c>
      <c r="N52" s="18" t="str">
        <f>IF(G52="","",(IFERROR(VLOOKUP($G52,【選択肢】!$Q$3:$U$90,4,)," ")&amp;IF(H52="","",","&amp;IFERROR(VLOOKUP($H52,【選択肢】!$Q$3:$U$90,4,)," ")&amp;IF(I52="","",","&amp;IFERROR(VLOOKUP($I52,【選択肢】!$Q$3:$U$90,4,)," ")&amp;IF(J52="","",","&amp;IFERROR(VLOOKUP($J52,【選択肢】!$Q$3:$U$90,4,)," ")&amp;IF(K52="","",","&amp;IFERROR(VLOOKUP($K52,【選択肢】!$Q$3:$U$90,4,)," ")&amp;IF(L52="","",","&amp;IFERROR(VLOOKUP($L52,【選択肢】!$Q$3:$U$90,4,)," "))))))))</f>
        <v/>
      </c>
      <c r="O52" s="18" t="str">
        <f>IF(G52="","",(IFERROR(VLOOKUP($G52,【選択肢】!$Q$3:$U$90,5,)," ")&amp;IF(H52="","",","&amp;IFERROR(VLOOKUP($H52,【選択肢】!$Q$3:$U$90,5,)," ")&amp;IF(I52="","",","&amp;IFERROR(VLOOKUP($I52,【選択肢】!$Q$3:$U$90,5,)," ")&amp;IF(J52="","",","&amp;IFERROR(VLOOKUP($J52,【選択肢】!$Q$3:$U$90,5,)," ")&amp;IF(K52="","",","&amp;IFERROR(VLOOKUP($K52,【選択肢】!$Q$3:$U$90,5,)," ")&amp;IF(L52="","",","&amp;IFERROR(VLOOKUP($L52,【選択肢】!$Q$3:$U$90,5,)," "))))))))</f>
        <v/>
      </c>
      <c r="P52" s="19"/>
      <c r="Q52" s="20"/>
      <c r="R52" s="20"/>
      <c r="S52" s="13"/>
      <c r="T52" s="13"/>
      <c r="U52" s="13"/>
      <c r="V52" s="13"/>
      <c r="W52" s="13"/>
    </row>
    <row r="53" spans="2:23" s="21" customFormat="1" x14ac:dyDescent="0.45">
      <c r="B53" s="14"/>
      <c r="C53" s="15"/>
      <c r="D53" s="407"/>
      <c r="E53" s="407"/>
      <c r="F53" s="16">
        <f t="shared" si="1"/>
        <v>0</v>
      </c>
      <c r="G53" s="17" t="s">
        <v>574</v>
      </c>
      <c r="H53" s="17" t="s">
        <v>574</v>
      </c>
      <c r="I53" s="17" t="s">
        <v>574</v>
      </c>
      <c r="J53" s="17" t="s">
        <v>574</v>
      </c>
      <c r="K53" s="17" t="s">
        <v>574</v>
      </c>
      <c r="L53" s="17" t="s">
        <v>574</v>
      </c>
      <c r="M53" s="18" t="str">
        <f>IF(G53="","",(IFERROR(VLOOKUP($G53,【選択肢】!$Q$3:$U$90,2,)," ")&amp;IF(H53="","",","&amp;IFERROR(VLOOKUP($H53,【選択肢】!$Q$3:$U$90,2,)," ")&amp;IF(I53="","",","&amp;IFERROR(VLOOKUP($I53,【選択肢】!$Q$3:$U$90,2,)," ")&amp;IF(J53="","",","&amp;IFERROR(VLOOKUP($J53,【選択肢】!$Q$3:$U$90,2,)," ")&amp;IF(K53="","",","&amp;IFERROR(VLOOKUP($K53,【選択肢】!$Q$3:$U$90,2,)," ")&amp;IF(L53="","",","&amp;IFERROR(VLOOKUP($L53,【選択肢】!$Q$3:$U$90,2,)," "))))))))</f>
        <v/>
      </c>
      <c r="N53" s="18" t="str">
        <f>IF(G53="","",(IFERROR(VLOOKUP($G53,【選択肢】!$Q$3:$U$90,4,)," ")&amp;IF(H53="","",","&amp;IFERROR(VLOOKUP($H53,【選択肢】!$Q$3:$U$90,4,)," ")&amp;IF(I53="","",","&amp;IFERROR(VLOOKUP($I53,【選択肢】!$Q$3:$U$90,4,)," ")&amp;IF(J53="","",","&amp;IFERROR(VLOOKUP($J53,【選択肢】!$Q$3:$U$90,4,)," ")&amp;IF(K53="","",","&amp;IFERROR(VLOOKUP($K53,【選択肢】!$Q$3:$U$90,4,)," ")&amp;IF(L53="","",","&amp;IFERROR(VLOOKUP($L53,【選択肢】!$Q$3:$U$90,4,)," "))))))))</f>
        <v/>
      </c>
      <c r="O53" s="18" t="str">
        <f>IF(G53="","",(IFERROR(VLOOKUP($G53,【選択肢】!$Q$3:$U$90,5,)," ")&amp;IF(H53="","",","&amp;IFERROR(VLOOKUP($H53,【選択肢】!$Q$3:$U$90,5,)," ")&amp;IF(I53="","",","&amp;IFERROR(VLOOKUP($I53,【選択肢】!$Q$3:$U$90,5,)," ")&amp;IF(J53="","",","&amp;IFERROR(VLOOKUP($J53,【選択肢】!$Q$3:$U$90,5,)," ")&amp;IF(K53="","",","&amp;IFERROR(VLOOKUP($K53,【選択肢】!$Q$3:$U$90,5,)," ")&amp;IF(L53="","",","&amp;IFERROR(VLOOKUP($L53,【選択肢】!$Q$3:$U$90,5,)," "))))))))</f>
        <v/>
      </c>
      <c r="P53" s="19"/>
      <c r="Q53" s="20"/>
      <c r="R53" s="20"/>
      <c r="S53" s="13"/>
      <c r="T53" s="13"/>
      <c r="U53" s="13"/>
      <c r="V53" s="13"/>
      <c r="W53" s="13"/>
    </row>
    <row r="54" spans="2:23" s="21" customFormat="1" x14ac:dyDescent="0.45">
      <c r="B54" s="14"/>
      <c r="C54" s="15"/>
      <c r="D54" s="407"/>
      <c r="E54" s="407"/>
      <c r="F54" s="16">
        <f t="shared" si="1"/>
        <v>0</v>
      </c>
      <c r="G54" s="17" t="s">
        <v>574</v>
      </c>
      <c r="H54" s="17" t="s">
        <v>574</v>
      </c>
      <c r="I54" s="17" t="s">
        <v>574</v>
      </c>
      <c r="J54" s="17" t="s">
        <v>574</v>
      </c>
      <c r="K54" s="17" t="s">
        <v>574</v>
      </c>
      <c r="L54" s="17" t="s">
        <v>574</v>
      </c>
      <c r="M54" s="18" t="str">
        <f>IF(G54="","",(IFERROR(VLOOKUP($G54,【選択肢】!$Q$3:$U$90,2,)," ")&amp;IF(H54="","",","&amp;IFERROR(VLOOKUP($H54,【選択肢】!$Q$3:$U$90,2,)," ")&amp;IF(I54="","",","&amp;IFERROR(VLOOKUP($I54,【選択肢】!$Q$3:$U$90,2,)," ")&amp;IF(J54="","",","&amp;IFERROR(VLOOKUP($J54,【選択肢】!$Q$3:$U$90,2,)," ")&amp;IF(K54="","",","&amp;IFERROR(VLOOKUP($K54,【選択肢】!$Q$3:$U$90,2,)," ")&amp;IF(L54="","",","&amp;IFERROR(VLOOKUP($L54,【選択肢】!$Q$3:$U$90,2,)," "))))))))</f>
        <v/>
      </c>
      <c r="N54" s="18" t="str">
        <f>IF(G54="","",(IFERROR(VLOOKUP($G54,【選択肢】!$Q$3:$U$90,4,)," ")&amp;IF(H54="","",","&amp;IFERROR(VLOOKUP($H54,【選択肢】!$Q$3:$U$90,4,)," ")&amp;IF(I54="","",","&amp;IFERROR(VLOOKUP($I54,【選択肢】!$Q$3:$U$90,4,)," ")&amp;IF(J54="","",","&amp;IFERROR(VLOOKUP($J54,【選択肢】!$Q$3:$U$90,4,)," ")&amp;IF(K54="","",","&amp;IFERROR(VLOOKUP($K54,【選択肢】!$Q$3:$U$90,4,)," ")&amp;IF(L54="","",","&amp;IFERROR(VLOOKUP($L54,【選択肢】!$Q$3:$U$90,4,)," "))))))))</f>
        <v/>
      </c>
      <c r="O54" s="18" t="str">
        <f>IF(G54="","",(IFERROR(VLOOKUP($G54,【選択肢】!$Q$3:$U$90,5,)," ")&amp;IF(H54="","",","&amp;IFERROR(VLOOKUP($H54,【選択肢】!$Q$3:$U$90,5,)," ")&amp;IF(I54="","",","&amp;IFERROR(VLOOKUP($I54,【選択肢】!$Q$3:$U$90,5,)," ")&amp;IF(J54="","",","&amp;IFERROR(VLOOKUP($J54,【選択肢】!$Q$3:$U$90,5,)," ")&amp;IF(K54="","",","&amp;IFERROR(VLOOKUP($K54,【選択肢】!$Q$3:$U$90,5,)," ")&amp;IF(L54="","",","&amp;IFERROR(VLOOKUP($L54,【選択肢】!$Q$3:$U$90,5,)," "))))))))</f>
        <v/>
      </c>
      <c r="P54" s="19"/>
      <c r="Q54" s="20"/>
      <c r="R54" s="20"/>
      <c r="S54" s="13"/>
      <c r="T54" s="13"/>
      <c r="U54" s="13"/>
      <c r="V54" s="13"/>
      <c r="W54" s="13"/>
    </row>
    <row r="55" spans="2:23" s="21" customFormat="1" x14ac:dyDescent="0.45">
      <c r="B55" s="14"/>
      <c r="C55" s="15"/>
      <c r="D55" s="407"/>
      <c r="E55" s="407"/>
      <c r="F55" s="16">
        <f t="shared" si="1"/>
        <v>0</v>
      </c>
      <c r="G55" s="17" t="s">
        <v>574</v>
      </c>
      <c r="H55" s="17" t="s">
        <v>574</v>
      </c>
      <c r="I55" s="17" t="s">
        <v>574</v>
      </c>
      <c r="J55" s="17" t="s">
        <v>574</v>
      </c>
      <c r="K55" s="17" t="s">
        <v>574</v>
      </c>
      <c r="L55" s="17" t="s">
        <v>574</v>
      </c>
      <c r="M55" s="18" t="str">
        <f>IF(G55="","",(IFERROR(VLOOKUP($G55,【選択肢】!$Q$3:$U$90,2,)," ")&amp;IF(H55="","",","&amp;IFERROR(VLOOKUP($H55,【選択肢】!$Q$3:$U$90,2,)," ")&amp;IF(I55="","",","&amp;IFERROR(VLOOKUP($I55,【選択肢】!$Q$3:$U$90,2,)," ")&amp;IF(J55="","",","&amp;IFERROR(VLOOKUP($J55,【選択肢】!$Q$3:$U$90,2,)," ")&amp;IF(K55="","",","&amp;IFERROR(VLOOKUP($K55,【選択肢】!$Q$3:$U$90,2,)," ")&amp;IF(L55="","",","&amp;IFERROR(VLOOKUP($L55,【選択肢】!$Q$3:$U$90,2,)," "))))))))</f>
        <v/>
      </c>
      <c r="N55" s="18" t="str">
        <f>IF(G55="","",(IFERROR(VLOOKUP($G55,【選択肢】!$Q$3:$U$90,4,)," ")&amp;IF(H55="","",","&amp;IFERROR(VLOOKUP($H55,【選択肢】!$Q$3:$U$90,4,)," ")&amp;IF(I55="","",","&amp;IFERROR(VLOOKUP($I55,【選択肢】!$Q$3:$U$90,4,)," ")&amp;IF(J55="","",","&amp;IFERROR(VLOOKUP($J55,【選択肢】!$Q$3:$U$90,4,)," ")&amp;IF(K55="","",","&amp;IFERROR(VLOOKUP($K55,【選択肢】!$Q$3:$U$90,4,)," ")&amp;IF(L55="","",","&amp;IFERROR(VLOOKUP($L55,【選択肢】!$Q$3:$U$90,4,)," "))))))))</f>
        <v/>
      </c>
      <c r="O55" s="18" t="str">
        <f>IF(G55="","",(IFERROR(VLOOKUP($G55,【選択肢】!$Q$3:$U$90,5,)," ")&amp;IF(H55="","",","&amp;IFERROR(VLOOKUP($H55,【選択肢】!$Q$3:$U$90,5,)," ")&amp;IF(I55="","",","&amp;IFERROR(VLOOKUP($I55,【選択肢】!$Q$3:$U$90,5,)," ")&amp;IF(J55="","",","&amp;IFERROR(VLOOKUP($J55,【選択肢】!$Q$3:$U$90,5,)," ")&amp;IF(K55="","",","&amp;IFERROR(VLOOKUP($K55,【選択肢】!$Q$3:$U$90,5,)," ")&amp;IF(L55="","",","&amp;IFERROR(VLOOKUP($L55,【選択肢】!$Q$3:$U$90,5,)," "))))))))</f>
        <v/>
      </c>
      <c r="P55" s="19"/>
      <c r="Q55" s="20"/>
      <c r="R55" s="20"/>
      <c r="S55" s="13"/>
      <c r="T55" s="13"/>
      <c r="U55" s="13"/>
      <c r="V55" s="13"/>
      <c r="W55" s="13"/>
    </row>
    <row r="56" spans="2:23" s="21" customFormat="1" x14ac:dyDescent="0.45">
      <c r="B56" s="14"/>
      <c r="C56" s="15"/>
      <c r="D56" s="407"/>
      <c r="E56" s="407"/>
      <c r="F56" s="16">
        <f t="shared" si="1"/>
        <v>0</v>
      </c>
      <c r="G56" s="17" t="s">
        <v>574</v>
      </c>
      <c r="H56" s="17" t="s">
        <v>574</v>
      </c>
      <c r="I56" s="17" t="s">
        <v>574</v>
      </c>
      <c r="J56" s="17" t="s">
        <v>574</v>
      </c>
      <c r="K56" s="17" t="s">
        <v>574</v>
      </c>
      <c r="L56" s="17" t="s">
        <v>574</v>
      </c>
      <c r="M56" s="18" t="str">
        <f>IF(G56="","",(IFERROR(VLOOKUP($G56,【選択肢】!$Q$3:$U$90,2,)," ")&amp;IF(H56="","",","&amp;IFERROR(VLOOKUP($H56,【選択肢】!$Q$3:$U$90,2,)," ")&amp;IF(I56="","",","&amp;IFERROR(VLOOKUP($I56,【選択肢】!$Q$3:$U$90,2,)," ")&amp;IF(J56="","",","&amp;IFERROR(VLOOKUP($J56,【選択肢】!$Q$3:$U$90,2,)," ")&amp;IF(K56="","",","&amp;IFERROR(VLOOKUP($K56,【選択肢】!$Q$3:$U$90,2,)," ")&amp;IF(L56="","",","&amp;IFERROR(VLOOKUP($L56,【選択肢】!$Q$3:$U$90,2,)," "))))))))</f>
        <v/>
      </c>
      <c r="N56" s="18" t="str">
        <f>IF(G56="","",(IFERROR(VLOOKUP($G56,【選択肢】!$Q$3:$U$90,4,)," ")&amp;IF(H56="","",","&amp;IFERROR(VLOOKUP($H56,【選択肢】!$Q$3:$U$90,4,)," ")&amp;IF(I56="","",","&amp;IFERROR(VLOOKUP($I56,【選択肢】!$Q$3:$U$90,4,)," ")&amp;IF(J56="","",","&amp;IFERROR(VLOOKUP($J56,【選択肢】!$Q$3:$U$90,4,)," ")&amp;IF(K56="","",","&amp;IFERROR(VLOOKUP($K56,【選択肢】!$Q$3:$U$90,4,)," ")&amp;IF(L56="","",","&amp;IFERROR(VLOOKUP($L56,【選択肢】!$Q$3:$U$90,4,)," "))))))))</f>
        <v/>
      </c>
      <c r="O56" s="18" t="str">
        <f>IF(G56="","",(IFERROR(VLOOKUP($G56,【選択肢】!$Q$3:$U$90,5,)," ")&amp;IF(H56="","",","&amp;IFERROR(VLOOKUP($H56,【選択肢】!$Q$3:$U$90,5,)," ")&amp;IF(I56="","",","&amp;IFERROR(VLOOKUP($I56,【選択肢】!$Q$3:$U$90,5,)," ")&amp;IF(J56="","",","&amp;IFERROR(VLOOKUP($J56,【選択肢】!$Q$3:$U$90,5,)," ")&amp;IF(K56="","",","&amp;IFERROR(VLOOKUP($K56,【選択肢】!$Q$3:$U$90,5,)," ")&amp;IF(L56="","",","&amp;IFERROR(VLOOKUP($L56,【選択肢】!$Q$3:$U$90,5,)," "))))))))</f>
        <v/>
      </c>
      <c r="P56" s="19"/>
      <c r="Q56" s="20"/>
      <c r="R56" s="20"/>
      <c r="S56" s="13"/>
      <c r="T56" s="13"/>
      <c r="U56" s="13"/>
      <c r="V56" s="13"/>
      <c r="W56" s="13"/>
    </row>
    <row r="57" spans="2:23" s="21" customFormat="1" x14ac:dyDescent="0.45">
      <c r="B57" s="14"/>
      <c r="C57" s="15"/>
      <c r="D57" s="407"/>
      <c r="E57" s="407"/>
      <c r="F57" s="16">
        <f t="shared" si="1"/>
        <v>0</v>
      </c>
      <c r="G57" s="17" t="s">
        <v>574</v>
      </c>
      <c r="H57" s="17" t="s">
        <v>574</v>
      </c>
      <c r="I57" s="17" t="s">
        <v>574</v>
      </c>
      <c r="J57" s="17" t="s">
        <v>574</v>
      </c>
      <c r="K57" s="17" t="s">
        <v>574</v>
      </c>
      <c r="L57" s="17" t="s">
        <v>574</v>
      </c>
      <c r="M57" s="18" t="str">
        <f>IF(G57="","",(IFERROR(VLOOKUP($G57,【選択肢】!$Q$3:$U$90,2,)," ")&amp;IF(H57="","",","&amp;IFERROR(VLOOKUP($H57,【選択肢】!$Q$3:$U$90,2,)," ")&amp;IF(I57="","",","&amp;IFERROR(VLOOKUP($I57,【選択肢】!$Q$3:$U$90,2,)," ")&amp;IF(J57="","",","&amp;IFERROR(VLOOKUP($J57,【選択肢】!$Q$3:$U$90,2,)," ")&amp;IF(K57="","",","&amp;IFERROR(VLOOKUP($K57,【選択肢】!$Q$3:$U$90,2,)," ")&amp;IF(L57="","",","&amp;IFERROR(VLOOKUP($L57,【選択肢】!$Q$3:$U$90,2,)," "))))))))</f>
        <v/>
      </c>
      <c r="N57" s="18" t="str">
        <f>IF(G57="","",(IFERROR(VLOOKUP($G57,【選択肢】!$Q$3:$U$90,4,)," ")&amp;IF(H57="","",","&amp;IFERROR(VLOOKUP($H57,【選択肢】!$Q$3:$U$90,4,)," ")&amp;IF(I57="","",","&amp;IFERROR(VLOOKUP($I57,【選択肢】!$Q$3:$U$90,4,)," ")&amp;IF(J57="","",","&amp;IFERROR(VLOOKUP($J57,【選択肢】!$Q$3:$U$90,4,)," ")&amp;IF(K57="","",","&amp;IFERROR(VLOOKUP($K57,【選択肢】!$Q$3:$U$90,4,)," ")&amp;IF(L57="","",","&amp;IFERROR(VLOOKUP($L57,【選択肢】!$Q$3:$U$90,4,)," "))))))))</f>
        <v/>
      </c>
      <c r="O57" s="18" t="str">
        <f>IF(G57="","",(IFERROR(VLOOKUP($G57,【選択肢】!$Q$3:$U$90,5,)," ")&amp;IF(H57="","",","&amp;IFERROR(VLOOKUP($H57,【選択肢】!$Q$3:$U$90,5,)," ")&amp;IF(I57="","",","&amp;IFERROR(VLOOKUP($I57,【選択肢】!$Q$3:$U$90,5,)," ")&amp;IF(J57="","",","&amp;IFERROR(VLOOKUP($J57,【選択肢】!$Q$3:$U$90,5,)," ")&amp;IF(K57="","",","&amp;IFERROR(VLOOKUP($K57,【選択肢】!$Q$3:$U$90,5,)," ")&amp;IF(L57="","",","&amp;IFERROR(VLOOKUP($L57,【選択肢】!$Q$3:$U$90,5,)," "))))))))</f>
        <v/>
      </c>
      <c r="P57" s="19"/>
      <c r="Q57" s="20"/>
      <c r="R57" s="20"/>
      <c r="S57" s="13"/>
      <c r="T57" s="13"/>
      <c r="U57" s="13"/>
      <c r="V57" s="13"/>
      <c r="W57" s="13"/>
    </row>
    <row r="58" spans="2:23" s="21" customFormat="1" x14ac:dyDescent="0.45">
      <c r="B58" s="14"/>
      <c r="C58" s="15"/>
      <c r="D58" s="407"/>
      <c r="E58" s="407"/>
      <c r="F58" s="16">
        <f t="shared" si="1"/>
        <v>0</v>
      </c>
      <c r="G58" s="17" t="s">
        <v>574</v>
      </c>
      <c r="H58" s="17" t="s">
        <v>574</v>
      </c>
      <c r="I58" s="17" t="s">
        <v>574</v>
      </c>
      <c r="J58" s="17" t="s">
        <v>574</v>
      </c>
      <c r="K58" s="17" t="s">
        <v>574</v>
      </c>
      <c r="L58" s="17" t="s">
        <v>574</v>
      </c>
      <c r="M58" s="18" t="str">
        <f>IF(G58="","",(IFERROR(VLOOKUP($G58,【選択肢】!$Q$3:$U$90,2,)," ")&amp;IF(H58="","",","&amp;IFERROR(VLOOKUP($H58,【選択肢】!$Q$3:$U$90,2,)," ")&amp;IF(I58="","",","&amp;IFERROR(VLOOKUP($I58,【選択肢】!$Q$3:$U$90,2,)," ")&amp;IF(J58="","",","&amp;IFERROR(VLOOKUP($J58,【選択肢】!$Q$3:$U$90,2,)," ")&amp;IF(K58="","",","&amp;IFERROR(VLOOKUP($K58,【選択肢】!$Q$3:$U$90,2,)," ")&amp;IF(L58="","",","&amp;IFERROR(VLOOKUP($L58,【選択肢】!$Q$3:$U$90,2,)," "))))))))</f>
        <v/>
      </c>
      <c r="N58" s="18" t="str">
        <f>IF(G58="","",(IFERROR(VLOOKUP($G58,【選択肢】!$Q$3:$U$90,4,)," ")&amp;IF(H58="","",","&amp;IFERROR(VLOOKUP($H58,【選択肢】!$Q$3:$U$90,4,)," ")&amp;IF(I58="","",","&amp;IFERROR(VLOOKUP($I58,【選択肢】!$Q$3:$U$90,4,)," ")&amp;IF(J58="","",","&amp;IFERROR(VLOOKUP($J58,【選択肢】!$Q$3:$U$90,4,)," ")&amp;IF(K58="","",","&amp;IFERROR(VLOOKUP($K58,【選択肢】!$Q$3:$U$90,4,)," ")&amp;IF(L58="","",","&amp;IFERROR(VLOOKUP($L58,【選択肢】!$Q$3:$U$90,4,)," "))))))))</f>
        <v/>
      </c>
      <c r="O58" s="18" t="str">
        <f>IF(G58="","",(IFERROR(VLOOKUP($G58,【選択肢】!$Q$3:$U$90,5,)," ")&amp;IF(H58="","",","&amp;IFERROR(VLOOKUP($H58,【選択肢】!$Q$3:$U$90,5,)," ")&amp;IF(I58="","",","&amp;IFERROR(VLOOKUP($I58,【選択肢】!$Q$3:$U$90,5,)," ")&amp;IF(J58="","",","&amp;IFERROR(VLOOKUP($J58,【選択肢】!$Q$3:$U$90,5,)," ")&amp;IF(K58="","",","&amp;IFERROR(VLOOKUP($K58,【選択肢】!$Q$3:$U$90,5,)," ")&amp;IF(L58="","",","&amp;IFERROR(VLOOKUP($L58,【選択肢】!$Q$3:$U$90,5,)," "))))))))</f>
        <v/>
      </c>
      <c r="P58" s="19"/>
      <c r="Q58" s="20"/>
      <c r="R58" s="20"/>
      <c r="S58" s="13"/>
      <c r="T58" s="13"/>
      <c r="U58" s="13"/>
      <c r="V58" s="13"/>
      <c r="W58" s="13"/>
    </row>
    <row r="59" spans="2:23" s="21" customFormat="1" x14ac:dyDescent="0.45">
      <c r="B59" s="14"/>
      <c r="C59" s="15"/>
      <c r="D59" s="407"/>
      <c r="E59" s="407"/>
      <c r="F59" s="16">
        <f t="shared" si="1"/>
        <v>0</v>
      </c>
      <c r="G59" s="17" t="s">
        <v>574</v>
      </c>
      <c r="H59" s="17" t="s">
        <v>574</v>
      </c>
      <c r="I59" s="17" t="s">
        <v>574</v>
      </c>
      <c r="J59" s="17" t="s">
        <v>574</v>
      </c>
      <c r="K59" s="17" t="s">
        <v>574</v>
      </c>
      <c r="L59" s="17" t="s">
        <v>574</v>
      </c>
      <c r="M59" s="18" t="str">
        <f>IF(G59="","",(IFERROR(VLOOKUP($G59,【選択肢】!$Q$3:$U$90,2,)," ")&amp;IF(H59="","",","&amp;IFERROR(VLOOKUP($H59,【選択肢】!$Q$3:$U$90,2,)," ")&amp;IF(I59="","",","&amp;IFERROR(VLOOKUP($I59,【選択肢】!$Q$3:$U$90,2,)," ")&amp;IF(J59="","",","&amp;IFERROR(VLOOKUP($J59,【選択肢】!$Q$3:$U$90,2,)," ")&amp;IF(K59="","",","&amp;IFERROR(VLOOKUP($K59,【選択肢】!$Q$3:$U$90,2,)," ")&amp;IF(L59="","",","&amp;IFERROR(VLOOKUP($L59,【選択肢】!$Q$3:$U$90,2,)," "))))))))</f>
        <v/>
      </c>
      <c r="N59" s="18" t="str">
        <f>IF(G59="","",(IFERROR(VLOOKUP($G59,【選択肢】!$Q$3:$U$90,4,)," ")&amp;IF(H59="","",","&amp;IFERROR(VLOOKUP($H59,【選択肢】!$Q$3:$U$90,4,)," ")&amp;IF(I59="","",","&amp;IFERROR(VLOOKUP($I59,【選択肢】!$Q$3:$U$90,4,)," ")&amp;IF(J59="","",","&amp;IFERROR(VLOOKUP($J59,【選択肢】!$Q$3:$U$90,4,)," ")&amp;IF(K59="","",","&amp;IFERROR(VLOOKUP($K59,【選択肢】!$Q$3:$U$90,4,)," ")&amp;IF(L59="","",","&amp;IFERROR(VLOOKUP($L59,【選択肢】!$Q$3:$U$90,4,)," "))))))))</f>
        <v/>
      </c>
      <c r="O59" s="18" t="str">
        <f>IF(G59="","",(IFERROR(VLOOKUP($G59,【選択肢】!$Q$3:$U$90,5,)," ")&amp;IF(H59="","",","&amp;IFERROR(VLOOKUP($H59,【選択肢】!$Q$3:$U$90,5,)," ")&amp;IF(I59="","",","&amp;IFERROR(VLOOKUP($I59,【選択肢】!$Q$3:$U$90,5,)," ")&amp;IF(J59="","",","&amp;IFERROR(VLOOKUP($J59,【選択肢】!$Q$3:$U$90,5,)," ")&amp;IF(K59="","",","&amp;IFERROR(VLOOKUP($K59,【選択肢】!$Q$3:$U$90,5,)," ")&amp;IF(L59="","",","&amp;IFERROR(VLOOKUP($L59,【選択肢】!$Q$3:$U$90,5,)," "))))))))</f>
        <v/>
      </c>
      <c r="P59" s="19"/>
      <c r="Q59" s="20"/>
      <c r="R59" s="20"/>
      <c r="S59" s="13"/>
      <c r="T59" s="13"/>
      <c r="U59" s="13"/>
      <c r="V59" s="13"/>
      <c r="W59" s="13"/>
    </row>
    <row r="60" spans="2:23" s="21" customFormat="1" x14ac:dyDescent="0.45">
      <c r="B60" s="14"/>
      <c r="C60" s="15"/>
      <c r="D60" s="407"/>
      <c r="E60" s="407"/>
      <c r="F60" s="16">
        <f t="shared" si="1"/>
        <v>0</v>
      </c>
      <c r="G60" s="17" t="s">
        <v>574</v>
      </c>
      <c r="H60" s="17" t="s">
        <v>574</v>
      </c>
      <c r="I60" s="17" t="s">
        <v>574</v>
      </c>
      <c r="J60" s="17" t="s">
        <v>574</v>
      </c>
      <c r="K60" s="17" t="s">
        <v>574</v>
      </c>
      <c r="L60" s="17" t="s">
        <v>574</v>
      </c>
      <c r="M60" s="18" t="str">
        <f>IF(G60="","",(IFERROR(VLOOKUP($G60,【選択肢】!$Q$3:$U$90,2,)," ")&amp;IF(H60="","",","&amp;IFERROR(VLOOKUP($H60,【選択肢】!$Q$3:$U$90,2,)," ")&amp;IF(I60="","",","&amp;IFERROR(VLOOKUP($I60,【選択肢】!$Q$3:$U$90,2,)," ")&amp;IF(J60="","",","&amp;IFERROR(VLOOKUP($J60,【選択肢】!$Q$3:$U$90,2,)," ")&amp;IF(K60="","",","&amp;IFERROR(VLOOKUP($K60,【選択肢】!$Q$3:$U$90,2,)," ")&amp;IF(L60="","",","&amp;IFERROR(VLOOKUP($L60,【選択肢】!$Q$3:$U$90,2,)," "))))))))</f>
        <v/>
      </c>
      <c r="N60" s="18" t="str">
        <f>IF(G60="","",(IFERROR(VLOOKUP($G60,【選択肢】!$Q$3:$U$90,4,)," ")&amp;IF(H60="","",","&amp;IFERROR(VLOOKUP($H60,【選択肢】!$Q$3:$U$90,4,)," ")&amp;IF(I60="","",","&amp;IFERROR(VLOOKUP($I60,【選択肢】!$Q$3:$U$90,4,)," ")&amp;IF(J60="","",","&amp;IFERROR(VLOOKUP($J60,【選択肢】!$Q$3:$U$90,4,)," ")&amp;IF(K60="","",","&amp;IFERROR(VLOOKUP($K60,【選択肢】!$Q$3:$U$90,4,)," ")&amp;IF(L60="","",","&amp;IFERROR(VLOOKUP($L60,【選択肢】!$Q$3:$U$90,4,)," "))))))))</f>
        <v/>
      </c>
      <c r="O60" s="18" t="str">
        <f>IF(G60="","",(IFERROR(VLOOKUP($G60,【選択肢】!$Q$3:$U$90,5,)," ")&amp;IF(H60="","",","&amp;IFERROR(VLOOKUP($H60,【選択肢】!$Q$3:$U$90,5,)," ")&amp;IF(I60="","",","&amp;IFERROR(VLOOKUP($I60,【選択肢】!$Q$3:$U$90,5,)," ")&amp;IF(J60="","",","&amp;IFERROR(VLOOKUP($J60,【選択肢】!$Q$3:$U$90,5,)," ")&amp;IF(K60="","",","&amp;IFERROR(VLOOKUP($K60,【選択肢】!$Q$3:$U$90,5,)," ")&amp;IF(L60="","",","&amp;IFERROR(VLOOKUP($L60,【選択肢】!$Q$3:$U$90,5,)," "))))))))</f>
        <v/>
      </c>
      <c r="P60" s="19"/>
      <c r="Q60" s="20"/>
      <c r="R60" s="20"/>
      <c r="S60" s="13"/>
      <c r="T60" s="13"/>
      <c r="U60" s="13"/>
      <c r="V60" s="13"/>
      <c r="W60" s="13"/>
    </row>
    <row r="61" spans="2:23" s="21" customFormat="1" x14ac:dyDescent="0.45">
      <c r="B61" s="14"/>
      <c r="C61" s="15"/>
      <c r="D61" s="407"/>
      <c r="E61" s="407"/>
      <c r="F61" s="16">
        <f t="shared" si="1"/>
        <v>0</v>
      </c>
      <c r="G61" s="17" t="s">
        <v>574</v>
      </c>
      <c r="H61" s="17" t="s">
        <v>574</v>
      </c>
      <c r="I61" s="17" t="s">
        <v>574</v>
      </c>
      <c r="J61" s="17" t="s">
        <v>574</v>
      </c>
      <c r="K61" s="17" t="s">
        <v>574</v>
      </c>
      <c r="L61" s="17" t="s">
        <v>574</v>
      </c>
      <c r="M61" s="18" t="str">
        <f>IF(G61="","",(IFERROR(VLOOKUP($G61,【選択肢】!$Q$3:$U$90,2,)," ")&amp;IF(H61="","",","&amp;IFERROR(VLOOKUP($H61,【選択肢】!$Q$3:$U$90,2,)," ")&amp;IF(I61="","",","&amp;IFERROR(VLOOKUP($I61,【選択肢】!$Q$3:$U$90,2,)," ")&amp;IF(J61="","",","&amp;IFERROR(VLOOKUP($J61,【選択肢】!$Q$3:$U$90,2,)," ")&amp;IF(K61="","",","&amp;IFERROR(VLOOKUP($K61,【選択肢】!$Q$3:$U$90,2,)," ")&amp;IF(L61="","",","&amp;IFERROR(VLOOKUP($L61,【選択肢】!$Q$3:$U$90,2,)," "))))))))</f>
        <v/>
      </c>
      <c r="N61" s="18" t="str">
        <f>IF(G61="","",(IFERROR(VLOOKUP($G61,【選択肢】!$Q$3:$U$90,4,)," ")&amp;IF(H61="","",","&amp;IFERROR(VLOOKUP($H61,【選択肢】!$Q$3:$U$90,4,)," ")&amp;IF(I61="","",","&amp;IFERROR(VLOOKUP($I61,【選択肢】!$Q$3:$U$90,4,)," ")&amp;IF(J61="","",","&amp;IFERROR(VLOOKUP($J61,【選択肢】!$Q$3:$U$90,4,)," ")&amp;IF(K61="","",","&amp;IFERROR(VLOOKUP($K61,【選択肢】!$Q$3:$U$90,4,)," ")&amp;IF(L61="","",","&amp;IFERROR(VLOOKUP($L61,【選択肢】!$Q$3:$U$90,4,)," "))))))))</f>
        <v/>
      </c>
      <c r="O61" s="18" t="str">
        <f>IF(G61="","",(IFERROR(VLOOKUP($G61,【選択肢】!$Q$3:$U$90,5,)," ")&amp;IF(H61="","",","&amp;IFERROR(VLOOKUP($H61,【選択肢】!$Q$3:$U$90,5,)," ")&amp;IF(I61="","",","&amp;IFERROR(VLOOKUP($I61,【選択肢】!$Q$3:$U$90,5,)," ")&amp;IF(J61="","",","&amp;IFERROR(VLOOKUP($J61,【選択肢】!$Q$3:$U$90,5,)," ")&amp;IF(K61="","",","&amp;IFERROR(VLOOKUP($K61,【選択肢】!$Q$3:$U$90,5,)," ")&amp;IF(L61="","",","&amp;IFERROR(VLOOKUP($L61,【選択肢】!$Q$3:$U$90,5,)," "))))))))</f>
        <v/>
      </c>
      <c r="P61" s="19"/>
      <c r="Q61" s="20"/>
      <c r="R61" s="20"/>
      <c r="S61" s="13"/>
      <c r="T61" s="13"/>
      <c r="U61" s="13"/>
      <c r="V61" s="13"/>
      <c r="W61" s="13"/>
    </row>
    <row r="62" spans="2:23" s="21" customFormat="1" x14ac:dyDescent="0.45">
      <c r="B62" s="14"/>
      <c r="C62" s="15"/>
      <c r="D62" s="407"/>
      <c r="E62" s="407"/>
      <c r="F62" s="16">
        <f t="shared" si="1"/>
        <v>0</v>
      </c>
      <c r="G62" s="17" t="s">
        <v>574</v>
      </c>
      <c r="H62" s="17" t="s">
        <v>574</v>
      </c>
      <c r="I62" s="17" t="s">
        <v>574</v>
      </c>
      <c r="J62" s="17" t="s">
        <v>574</v>
      </c>
      <c r="K62" s="17" t="s">
        <v>574</v>
      </c>
      <c r="L62" s="17" t="s">
        <v>574</v>
      </c>
      <c r="M62" s="18" t="str">
        <f>IF(G62="","",(IFERROR(VLOOKUP($G62,【選択肢】!$Q$3:$U$90,2,)," ")&amp;IF(H62="","",","&amp;IFERROR(VLOOKUP($H62,【選択肢】!$Q$3:$U$90,2,)," ")&amp;IF(I62="","",","&amp;IFERROR(VLOOKUP($I62,【選択肢】!$Q$3:$U$90,2,)," ")&amp;IF(J62="","",","&amp;IFERROR(VLOOKUP($J62,【選択肢】!$Q$3:$U$90,2,)," ")&amp;IF(K62="","",","&amp;IFERROR(VLOOKUP($K62,【選択肢】!$Q$3:$U$90,2,)," ")&amp;IF(L62="","",","&amp;IFERROR(VLOOKUP($L62,【選択肢】!$Q$3:$U$90,2,)," "))))))))</f>
        <v/>
      </c>
      <c r="N62" s="18" t="str">
        <f>IF(G62="","",(IFERROR(VLOOKUP($G62,【選択肢】!$Q$3:$U$90,4,)," ")&amp;IF(H62="","",","&amp;IFERROR(VLOOKUP($H62,【選択肢】!$Q$3:$U$90,4,)," ")&amp;IF(I62="","",","&amp;IFERROR(VLOOKUP($I62,【選択肢】!$Q$3:$U$90,4,)," ")&amp;IF(J62="","",","&amp;IFERROR(VLOOKUP($J62,【選択肢】!$Q$3:$U$90,4,)," ")&amp;IF(K62="","",","&amp;IFERROR(VLOOKUP($K62,【選択肢】!$Q$3:$U$90,4,)," ")&amp;IF(L62="","",","&amp;IFERROR(VLOOKUP($L62,【選択肢】!$Q$3:$U$90,4,)," "))))))))</f>
        <v/>
      </c>
      <c r="O62" s="18" t="str">
        <f>IF(G62="","",(IFERROR(VLOOKUP($G62,【選択肢】!$Q$3:$U$90,5,)," ")&amp;IF(H62="","",","&amp;IFERROR(VLOOKUP($H62,【選択肢】!$Q$3:$U$90,5,)," ")&amp;IF(I62="","",","&amp;IFERROR(VLOOKUP($I62,【選択肢】!$Q$3:$U$90,5,)," ")&amp;IF(J62="","",","&amp;IFERROR(VLOOKUP($J62,【選択肢】!$Q$3:$U$90,5,)," ")&amp;IF(K62="","",","&amp;IFERROR(VLOOKUP($K62,【選択肢】!$Q$3:$U$90,5,)," ")&amp;IF(L62="","",","&amp;IFERROR(VLOOKUP($L62,【選択肢】!$Q$3:$U$90,5,)," "))))))))</f>
        <v/>
      </c>
      <c r="P62" s="19"/>
      <c r="Q62" s="20"/>
      <c r="R62" s="20"/>
      <c r="S62" s="13"/>
      <c r="T62" s="13"/>
      <c r="U62" s="13"/>
      <c r="V62" s="13"/>
      <c r="W62" s="13"/>
    </row>
    <row r="63" spans="2:23" s="21" customFormat="1" x14ac:dyDescent="0.45">
      <c r="B63" s="14"/>
      <c r="C63" s="15"/>
      <c r="D63" s="407"/>
      <c r="E63" s="407"/>
      <c r="F63" s="16">
        <f t="shared" si="1"/>
        <v>0</v>
      </c>
      <c r="G63" s="17" t="s">
        <v>574</v>
      </c>
      <c r="H63" s="17" t="s">
        <v>574</v>
      </c>
      <c r="I63" s="17" t="s">
        <v>574</v>
      </c>
      <c r="J63" s="17" t="s">
        <v>574</v>
      </c>
      <c r="K63" s="17" t="s">
        <v>574</v>
      </c>
      <c r="L63" s="17" t="s">
        <v>574</v>
      </c>
      <c r="M63" s="18" t="str">
        <f>IF(G63="","",(IFERROR(VLOOKUP($G63,【選択肢】!$Q$3:$U$90,2,)," ")&amp;IF(H63="","",","&amp;IFERROR(VLOOKUP($H63,【選択肢】!$Q$3:$U$90,2,)," ")&amp;IF(I63="","",","&amp;IFERROR(VLOOKUP($I63,【選択肢】!$Q$3:$U$90,2,)," ")&amp;IF(J63="","",","&amp;IFERROR(VLOOKUP($J63,【選択肢】!$Q$3:$U$90,2,)," ")&amp;IF(K63="","",","&amp;IFERROR(VLOOKUP($K63,【選択肢】!$Q$3:$U$90,2,)," ")&amp;IF(L63="","",","&amp;IFERROR(VLOOKUP($L63,【選択肢】!$Q$3:$U$90,2,)," "))))))))</f>
        <v/>
      </c>
      <c r="N63" s="18" t="str">
        <f>IF(G63="","",(IFERROR(VLOOKUP($G63,【選択肢】!$Q$3:$U$90,4,)," ")&amp;IF(H63="","",","&amp;IFERROR(VLOOKUP($H63,【選択肢】!$Q$3:$U$90,4,)," ")&amp;IF(I63="","",","&amp;IFERROR(VLOOKUP($I63,【選択肢】!$Q$3:$U$90,4,)," ")&amp;IF(J63="","",","&amp;IFERROR(VLOOKUP($J63,【選択肢】!$Q$3:$U$90,4,)," ")&amp;IF(K63="","",","&amp;IFERROR(VLOOKUP($K63,【選択肢】!$Q$3:$U$90,4,)," ")&amp;IF(L63="","",","&amp;IFERROR(VLOOKUP($L63,【選択肢】!$Q$3:$U$90,4,)," "))))))))</f>
        <v/>
      </c>
      <c r="O63" s="18" t="str">
        <f>IF(G63="","",(IFERROR(VLOOKUP($G63,【選択肢】!$Q$3:$U$90,5,)," ")&amp;IF(H63="","",","&amp;IFERROR(VLOOKUP($H63,【選択肢】!$Q$3:$U$90,5,)," ")&amp;IF(I63="","",","&amp;IFERROR(VLOOKUP($I63,【選択肢】!$Q$3:$U$90,5,)," ")&amp;IF(J63="","",","&amp;IFERROR(VLOOKUP($J63,【選択肢】!$Q$3:$U$90,5,)," ")&amp;IF(K63="","",","&amp;IFERROR(VLOOKUP($K63,【選択肢】!$Q$3:$U$90,5,)," ")&amp;IF(L63="","",","&amp;IFERROR(VLOOKUP($L63,【選択肢】!$Q$3:$U$90,5,)," "))))))))</f>
        <v/>
      </c>
      <c r="P63" s="19"/>
      <c r="Q63" s="20"/>
      <c r="R63" s="20"/>
      <c r="S63" s="13"/>
      <c r="T63" s="13"/>
      <c r="U63" s="13"/>
      <c r="V63" s="13"/>
      <c r="W63" s="13"/>
    </row>
    <row r="64" spans="2:23" s="21" customFormat="1" x14ac:dyDescent="0.45">
      <c r="B64" s="14"/>
      <c r="C64" s="15"/>
      <c r="D64" s="407"/>
      <c r="E64" s="407"/>
      <c r="F64" s="16">
        <f t="shared" si="1"/>
        <v>0</v>
      </c>
      <c r="G64" s="17" t="s">
        <v>574</v>
      </c>
      <c r="H64" s="17" t="s">
        <v>574</v>
      </c>
      <c r="I64" s="17" t="s">
        <v>574</v>
      </c>
      <c r="J64" s="17" t="s">
        <v>574</v>
      </c>
      <c r="K64" s="17" t="s">
        <v>574</v>
      </c>
      <c r="L64" s="17" t="s">
        <v>574</v>
      </c>
      <c r="M64" s="18" t="str">
        <f>IF(G64="","",(IFERROR(VLOOKUP($G64,【選択肢】!$Q$3:$U$90,2,)," ")&amp;IF(H64="","",","&amp;IFERROR(VLOOKUP($H64,【選択肢】!$Q$3:$U$90,2,)," ")&amp;IF(I64="","",","&amp;IFERROR(VLOOKUP($I64,【選択肢】!$Q$3:$U$90,2,)," ")&amp;IF(J64="","",","&amp;IFERROR(VLOOKUP($J64,【選択肢】!$Q$3:$U$90,2,)," ")&amp;IF(K64="","",","&amp;IFERROR(VLOOKUP($K64,【選択肢】!$Q$3:$U$90,2,)," ")&amp;IF(L64="","",","&amp;IFERROR(VLOOKUP($L64,【選択肢】!$Q$3:$U$90,2,)," "))))))))</f>
        <v/>
      </c>
      <c r="N64" s="18" t="str">
        <f>IF(G64="","",(IFERROR(VLOOKUP($G64,【選択肢】!$Q$3:$U$90,4,)," ")&amp;IF(H64="","",","&amp;IFERROR(VLOOKUP($H64,【選択肢】!$Q$3:$U$90,4,)," ")&amp;IF(I64="","",","&amp;IFERROR(VLOOKUP($I64,【選択肢】!$Q$3:$U$90,4,)," ")&amp;IF(J64="","",","&amp;IFERROR(VLOOKUP($J64,【選択肢】!$Q$3:$U$90,4,)," ")&amp;IF(K64="","",","&amp;IFERROR(VLOOKUP($K64,【選択肢】!$Q$3:$U$90,4,)," ")&amp;IF(L64="","",","&amp;IFERROR(VLOOKUP($L64,【選択肢】!$Q$3:$U$90,4,)," "))))))))</f>
        <v/>
      </c>
      <c r="O64" s="18" t="str">
        <f>IF(G64="","",(IFERROR(VLOOKUP($G64,【選択肢】!$Q$3:$U$90,5,)," ")&amp;IF(H64="","",","&amp;IFERROR(VLOOKUP($H64,【選択肢】!$Q$3:$U$90,5,)," ")&amp;IF(I64="","",","&amp;IFERROR(VLOOKUP($I64,【選択肢】!$Q$3:$U$90,5,)," ")&amp;IF(J64="","",","&amp;IFERROR(VLOOKUP($J64,【選択肢】!$Q$3:$U$90,5,)," ")&amp;IF(K64="","",","&amp;IFERROR(VLOOKUP($K64,【選択肢】!$Q$3:$U$90,5,)," ")&amp;IF(L64="","",","&amp;IFERROR(VLOOKUP($L64,【選択肢】!$Q$3:$U$90,5,)," "))))))))</f>
        <v/>
      </c>
      <c r="P64" s="19"/>
      <c r="Q64" s="20"/>
      <c r="R64" s="20"/>
      <c r="S64" s="13"/>
      <c r="T64" s="13"/>
      <c r="U64" s="13"/>
      <c r="V64" s="13"/>
      <c r="W64" s="13"/>
    </row>
    <row r="65" spans="2:23" s="21" customFormat="1" x14ac:dyDescent="0.45">
      <c r="B65" s="14"/>
      <c r="C65" s="15"/>
      <c r="D65" s="407"/>
      <c r="E65" s="407"/>
      <c r="F65" s="16">
        <f t="shared" si="1"/>
        <v>0</v>
      </c>
      <c r="G65" s="17" t="s">
        <v>574</v>
      </c>
      <c r="H65" s="17" t="s">
        <v>574</v>
      </c>
      <c r="I65" s="17" t="s">
        <v>574</v>
      </c>
      <c r="J65" s="17" t="s">
        <v>574</v>
      </c>
      <c r="K65" s="17" t="s">
        <v>574</v>
      </c>
      <c r="L65" s="17" t="s">
        <v>574</v>
      </c>
      <c r="M65" s="18" t="str">
        <f>IF(G65="","",(IFERROR(VLOOKUP($G65,【選択肢】!$Q$3:$U$90,2,)," ")&amp;IF(H65="","",","&amp;IFERROR(VLOOKUP($H65,【選択肢】!$Q$3:$U$90,2,)," ")&amp;IF(I65="","",","&amp;IFERROR(VLOOKUP($I65,【選択肢】!$Q$3:$U$90,2,)," ")&amp;IF(J65="","",","&amp;IFERROR(VLOOKUP($J65,【選択肢】!$Q$3:$U$90,2,)," ")&amp;IF(K65="","",","&amp;IFERROR(VLOOKUP($K65,【選択肢】!$Q$3:$U$90,2,)," ")&amp;IF(L65="","",","&amp;IFERROR(VLOOKUP($L65,【選択肢】!$Q$3:$U$90,2,)," "))))))))</f>
        <v/>
      </c>
      <c r="N65" s="18" t="str">
        <f>IF(G65="","",(IFERROR(VLOOKUP($G65,【選択肢】!$Q$3:$U$90,4,)," ")&amp;IF(H65="","",","&amp;IFERROR(VLOOKUP($H65,【選択肢】!$Q$3:$U$90,4,)," ")&amp;IF(I65="","",","&amp;IFERROR(VLOOKUP($I65,【選択肢】!$Q$3:$U$90,4,)," ")&amp;IF(J65="","",","&amp;IFERROR(VLOOKUP($J65,【選択肢】!$Q$3:$U$90,4,)," ")&amp;IF(K65="","",","&amp;IFERROR(VLOOKUP($K65,【選択肢】!$Q$3:$U$90,4,)," ")&amp;IF(L65="","",","&amp;IFERROR(VLOOKUP($L65,【選択肢】!$Q$3:$U$90,4,)," "))))))))</f>
        <v/>
      </c>
      <c r="O65" s="18" t="str">
        <f>IF(G65="","",(IFERROR(VLOOKUP($G65,【選択肢】!$Q$3:$U$90,5,)," ")&amp;IF(H65="","",","&amp;IFERROR(VLOOKUP($H65,【選択肢】!$Q$3:$U$90,5,)," ")&amp;IF(I65="","",","&amp;IFERROR(VLOOKUP($I65,【選択肢】!$Q$3:$U$90,5,)," ")&amp;IF(J65="","",","&amp;IFERROR(VLOOKUP($J65,【選択肢】!$Q$3:$U$90,5,)," ")&amp;IF(K65="","",","&amp;IFERROR(VLOOKUP($K65,【選択肢】!$Q$3:$U$90,5,)," ")&amp;IF(L65="","",","&amp;IFERROR(VLOOKUP($L65,【選択肢】!$Q$3:$U$90,5,)," "))))))))</f>
        <v/>
      </c>
      <c r="P65" s="19"/>
      <c r="Q65" s="20"/>
      <c r="R65" s="20"/>
      <c r="S65" s="13"/>
      <c r="T65" s="13"/>
      <c r="U65" s="13"/>
      <c r="V65" s="13"/>
      <c r="W65" s="13"/>
    </row>
    <row r="66" spans="2:23" s="21" customFormat="1" x14ac:dyDescent="0.45">
      <c r="B66" s="14"/>
      <c r="C66" s="15"/>
      <c r="D66" s="407"/>
      <c r="E66" s="407"/>
      <c r="F66" s="16">
        <f t="shared" si="1"/>
        <v>0</v>
      </c>
      <c r="G66" s="17" t="s">
        <v>574</v>
      </c>
      <c r="H66" s="17" t="s">
        <v>574</v>
      </c>
      <c r="I66" s="17" t="s">
        <v>574</v>
      </c>
      <c r="J66" s="17" t="s">
        <v>574</v>
      </c>
      <c r="K66" s="17" t="s">
        <v>574</v>
      </c>
      <c r="L66" s="17" t="s">
        <v>574</v>
      </c>
      <c r="M66" s="18" t="str">
        <f>IF(G66="","",(IFERROR(VLOOKUP($G66,【選択肢】!$Q$3:$U$90,2,)," ")&amp;IF(H66="","",","&amp;IFERROR(VLOOKUP($H66,【選択肢】!$Q$3:$U$90,2,)," ")&amp;IF(I66="","",","&amp;IFERROR(VLOOKUP($I66,【選択肢】!$Q$3:$U$90,2,)," ")&amp;IF(J66="","",","&amp;IFERROR(VLOOKUP($J66,【選択肢】!$Q$3:$U$90,2,)," ")&amp;IF(K66="","",","&amp;IFERROR(VLOOKUP($K66,【選択肢】!$Q$3:$U$90,2,)," ")&amp;IF(L66="","",","&amp;IFERROR(VLOOKUP($L66,【選択肢】!$Q$3:$U$90,2,)," "))))))))</f>
        <v/>
      </c>
      <c r="N66" s="18" t="str">
        <f>IF(G66="","",(IFERROR(VLOOKUP($G66,【選択肢】!$Q$3:$U$90,4,)," ")&amp;IF(H66="","",","&amp;IFERROR(VLOOKUP($H66,【選択肢】!$Q$3:$U$90,4,)," ")&amp;IF(I66="","",","&amp;IFERROR(VLOOKUP($I66,【選択肢】!$Q$3:$U$90,4,)," ")&amp;IF(J66="","",","&amp;IFERROR(VLOOKUP($J66,【選択肢】!$Q$3:$U$90,4,)," ")&amp;IF(K66="","",","&amp;IFERROR(VLOOKUP($K66,【選択肢】!$Q$3:$U$90,4,)," ")&amp;IF(L66="","",","&amp;IFERROR(VLOOKUP($L66,【選択肢】!$Q$3:$U$90,4,)," "))))))))</f>
        <v/>
      </c>
      <c r="O66" s="18" t="str">
        <f>IF(G66="","",(IFERROR(VLOOKUP($G66,【選択肢】!$Q$3:$U$90,5,)," ")&amp;IF(H66="","",","&amp;IFERROR(VLOOKUP($H66,【選択肢】!$Q$3:$U$90,5,)," ")&amp;IF(I66="","",","&amp;IFERROR(VLOOKUP($I66,【選択肢】!$Q$3:$U$90,5,)," ")&amp;IF(J66="","",","&amp;IFERROR(VLOOKUP($J66,【選択肢】!$Q$3:$U$90,5,)," ")&amp;IF(K66="","",","&amp;IFERROR(VLOOKUP($K66,【選択肢】!$Q$3:$U$90,5,)," ")&amp;IF(L66="","",","&amp;IFERROR(VLOOKUP($L66,【選択肢】!$Q$3:$U$90,5,)," "))))))))</f>
        <v/>
      </c>
      <c r="P66" s="19"/>
      <c r="Q66" s="20"/>
      <c r="R66" s="20"/>
      <c r="S66" s="13"/>
      <c r="T66" s="13"/>
      <c r="U66" s="13"/>
      <c r="V66" s="13"/>
      <c r="W66" s="13"/>
    </row>
    <row r="67" spans="2:23" s="21" customFormat="1" x14ac:dyDescent="0.45">
      <c r="B67" s="14"/>
      <c r="C67" s="15"/>
      <c r="D67" s="407"/>
      <c r="E67" s="407"/>
      <c r="F67" s="16">
        <f t="shared" si="1"/>
        <v>0</v>
      </c>
      <c r="G67" s="17" t="s">
        <v>574</v>
      </c>
      <c r="H67" s="17" t="s">
        <v>574</v>
      </c>
      <c r="I67" s="17" t="s">
        <v>574</v>
      </c>
      <c r="J67" s="17" t="s">
        <v>574</v>
      </c>
      <c r="K67" s="17" t="s">
        <v>574</v>
      </c>
      <c r="L67" s="17" t="s">
        <v>574</v>
      </c>
      <c r="M67" s="18" t="str">
        <f>IF(G67="","",(IFERROR(VLOOKUP($G67,【選択肢】!$Q$3:$U$90,2,)," ")&amp;IF(H67="","",","&amp;IFERROR(VLOOKUP($H67,【選択肢】!$Q$3:$U$90,2,)," ")&amp;IF(I67="","",","&amp;IFERROR(VLOOKUP($I67,【選択肢】!$Q$3:$U$90,2,)," ")&amp;IF(J67="","",","&amp;IFERROR(VLOOKUP($J67,【選択肢】!$Q$3:$U$90,2,)," ")&amp;IF(K67="","",","&amp;IFERROR(VLOOKUP($K67,【選択肢】!$Q$3:$U$90,2,)," ")&amp;IF(L67="","",","&amp;IFERROR(VLOOKUP($L67,【選択肢】!$Q$3:$U$90,2,)," "))))))))</f>
        <v/>
      </c>
      <c r="N67" s="18" t="str">
        <f>IF(G67="","",(IFERROR(VLOOKUP($G67,【選択肢】!$Q$3:$U$90,4,)," ")&amp;IF(H67="","",","&amp;IFERROR(VLOOKUP($H67,【選択肢】!$Q$3:$U$90,4,)," ")&amp;IF(I67="","",","&amp;IFERROR(VLOOKUP($I67,【選択肢】!$Q$3:$U$90,4,)," ")&amp;IF(J67="","",","&amp;IFERROR(VLOOKUP($J67,【選択肢】!$Q$3:$U$90,4,)," ")&amp;IF(K67="","",","&amp;IFERROR(VLOOKUP($K67,【選択肢】!$Q$3:$U$90,4,)," ")&amp;IF(L67="","",","&amp;IFERROR(VLOOKUP($L67,【選択肢】!$Q$3:$U$90,4,)," "))))))))</f>
        <v/>
      </c>
      <c r="O67" s="18" t="str">
        <f>IF(G67="","",(IFERROR(VLOOKUP($G67,【選択肢】!$Q$3:$U$90,5,)," ")&amp;IF(H67="","",","&amp;IFERROR(VLOOKUP($H67,【選択肢】!$Q$3:$U$90,5,)," ")&amp;IF(I67="","",","&amp;IFERROR(VLOOKUP($I67,【選択肢】!$Q$3:$U$90,5,)," ")&amp;IF(J67="","",","&amp;IFERROR(VLOOKUP($J67,【選択肢】!$Q$3:$U$90,5,)," ")&amp;IF(K67="","",","&amp;IFERROR(VLOOKUP($K67,【選択肢】!$Q$3:$U$90,5,)," ")&amp;IF(L67="","",","&amp;IFERROR(VLOOKUP($L67,【選択肢】!$Q$3:$U$90,5,)," "))))))))</f>
        <v/>
      </c>
      <c r="P67" s="19"/>
      <c r="Q67" s="20"/>
      <c r="R67" s="20"/>
      <c r="S67" s="13"/>
      <c r="T67" s="13"/>
      <c r="U67" s="13"/>
      <c r="V67" s="13"/>
      <c r="W67" s="13"/>
    </row>
    <row r="68" spans="2:23" s="21" customFormat="1" x14ac:dyDescent="0.45">
      <c r="B68" s="14"/>
      <c r="C68" s="15"/>
      <c r="D68" s="407"/>
      <c r="E68" s="407"/>
      <c r="F68" s="16">
        <f t="shared" si="1"/>
        <v>0</v>
      </c>
      <c r="G68" s="17" t="s">
        <v>574</v>
      </c>
      <c r="H68" s="17" t="s">
        <v>574</v>
      </c>
      <c r="I68" s="17" t="s">
        <v>574</v>
      </c>
      <c r="J68" s="17" t="s">
        <v>574</v>
      </c>
      <c r="K68" s="17" t="s">
        <v>574</v>
      </c>
      <c r="L68" s="17" t="s">
        <v>574</v>
      </c>
      <c r="M68" s="18" t="str">
        <f>IF(G68="","",(IFERROR(VLOOKUP($G68,【選択肢】!$Q$3:$U$90,2,)," ")&amp;IF(H68="","",","&amp;IFERROR(VLOOKUP($H68,【選択肢】!$Q$3:$U$90,2,)," ")&amp;IF(I68="","",","&amp;IFERROR(VLOOKUP($I68,【選択肢】!$Q$3:$U$90,2,)," ")&amp;IF(J68="","",","&amp;IFERROR(VLOOKUP($J68,【選択肢】!$Q$3:$U$90,2,)," ")&amp;IF(K68="","",","&amp;IFERROR(VLOOKUP($K68,【選択肢】!$Q$3:$U$90,2,)," ")&amp;IF(L68="","",","&amp;IFERROR(VLOOKUP($L68,【選択肢】!$Q$3:$U$90,2,)," "))))))))</f>
        <v/>
      </c>
      <c r="N68" s="18" t="str">
        <f>IF(G68="","",(IFERROR(VLOOKUP($G68,【選択肢】!$Q$3:$U$90,4,)," ")&amp;IF(H68="","",","&amp;IFERROR(VLOOKUP($H68,【選択肢】!$Q$3:$U$90,4,)," ")&amp;IF(I68="","",","&amp;IFERROR(VLOOKUP($I68,【選択肢】!$Q$3:$U$90,4,)," ")&amp;IF(J68="","",","&amp;IFERROR(VLOOKUP($J68,【選択肢】!$Q$3:$U$90,4,)," ")&amp;IF(K68="","",","&amp;IFERROR(VLOOKUP($K68,【選択肢】!$Q$3:$U$90,4,)," ")&amp;IF(L68="","",","&amp;IFERROR(VLOOKUP($L68,【選択肢】!$Q$3:$U$90,4,)," "))))))))</f>
        <v/>
      </c>
      <c r="O68" s="18" t="str">
        <f>IF(G68="","",(IFERROR(VLOOKUP($G68,【選択肢】!$Q$3:$U$90,5,)," ")&amp;IF(H68="","",","&amp;IFERROR(VLOOKUP($H68,【選択肢】!$Q$3:$U$90,5,)," ")&amp;IF(I68="","",","&amp;IFERROR(VLOOKUP($I68,【選択肢】!$Q$3:$U$90,5,)," ")&amp;IF(J68="","",","&amp;IFERROR(VLOOKUP($J68,【選択肢】!$Q$3:$U$90,5,)," ")&amp;IF(K68="","",","&amp;IFERROR(VLOOKUP($K68,【選択肢】!$Q$3:$U$90,5,)," ")&amp;IF(L68="","",","&amp;IFERROR(VLOOKUP($L68,【選択肢】!$Q$3:$U$90,5,)," "))))))))</f>
        <v/>
      </c>
      <c r="P68" s="19"/>
      <c r="Q68" s="20"/>
      <c r="R68" s="20"/>
      <c r="S68" s="13"/>
      <c r="T68" s="13"/>
      <c r="U68" s="13"/>
      <c r="V68" s="13"/>
      <c r="W68" s="13"/>
    </row>
    <row r="69" spans="2:23" s="21" customFormat="1" x14ac:dyDescent="0.45">
      <c r="B69" s="14"/>
      <c r="C69" s="15"/>
      <c r="D69" s="407"/>
      <c r="E69" s="407"/>
      <c r="F69" s="16">
        <f t="shared" si="1"/>
        <v>0</v>
      </c>
      <c r="G69" s="17" t="s">
        <v>574</v>
      </c>
      <c r="H69" s="17" t="s">
        <v>574</v>
      </c>
      <c r="I69" s="17" t="s">
        <v>574</v>
      </c>
      <c r="J69" s="17" t="s">
        <v>574</v>
      </c>
      <c r="K69" s="17" t="s">
        <v>574</v>
      </c>
      <c r="L69" s="17" t="s">
        <v>574</v>
      </c>
      <c r="M69" s="18" t="str">
        <f>IF(G69="","",(IFERROR(VLOOKUP($G69,【選択肢】!$Q$3:$U$90,2,)," ")&amp;IF(H69="","",","&amp;IFERROR(VLOOKUP($H69,【選択肢】!$Q$3:$U$90,2,)," ")&amp;IF(I69="","",","&amp;IFERROR(VLOOKUP($I69,【選択肢】!$Q$3:$U$90,2,)," ")&amp;IF(J69="","",","&amp;IFERROR(VLOOKUP($J69,【選択肢】!$Q$3:$U$90,2,)," ")&amp;IF(K69="","",","&amp;IFERROR(VLOOKUP($K69,【選択肢】!$Q$3:$U$90,2,)," ")&amp;IF(L69="","",","&amp;IFERROR(VLOOKUP($L69,【選択肢】!$Q$3:$U$90,2,)," "))))))))</f>
        <v/>
      </c>
      <c r="N69" s="18" t="str">
        <f>IF(G69="","",(IFERROR(VLOOKUP($G69,【選択肢】!$Q$3:$U$90,4,)," ")&amp;IF(H69="","",","&amp;IFERROR(VLOOKUP($H69,【選択肢】!$Q$3:$U$90,4,)," ")&amp;IF(I69="","",","&amp;IFERROR(VLOOKUP($I69,【選択肢】!$Q$3:$U$90,4,)," ")&amp;IF(J69="","",","&amp;IFERROR(VLOOKUP($J69,【選択肢】!$Q$3:$U$90,4,)," ")&amp;IF(K69="","",","&amp;IFERROR(VLOOKUP($K69,【選択肢】!$Q$3:$U$90,4,)," ")&amp;IF(L69="","",","&amp;IFERROR(VLOOKUP($L69,【選択肢】!$Q$3:$U$90,4,)," "))))))))</f>
        <v/>
      </c>
      <c r="O69" s="18" t="str">
        <f>IF(G69="","",(IFERROR(VLOOKUP($G69,【選択肢】!$Q$3:$U$90,5,)," ")&amp;IF(H69="","",","&amp;IFERROR(VLOOKUP($H69,【選択肢】!$Q$3:$U$90,5,)," ")&amp;IF(I69="","",","&amp;IFERROR(VLOOKUP($I69,【選択肢】!$Q$3:$U$90,5,)," ")&amp;IF(J69="","",","&amp;IFERROR(VLOOKUP($J69,【選択肢】!$Q$3:$U$90,5,)," ")&amp;IF(K69="","",","&amp;IFERROR(VLOOKUP($K69,【選択肢】!$Q$3:$U$90,5,)," ")&amp;IF(L69="","",","&amp;IFERROR(VLOOKUP($L69,【選択肢】!$Q$3:$U$90,5,)," "))))))))</f>
        <v/>
      </c>
      <c r="P69" s="19"/>
      <c r="Q69" s="20"/>
      <c r="R69" s="20"/>
      <c r="S69" s="13"/>
      <c r="T69" s="13"/>
      <c r="U69" s="13"/>
      <c r="V69" s="13"/>
      <c r="W69" s="13"/>
    </row>
    <row r="70" spans="2:23" s="21" customFormat="1" x14ac:dyDescent="0.45">
      <c r="B70" s="14"/>
      <c r="C70" s="15"/>
      <c r="D70" s="407"/>
      <c r="E70" s="407"/>
      <c r="F70" s="16">
        <f t="shared" si="1"/>
        <v>0</v>
      </c>
      <c r="G70" s="17" t="s">
        <v>574</v>
      </c>
      <c r="H70" s="17" t="s">
        <v>574</v>
      </c>
      <c r="I70" s="17" t="s">
        <v>574</v>
      </c>
      <c r="J70" s="17" t="s">
        <v>574</v>
      </c>
      <c r="K70" s="17" t="s">
        <v>574</v>
      </c>
      <c r="L70" s="17" t="s">
        <v>574</v>
      </c>
      <c r="M70" s="18" t="str">
        <f>IF(G70="","",(IFERROR(VLOOKUP($G70,【選択肢】!$Q$3:$U$90,2,)," ")&amp;IF(H70="","",","&amp;IFERROR(VLOOKUP($H70,【選択肢】!$Q$3:$U$90,2,)," ")&amp;IF(I70="","",","&amp;IFERROR(VLOOKUP($I70,【選択肢】!$Q$3:$U$90,2,)," ")&amp;IF(J70="","",","&amp;IFERROR(VLOOKUP($J70,【選択肢】!$Q$3:$U$90,2,)," ")&amp;IF(K70="","",","&amp;IFERROR(VLOOKUP($K70,【選択肢】!$Q$3:$U$90,2,)," ")&amp;IF(L70="","",","&amp;IFERROR(VLOOKUP($L70,【選択肢】!$Q$3:$U$90,2,)," "))))))))</f>
        <v/>
      </c>
      <c r="N70" s="18" t="str">
        <f>IF(G70="","",(IFERROR(VLOOKUP($G70,【選択肢】!$Q$3:$U$90,4,)," ")&amp;IF(H70="","",","&amp;IFERROR(VLOOKUP($H70,【選択肢】!$Q$3:$U$90,4,)," ")&amp;IF(I70="","",","&amp;IFERROR(VLOOKUP($I70,【選択肢】!$Q$3:$U$90,4,)," ")&amp;IF(J70="","",","&amp;IFERROR(VLOOKUP($J70,【選択肢】!$Q$3:$U$90,4,)," ")&amp;IF(K70="","",","&amp;IFERROR(VLOOKUP($K70,【選択肢】!$Q$3:$U$90,4,)," ")&amp;IF(L70="","",","&amp;IFERROR(VLOOKUP($L70,【選択肢】!$Q$3:$U$90,4,)," "))))))))</f>
        <v/>
      </c>
      <c r="O70" s="18" t="str">
        <f>IF(G70="","",(IFERROR(VLOOKUP($G70,【選択肢】!$Q$3:$U$90,5,)," ")&amp;IF(H70="","",","&amp;IFERROR(VLOOKUP($H70,【選択肢】!$Q$3:$U$90,5,)," ")&amp;IF(I70="","",","&amp;IFERROR(VLOOKUP($I70,【選択肢】!$Q$3:$U$90,5,)," ")&amp;IF(J70="","",","&amp;IFERROR(VLOOKUP($J70,【選択肢】!$Q$3:$U$90,5,)," ")&amp;IF(K70="","",","&amp;IFERROR(VLOOKUP($K70,【選択肢】!$Q$3:$U$90,5,)," ")&amp;IF(L70="","",","&amp;IFERROR(VLOOKUP($L70,【選択肢】!$Q$3:$U$90,5,)," "))))))))</f>
        <v/>
      </c>
      <c r="P70" s="19"/>
      <c r="Q70" s="20"/>
      <c r="R70" s="20"/>
      <c r="S70" s="13"/>
      <c r="T70" s="13"/>
      <c r="U70" s="13"/>
      <c r="V70" s="13"/>
      <c r="W70" s="13"/>
    </row>
    <row r="71" spans="2:23" s="21" customFormat="1" x14ac:dyDescent="0.45">
      <c r="B71" s="14"/>
      <c r="C71" s="15"/>
      <c r="D71" s="407"/>
      <c r="E71" s="407"/>
      <c r="F71" s="16">
        <f t="shared" si="1"/>
        <v>0</v>
      </c>
      <c r="G71" s="17" t="s">
        <v>574</v>
      </c>
      <c r="H71" s="17" t="s">
        <v>574</v>
      </c>
      <c r="I71" s="17" t="s">
        <v>574</v>
      </c>
      <c r="J71" s="17" t="s">
        <v>574</v>
      </c>
      <c r="K71" s="17" t="s">
        <v>574</v>
      </c>
      <c r="L71" s="17" t="s">
        <v>574</v>
      </c>
      <c r="M71" s="18" t="str">
        <f>IF(G71="","",(IFERROR(VLOOKUP($G71,【選択肢】!$Q$3:$U$90,2,)," ")&amp;IF(H71="","",","&amp;IFERROR(VLOOKUP($H71,【選択肢】!$Q$3:$U$90,2,)," ")&amp;IF(I71="","",","&amp;IFERROR(VLOOKUP($I71,【選択肢】!$Q$3:$U$90,2,)," ")&amp;IF(J71="","",","&amp;IFERROR(VLOOKUP($J71,【選択肢】!$Q$3:$U$90,2,)," ")&amp;IF(K71="","",","&amp;IFERROR(VLOOKUP($K71,【選択肢】!$Q$3:$U$90,2,)," ")&amp;IF(L71="","",","&amp;IFERROR(VLOOKUP($L71,【選択肢】!$Q$3:$U$90,2,)," "))))))))</f>
        <v/>
      </c>
      <c r="N71" s="18" t="str">
        <f>IF(G71="","",(IFERROR(VLOOKUP($G71,【選択肢】!$Q$3:$U$90,4,)," ")&amp;IF(H71="","",","&amp;IFERROR(VLOOKUP($H71,【選択肢】!$Q$3:$U$90,4,)," ")&amp;IF(I71="","",","&amp;IFERROR(VLOOKUP($I71,【選択肢】!$Q$3:$U$90,4,)," ")&amp;IF(J71="","",","&amp;IFERROR(VLOOKUP($J71,【選択肢】!$Q$3:$U$90,4,)," ")&amp;IF(K71="","",","&amp;IFERROR(VLOOKUP($K71,【選択肢】!$Q$3:$U$90,4,)," ")&amp;IF(L71="","",","&amp;IFERROR(VLOOKUP($L71,【選択肢】!$Q$3:$U$90,4,)," "))))))))</f>
        <v/>
      </c>
      <c r="O71" s="18" t="str">
        <f>IF(G71="","",(IFERROR(VLOOKUP($G71,【選択肢】!$Q$3:$U$90,5,)," ")&amp;IF(H71="","",","&amp;IFERROR(VLOOKUP($H71,【選択肢】!$Q$3:$U$90,5,)," ")&amp;IF(I71="","",","&amp;IFERROR(VLOOKUP($I71,【選択肢】!$Q$3:$U$90,5,)," ")&amp;IF(J71="","",","&amp;IFERROR(VLOOKUP($J71,【選択肢】!$Q$3:$U$90,5,)," ")&amp;IF(K71="","",","&amp;IFERROR(VLOOKUP($K71,【選択肢】!$Q$3:$U$90,5,)," ")&amp;IF(L71="","",","&amp;IFERROR(VLOOKUP($L71,【選択肢】!$Q$3:$U$90,5,)," "))))))))</f>
        <v/>
      </c>
      <c r="P71" s="19"/>
      <c r="Q71" s="20"/>
      <c r="R71" s="20"/>
      <c r="S71" s="13"/>
      <c r="T71" s="13"/>
      <c r="U71" s="13"/>
      <c r="V71" s="13"/>
      <c r="W71" s="13"/>
    </row>
    <row r="72" spans="2:23" s="21" customFormat="1" x14ac:dyDescent="0.45">
      <c r="B72" s="14"/>
      <c r="C72" s="15"/>
      <c r="D72" s="407"/>
      <c r="E72" s="407"/>
      <c r="F72" s="16">
        <f t="shared" si="1"/>
        <v>0</v>
      </c>
      <c r="G72" s="17" t="s">
        <v>574</v>
      </c>
      <c r="H72" s="17" t="s">
        <v>574</v>
      </c>
      <c r="I72" s="17" t="s">
        <v>574</v>
      </c>
      <c r="J72" s="17" t="s">
        <v>574</v>
      </c>
      <c r="K72" s="17" t="s">
        <v>574</v>
      </c>
      <c r="L72" s="17" t="s">
        <v>574</v>
      </c>
      <c r="M72" s="18" t="str">
        <f>IF(G72="","",(IFERROR(VLOOKUP($G72,【選択肢】!$Q$3:$U$90,2,)," ")&amp;IF(H72="","",","&amp;IFERROR(VLOOKUP($H72,【選択肢】!$Q$3:$U$90,2,)," ")&amp;IF(I72="","",","&amp;IFERROR(VLOOKUP($I72,【選択肢】!$Q$3:$U$90,2,)," ")&amp;IF(J72="","",","&amp;IFERROR(VLOOKUP($J72,【選択肢】!$Q$3:$U$90,2,)," ")&amp;IF(K72="","",","&amp;IFERROR(VLOOKUP($K72,【選択肢】!$Q$3:$U$90,2,)," ")&amp;IF(L72="","",","&amp;IFERROR(VLOOKUP($L72,【選択肢】!$Q$3:$U$90,2,)," "))))))))</f>
        <v/>
      </c>
      <c r="N72" s="18" t="str">
        <f>IF(G72="","",(IFERROR(VLOOKUP($G72,【選択肢】!$Q$3:$U$90,4,)," ")&amp;IF(H72="","",","&amp;IFERROR(VLOOKUP($H72,【選択肢】!$Q$3:$U$90,4,)," ")&amp;IF(I72="","",","&amp;IFERROR(VLOOKUP($I72,【選択肢】!$Q$3:$U$90,4,)," ")&amp;IF(J72="","",","&amp;IFERROR(VLOOKUP($J72,【選択肢】!$Q$3:$U$90,4,)," ")&amp;IF(K72="","",","&amp;IFERROR(VLOOKUP($K72,【選択肢】!$Q$3:$U$90,4,)," ")&amp;IF(L72="","",","&amp;IFERROR(VLOOKUP($L72,【選択肢】!$Q$3:$U$90,4,)," "))))))))</f>
        <v/>
      </c>
      <c r="O72" s="18" t="str">
        <f>IF(G72="","",(IFERROR(VLOOKUP($G72,【選択肢】!$Q$3:$U$90,5,)," ")&amp;IF(H72="","",","&amp;IFERROR(VLOOKUP($H72,【選択肢】!$Q$3:$U$90,5,)," ")&amp;IF(I72="","",","&amp;IFERROR(VLOOKUP($I72,【選択肢】!$Q$3:$U$90,5,)," ")&amp;IF(J72="","",","&amp;IFERROR(VLOOKUP($J72,【選択肢】!$Q$3:$U$90,5,)," ")&amp;IF(K72="","",","&amp;IFERROR(VLOOKUP($K72,【選択肢】!$Q$3:$U$90,5,)," ")&amp;IF(L72="","",","&amp;IFERROR(VLOOKUP($L72,【選択肢】!$Q$3:$U$90,5,)," "))))))))</f>
        <v/>
      </c>
      <c r="P72" s="19"/>
      <c r="Q72" s="20"/>
      <c r="R72" s="20"/>
      <c r="S72" s="13"/>
      <c r="T72" s="13"/>
      <c r="U72" s="13"/>
      <c r="V72" s="13"/>
      <c r="W72" s="13"/>
    </row>
    <row r="73" spans="2:23" s="21" customFormat="1" x14ac:dyDescent="0.45">
      <c r="B73" s="14"/>
      <c r="C73" s="15"/>
      <c r="D73" s="407"/>
      <c r="E73" s="407"/>
      <c r="F73" s="16">
        <f t="shared" si="1"/>
        <v>0</v>
      </c>
      <c r="G73" s="17" t="s">
        <v>574</v>
      </c>
      <c r="H73" s="17" t="s">
        <v>574</v>
      </c>
      <c r="I73" s="17" t="s">
        <v>574</v>
      </c>
      <c r="J73" s="17" t="s">
        <v>574</v>
      </c>
      <c r="K73" s="17" t="s">
        <v>574</v>
      </c>
      <c r="L73" s="17" t="s">
        <v>574</v>
      </c>
      <c r="M73" s="18" t="str">
        <f>IF(G73="","",(IFERROR(VLOOKUP($G73,【選択肢】!$Q$3:$U$90,2,)," ")&amp;IF(H73="","",","&amp;IFERROR(VLOOKUP($H73,【選択肢】!$Q$3:$U$90,2,)," ")&amp;IF(I73="","",","&amp;IFERROR(VLOOKUP($I73,【選択肢】!$Q$3:$U$90,2,)," ")&amp;IF(J73="","",","&amp;IFERROR(VLOOKUP($J73,【選択肢】!$Q$3:$U$90,2,)," ")&amp;IF(K73="","",","&amp;IFERROR(VLOOKUP($K73,【選択肢】!$Q$3:$U$90,2,)," ")&amp;IF(L73="","",","&amp;IFERROR(VLOOKUP($L73,【選択肢】!$Q$3:$U$90,2,)," "))))))))</f>
        <v/>
      </c>
      <c r="N73" s="18" t="str">
        <f>IF(G73="","",(IFERROR(VLOOKUP($G73,【選択肢】!$Q$3:$U$90,4,)," ")&amp;IF(H73="","",","&amp;IFERROR(VLOOKUP($H73,【選択肢】!$Q$3:$U$90,4,)," ")&amp;IF(I73="","",","&amp;IFERROR(VLOOKUP($I73,【選択肢】!$Q$3:$U$90,4,)," ")&amp;IF(J73="","",","&amp;IFERROR(VLOOKUP($J73,【選択肢】!$Q$3:$U$90,4,)," ")&amp;IF(K73="","",","&amp;IFERROR(VLOOKUP($K73,【選択肢】!$Q$3:$U$90,4,)," ")&amp;IF(L73="","",","&amp;IFERROR(VLOOKUP($L73,【選択肢】!$Q$3:$U$90,4,)," "))))))))</f>
        <v/>
      </c>
      <c r="O73" s="18" t="str">
        <f>IF(G73="","",(IFERROR(VLOOKUP($G73,【選択肢】!$Q$3:$U$90,5,)," ")&amp;IF(H73="","",","&amp;IFERROR(VLOOKUP($H73,【選択肢】!$Q$3:$U$90,5,)," ")&amp;IF(I73="","",","&amp;IFERROR(VLOOKUP($I73,【選択肢】!$Q$3:$U$90,5,)," ")&amp;IF(J73="","",","&amp;IFERROR(VLOOKUP($J73,【選択肢】!$Q$3:$U$90,5,)," ")&amp;IF(K73="","",","&amp;IFERROR(VLOOKUP($K73,【選択肢】!$Q$3:$U$90,5,)," ")&amp;IF(L73="","",","&amp;IFERROR(VLOOKUP($L73,【選択肢】!$Q$3:$U$90,5,)," "))))))))</f>
        <v/>
      </c>
      <c r="P73" s="19"/>
      <c r="Q73" s="20"/>
      <c r="R73" s="20"/>
      <c r="S73" s="13"/>
      <c r="T73" s="13"/>
      <c r="U73" s="13"/>
      <c r="V73" s="13"/>
      <c r="W73" s="13"/>
    </row>
    <row r="74" spans="2:23" s="21" customFormat="1" x14ac:dyDescent="0.45">
      <c r="B74" s="14"/>
      <c r="C74" s="15"/>
      <c r="D74" s="407"/>
      <c r="E74" s="407"/>
      <c r="F74" s="16">
        <f t="shared" si="1"/>
        <v>0</v>
      </c>
      <c r="G74" s="17" t="s">
        <v>574</v>
      </c>
      <c r="H74" s="17" t="s">
        <v>574</v>
      </c>
      <c r="I74" s="17" t="s">
        <v>574</v>
      </c>
      <c r="J74" s="17" t="s">
        <v>574</v>
      </c>
      <c r="K74" s="17" t="s">
        <v>574</v>
      </c>
      <c r="L74" s="17" t="s">
        <v>574</v>
      </c>
      <c r="M74" s="18" t="str">
        <f>IF(G74="","",(IFERROR(VLOOKUP($G74,【選択肢】!$Q$3:$U$90,2,)," ")&amp;IF(H74="","",","&amp;IFERROR(VLOOKUP($H74,【選択肢】!$Q$3:$U$90,2,)," ")&amp;IF(I74="","",","&amp;IFERROR(VLOOKUP($I74,【選択肢】!$Q$3:$U$90,2,)," ")&amp;IF(J74="","",","&amp;IFERROR(VLOOKUP($J74,【選択肢】!$Q$3:$U$90,2,)," ")&amp;IF(K74="","",","&amp;IFERROR(VLOOKUP($K74,【選択肢】!$Q$3:$U$90,2,)," ")&amp;IF(L74="","",","&amp;IFERROR(VLOOKUP($L74,【選択肢】!$Q$3:$U$90,2,)," "))))))))</f>
        <v/>
      </c>
      <c r="N74" s="18" t="str">
        <f>IF(G74="","",(IFERROR(VLOOKUP($G74,【選択肢】!$Q$3:$U$90,4,)," ")&amp;IF(H74="","",","&amp;IFERROR(VLOOKUP($H74,【選択肢】!$Q$3:$U$90,4,)," ")&amp;IF(I74="","",","&amp;IFERROR(VLOOKUP($I74,【選択肢】!$Q$3:$U$90,4,)," ")&amp;IF(J74="","",","&amp;IFERROR(VLOOKUP($J74,【選択肢】!$Q$3:$U$90,4,)," ")&amp;IF(K74="","",","&amp;IFERROR(VLOOKUP($K74,【選択肢】!$Q$3:$U$90,4,)," ")&amp;IF(L74="","",","&amp;IFERROR(VLOOKUP($L74,【選択肢】!$Q$3:$U$90,4,)," "))))))))</f>
        <v/>
      </c>
      <c r="O74" s="18" t="str">
        <f>IF(G74="","",(IFERROR(VLOOKUP($G74,【選択肢】!$Q$3:$U$90,5,)," ")&amp;IF(H74="","",","&amp;IFERROR(VLOOKUP($H74,【選択肢】!$Q$3:$U$90,5,)," ")&amp;IF(I74="","",","&amp;IFERROR(VLOOKUP($I74,【選択肢】!$Q$3:$U$90,5,)," ")&amp;IF(J74="","",","&amp;IFERROR(VLOOKUP($J74,【選択肢】!$Q$3:$U$90,5,)," ")&amp;IF(K74="","",","&amp;IFERROR(VLOOKUP($K74,【選択肢】!$Q$3:$U$90,5,)," ")&amp;IF(L74="","",","&amp;IFERROR(VLOOKUP($L74,【選択肢】!$Q$3:$U$90,5,)," "))))))))</f>
        <v/>
      </c>
      <c r="P74" s="19"/>
      <c r="Q74" s="20"/>
      <c r="R74" s="20"/>
      <c r="S74" s="13"/>
      <c r="T74" s="13"/>
      <c r="U74" s="13"/>
      <c r="V74" s="13"/>
      <c r="W74" s="13"/>
    </row>
    <row r="75" spans="2:23" s="21" customFormat="1" x14ac:dyDescent="0.45">
      <c r="B75" s="14"/>
      <c r="C75" s="15"/>
      <c r="D75" s="407"/>
      <c r="E75" s="407"/>
      <c r="F75" s="16">
        <f t="shared" si="1"/>
        <v>0</v>
      </c>
      <c r="G75" s="17" t="s">
        <v>574</v>
      </c>
      <c r="H75" s="17" t="s">
        <v>574</v>
      </c>
      <c r="I75" s="17" t="s">
        <v>574</v>
      </c>
      <c r="J75" s="17" t="s">
        <v>574</v>
      </c>
      <c r="K75" s="17" t="s">
        <v>574</v>
      </c>
      <c r="L75" s="17" t="s">
        <v>574</v>
      </c>
      <c r="M75" s="18" t="str">
        <f>IF(G75="","",(IFERROR(VLOOKUP($G75,【選択肢】!$Q$3:$U$90,2,)," ")&amp;IF(H75="","",","&amp;IFERROR(VLOOKUP($H75,【選択肢】!$Q$3:$U$90,2,)," ")&amp;IF(I75="","",","&amp;IFERROR(VLOOKUP($I75,【選択肢】!$Q$3:$U$90,2,)," ")&amp;IF(J75="","",","&amp;IFERROR(VLOOKUP($J75,【選択肢】!$Q$3:$U$90,2,)," ")&amp;IF(K75="","",","&amp;IFERROR(VLOOKUP($K75,【選択肢】!$Q$3:$U$90,2,)," ")&amp;IF(L75="","",","&amp;IFERROR(VLOOKUP($L75,【選択肢】!$Q$3:$U$90,2,)," "))))))))</f>
        <v/>
      </c>
      <c r="N75" s="18" t="str">
        <f>IF(G75="","",(IFERROR(VLOOKUP($G75,【選択肢】!$Q$3:$U$90,4,)," ")&amp;IF(H75="","",","&amp;IFERROR(VLOOKUP($H75,【選択肢】!$Q$3:$U$90,4,)," ")&amp;IF(I75="","",","&amp;IFERROR(VLOOKUP($I75,【選択肢】!$Q$3:$U$90,4,)," ")&amp;IF(J75="","",","&amp;IFERROR(VLOOKUP($J75,【選択肢】!$Q$3:$U$90,4,)," ")&amp;IF(K75="","",","&amp;IFERROR(VLOOKUP($K75,【選択肢】!$Q$3:$U$90,4,)," ")&amp;IF(L75="","",","&amp;IFERROR(VLOOKUP($L75,【選択肢】!$Q$3:$U$90,4,)," "))))))))</f>
        <v/>
      </c>
      <c r="O75" s="18" t="str">
        <f>IF(G75="","",(IFERROR(VLOOKUP($G75,【選択肢】!$Q$3:$U$90,5,)," ")&amp;IF(H75="","",","&amp;IFERROR(VLOOKUP($H75,【選択肢】!$Q$3:$U$90,5,)," ")&amp;IF(I75="","",","&amp;IFERROR(VLOOKUP($I75,【選択肢】!$Q$3:$U$90,5,)," ")&amp;IF(J75="","",","&amp;IFERROR(VLOOKUP($J75,【選択肢】!$Q$3:$U$90,5,)," ")&amp;IF(K75="","",","&amp;IFERROR(VLOOKUP($K75,【選択肢】!$Q$3:$U$90,5,)," ")&amp;IF(L75="","",","&amp;IFERROR(VLOOKUP($L75,【選択肢】!$Q$3:$U$90,5,)," "))))))))</f>
        <v/>
      </c>
      <c r="P75" s="19"/>
      <c r="Q75" s="20"/>
      <c r="R75" s="20"/>
      <c r="S75" s="13"/>
      <c r="T75" s="13"/>
      <c r="U75" s="13"/>
      <c r="V75" s="13"/>
      <c r="W75" s="13"/>
    </row>
    <row r="76" spans="2:23" s="21" customFormat="1" x14ac:dyDescent="0.45">
      <c r="B76" s="14"/>
      <c r="C76" s="15"/>
      <c r="D76" s="407"/>
      <c r="E76" s="407"/>
      <c r="F76" s="16">
        <f t="shared" si="1"/>
        <v>0</v>
      </c>
      <c r="G76" s="17" t="s">
        <v>574</v>
      </c>
      <c r="H76" s="17" t="s">
        <v>574</v>
      </c>
      <c r="I76" s="17" t="s">
        <v>574</v>
      </c>
      <c r="J76" s="17" t="s">
        <v>574</v>
      </c>
      <c r="K76" s="17" t="s">
        <v>574</v>
      </c>
      <c r="L76" s="17" t="s">
        <v>574</v>
      </c>
      <c r="M76" s="18" t="str">
        <f>IF(G76="","",(IFERROR(VLOOKUP($G76,【選択肢】!$Q$3:$U$90,2,)," ")&amp;IF(H76="","",","&amp;IFERROR(VLOOKUP($H76,【選択肢】!$Q$3:$U$90,2,)," ")&amp;IF(I76="","",","&amp;IFERROR(VLOOKUP($I76,【選択肢】!$Q$3:$U$90,2,)," ")&amp;IF(J76="","",","&amp;IFERROR(VLOOKUP($J76,【選択肢】!$Q$3:$U$90,2,)," ")&amp;IF(K76="","",","&amp;IFERROR(VLOOKUP($K76,【選択肢】!$Q$3:$U$90,2,)," ")&amp;IF(L76="","",","&amp;IFERROR(VLOOKUP($L76,【選択肢】!$Q$3:$U$90,2,)," "))))))))</f>
        <v/>
      </c>
      <c r="N76" s="18" t="str">
        <f>IF(G76="","",(IFERROR(VLOOKUP($G76,【選択肢】!$Q$3:$U$90,4,)," ")&amp;IF(H76="","",","&amp;IFERROR(VLOOKUP($H76,【選択肢】!$Q$3:$U$90,4,)," ")&amp;IF(I76="","",","&amp;IFERROR(VLOOKUP($I76,【選択肢】!$Q$3:$U$90,4,)," ")&amp;IF(J76="","",","&amp;IFERROR(VLOOKUP($J76,【選択肢】!$Q$3:$U$90,4,)," ")&amp;IF(K76="","",","&amp;IFERROR(VLOOKUP($K76,【選択肢】!$Q$3:$U$90,4,)," ")&amp;IF(L76="","",","&amp;IFERROR(VLOOKUP($L76,【選択肢】!$Q$3:$U$90,4,)," "))))))))</f>
        <v/>
      </c>
      <c r="O76" s="18" t="str">
        <f>IF(G76="","",(IFERROR(VLOOKUP($G76,【選択肢】!$Q$3:$U$90,5,)," ")&amp;IF(H76="","",","&amp;IFERROR(VLOOKUP($H76,【選択肢】!$Q$3:$U$90,5,)," ")&amp;IF(I76="","",","&amp;IFERROR(VLOOKUP($I76,【選択肢】!$Q$3:$U$90,5,)," ")&amp;IF(J76="","",","&amp;IFERROR(VLOOKUP($J76,【選択肢】!$Q$3:$U$90,5,)," ")&amp;IF(K76="","",","&amp;IFERROR(VLOOKUP($K76,【選択肢】!$Q$3:$U$90,5,)," ")&amp;IF(L76="","",","&amp;IFERROR(VLOOKUP($L76,【選択肢】!$Q$3:$U$90,5,)," "))))))))</f>
        <v/>
      </c>
      <c r="P76" s="19"/>
      <c r="Q76" s="20"/>
      <c r="R76" s="20"/>
      <c r="S76" s="13"/>
      <c r="T76" s="13"/>
      <c r="U76" s="13"/>
      <c r="V76" s="13"/>
      <c r="W76" s="13"/>
    </row>
    <row r="77" spans="2:23" s="21" customFormat="1" x14ac:dyDescent="0.45">
      <c r="B77" s="14"/>
      <c r="C77" s="15"/>
      <c r="D77" s="407"/>
      <c r="E77" s="407"/>
      <c r="F77" s="16">
        <f t="shared" si="1"/>
        <v>0</v>
      </c>
      <c r="G77" s="17" t="s">
        <v>574</v>
      </c>
      <c r="H77" s="17" t="s">
        <v>574</v>
      </c>
      <c r="I77" s="17" t="s">
        <v>574</v>
      </c>
      <c r="J77" s="17" t="s">
        <v>574</v>
      </c>
      <c r="K77" s="17" t="s">
        <v>574</v>
      </c>
      <c r="L77" s="17" t="s">
        <v>574</v>
      </c>
      <c r="M77" s="18" t="str">
        <f>IF(G77="","",(IFERROR(VLOOKUP($G77,【選択肢】!$Q$3:$U$90,2,)," ")&amp;IF(H77="","",","&amp;IFERROR(VLOOKUP($H77,【選択肢】!$Q$3:$U$90,2,)," ")&amp;IF(I77="","",","&amp;IFERROR(VLOOKUP($I77,【選択肢】!$Q$3:$U$90,2,)," ")&amp;IF(J77="","",","&amp;IFERROR(VLOOKUP($J77,【選択肢】!$Q$3:$U$90,2,)," ")&amp;IF(K77="","",","&amp;IFERROR(VLOOKUP($K77,【選択肢】!$Q$3:$U$90,2,)," ")&amp;IF(L77="","",","&amp;IFERROR(VLOOKUP($L77,【選択肢】!$Q$3:$U$90,2,)," "))))))))</f>
        <v/>
      </c>
      <c r="N77" s="18" t="str">
        <f>IF(G77="","",(IFERROR(VLOOKUP($G77,【選択肢】!$Q$3:$U$90,4,)," ")&amp;IF(H77="","",","&amp;IFERROR(VLOOKUP($H77,【選択肢】!$Q$3:$U$90,4,)," ")&amp;IF(I77="","",","&amp;IFERROR(VLOOKUP($I77,【選択肢】!$Q$3:$U$90,4,)," ")&amp;IF(J77="","",","&amp;IFERROR(VLOOKUP($J77,【選択肢】!$Q$3:$U$90,4,)," ")&amp;IF(K77="","",","&amp;IFERROR(VLOOKUP($K77,【選択肢】!$Q$3:$U$90,4,)," ")&amp;IF(L77="","",","&amp;IFERROR(VLOOKUP($L77,【選択肢】!$Q$3:$U$90,4,)," "))))))))</f>
        <v/>
      </c>
      <c r="O77" s="18" t="str">
        <f>IF(G77="","",(IFERROR(VLOOKUP($G77,【選択肢】!$Q$3:$U$90,5,)," ")&amp;IF(H77="","",","&amp;IFERROR(VLOOKUP($H77,【選択肢】!$Q$3:$U$90,5,)," ")&amp;IF(I77="","",","&amp;IFERROR(VLOOKUP($I77,【選択肢】!$Q$3:$U$90,5,)," ")&amp;IF(J77="","",","&amp;IFERROR(VLOOKUP($J77,【選択肢】!$Q$3:$U$90,5,)," ")&amp;IF(K77="","",","&amp;IFERROR(VLOOKUP($K77,【選択肢】!$Q$3:$U$90,5,)," ")&amp;IF(L77="","",","&amp;IFERROR(VLOOKUP($L77,【選択肢】!$Q$3:$U$90,5,)," "))))))))</f>
        <v/>
      </c>
      <c r="P77" s="19"/>
      <c r="Q77" s="20"/>
      <c r="R77" s="20"/>
      <c r="S77" s="13"/>
      <c r="T77" s="13"/>
      <c r="U77" s="13"/>
      <c r="V77" s="13"/>
      <c r="W77" s="13"/>
    </row>
    <row r="78" spans="2:23" s="21" customFormat="1" x14ac:dyDescent="0.45">
      <c r="B78" s="14"/>
      <c r="C78" s="15"/>
      <c r="D78" s="407"/>
      <c r="E78" s="407"/>
      <c r="F78" s="16">
        <f t="shared" si="1"/>
        <v>0</v>
      </c>
      <c r="G78" s="17" t="s">
        <v>574</v>
      </c>
      <c r="H78" s="17" t="s">
        <v>574</v>
      </c>
      <c r="I78" s="17" t="s">
        <v>574</v>
      </c>
      <c r="J78" s="17" t="s">
        <v>574</v>
      </c>
      <c r="K78" s="17" t="s">
        <v>574</v>
      </c>
      <c r="L78" s="17" t="s">
        <v>574</v>
      </c>
      <c r="M78" s="18" t="str">
        <f>IF(G78="","",(IFERROR(VLOOKUP($G78,【選択肢】!$Q$3:$U$90,2,)," ")&amp;IF(H78="","",","&amp;IFERROR(VLOOKUP($H78,【選択肢】!$Q$3:$U$90,2,)," ")&amp;IF(I78="","",","&amp;IFERROR(VLOOKUP($I78,【選択肢】!$Q$3:$U$90,2,)," ")&amp;IF(J78="","",","&amp;IFERROR(VLOOKUP($J78,【選択肢】!$Q$3:$U$90,2,)," ")&amp;IF(K78="","",","&amp;IFERROR(VLOOKUP($K78,【選択肢】!$Q$3:$U$90,2,)," ")&amp;IF(L78="","",","&amp;IFERROR(VLOOKUP($L78,【選択肢】!$Q$3:$U$90,2,)," "))))))))</f>
        <v/>
      </c>
      <c r="N78" s="18" t="str">
        <f>IF(G78="","",(IFERROR(VLOOKUP($G78,【選択肢】!$Q$3:$U$90,4,)," ")&amp;IF(H78="","",","&amp;IFERROR(VLOOKUP($H78,【選択肢】!$Q$3:$U$90,4,)," ")&amp;IF(I78="","",","&amp;IFERROR(VLOOKUP($I78,【選択肢】!$Q$3:$U$90,4,)," ")&amp;IF(J78="","",","&amp;IFERROR(VLOOKUP($J78,【選択肢】!$Q$3:$U$90,4,)," ")&amp;IF(K78="","",","&amp;IFERROR(VLOOKUP($K78,【選択肢】!$Q$3:$U$90,4,)," ")&amp;IF(L78="","",","&amp;IFERROR(VLOOKUP($L78,【選択肢】!$Q$3:$U$90,4,)," "))))))))</f>
        <v/>
      </c>
      <c r="O78" s="18" t="str">
        <f>IF(G78="","",(IFERROR(VLOOKUP($G78,【選択肢】!$Q$3:$U$90,5,)," ")&amp;IF(H78="","",","&amp;IFERROR(VLOOKUP($H78,【選択肢】!$Q$3:$U$90,5,)," ")&amp;IF(I78="","",","&amp;IFERROR(VLOOKUP($I78,【選択肢】!$Q$3:$U$90,5,)," ")&amp;IF(J78="","",","&amp;IFERROR(VLOOKUP($J78,【選択肢】!$Q$3:$U$90,5,)," ")&amp;IF(K78="","",","&amp;IFERROR(VLOOKUP($K78,【選択肢】!$Q$3:$U$90,5,)," ")&amp;IF(L78="","",","&amp;IFERROR(VLOOKUP($L78,【選択肢】!$Q$3:$U$90,5,)," "))))))))</f>
        <v/>
      </c>
      <c r="P78" s="19"/>
      <c r="Q78" s="20"/>
      <c r="R78" s="20"/>
      <c r="S78" s="13"/>
      <c r="T78" s="13"/>
      <c r="U78" s="13"/>
      <c r="V78" s="13"/>
      <c r="W78" s="13"/>
    </row>
    <row r="79" spans="2:23" s="21" customFormat="1" x14ac:dyDescent="0.45">
      <c r="B79" s="14"/>
      <c r="C79" s="15"/>
      <c r="D79" s="407"/>
      <c r="E79" s="407"/>
      <c r="F79" s="16">
        <f t="shared" si="1"/>
        <v>0</v>
      </c>
      <c r="G79" s="17" t="s">
        <v>574</v>
      </c>
      <c r="H79" s="17" t="s">
        <v>574</v>
      </c>
      <c r="I79" s="17" t="s">
        <v>574</v>
      </c>
      <c r="J79" s="17" t="s">
        <v>574</v>
      </c>
      <c r="K79" s="17" t="s">
        <v>574</v>
      </c>
      <c r="L79" s="17" t="s">
        <v>574</v>
      </c>
      <c r="M79" s="18" t="str">
        <f>IF(G79="","",(IFERROR(VLOOKUP($G79,【選択肢】!$Q$3:$U$90,2,)," ")&amp;IF(H79="","",","&amp;IFERROR(VLOOKUP($H79,【選択肢】!$Q$3:$U$90,2,)," ")&amp;IF(I79="","",","&amp;IFERROR(VLOOKUP($I79,【選択肢】!$Q$3:$U$90,2,)," ")&amp;IF(J79="","",","&amp;IFERROR(VLOOKUP($J79,【選択肢】!$Q$3:$U$90,2,)," ")&amp;IF(K79="","",","&amp;IFERROR(VLOOKUP($K79,【選択肢】!$Q$3:$U$90,2,)," ")&amp;IF(L79="","",","&amp;IFERROR(VLOOKUP($L79,【選択肢】!$Q$3:$U$90,2,)," "))))))))</f>
        <v/>
      </c>
      <c r="N79" s="18" t="str">
        <f>IF(G79="","",(IFERROR(VLOOKUP($G79,【選択肢】!$Q$3:$U$90,4,)," ")&amp;IF(H79="","",","&amp;IFERROR(VLOOKUP($H79,【選択肢】!$Q$3:$U$90,4,)," ")&amp;IF(I79="","",","&amp;IFERROR(VLOOKUP($I79,【選択肢】!$Q$3:$U$90,4,)," ")&amp;IF(J79="","",","&amp;IFERROR(VLOOKUP($J79,【選択肢】!$Q$3:$U$90,4,)," ")&amp;IF(K79="","",","&amp;IFERROR(VLOOKUP($K79,【選択肢】!$Q$3:$U$90,4,)," ")&amp;IF(L79="","",","&amp;IFERROR(VLOOKUP($L79,【選択肢】!$Q$3:$U$90,4,)," "))))))))</f>
        <v/>
      </c>
      <c r="O79" s="18" t="str">
        <f>IF(G79="","",(IFERROR(VLOOKUP($G79,【選択肢】!$Q$3:$U$90,5,)," ")&amp;IF(H79="","",","&amp;IFERROR(VLOOKUP($H79,【選択肢】!$Q$3:$U$90,5,)," ")&amp;IF(I79="","",","&amp;IFERROR(VLOOKUP($I79,【選択肢】!$Q$3:$U$90,5,)," ")&amp;IF(J79="","",","&amp;IFERROR(VLOOKUP($J79,【選択肢】!$Q$3:$U$90,5,)," ")&amp;IF(K79="","",","&amp;IFERROR(VLOOKUP($K79,【選択肢】!$Q$3:$U$90,5,)," ")&amp;IF(L79="","",","&amp;IFERROR(VLOOKUP($L79,【選択肢】!$Q$3:$U$90,5,)," "))))))))</f>
        <v/>
      </c>
      <c r="P79" s="19"/>
      <c r="Q79" s="20"/>
      <c r="R79" s="20"/>
      <c r="S79" s="13"/>
      <c r="T79" s="13"/>
      <c r="U79" s="13"/>
      <c r="V79" s="13"/>
      <c r="W79" s="13"/>
    </row>
    <row r="80" spans="2:23" s="21" customFormat="1" x14ac:dyDescent="0.45">
      <c r="B80" s="14"/>
      <c r="C80" s="15"/>
      <c r="D80" s="407"/>
      <c r="E80" s="407"/>
      <c r="F80" s="16">
        <f t="shared" si="1"/>
        <v>0</v>
      </c>
      <c r="G80" s="17" t="s">
        <v>574</v>
      </c>
      <c r="H80" s="17" t="s">
        <v>574</v>
      </c>
      <c r="I80" s="17" t="s">
        <v>574</v>
      </c>
      <c r="J80" s="17" t="s">
        <v>574</v>
      </c>
      <c r="K80" s="17" t="s">
        <v>574</v>
      </c>
      <c r="L80" s="17" t="s">
        <v>574</v>
      </c>
      <c r="M80" s="18" t="str">
        <f>IF(G80="","",(IFERROR(VLOOKUP($G80,【選択肢】!$Q$3:$U$90,2,)," ")&amp;IF(H80="","",","&amp;IFERROR(VLOOKUP($H80,【選択肢】!$Q$3:$U$90,2,)," ")&amp;IF(I80="","",","&amp;IFERROR(VLOOKUP($I80,【選択肢】!$Q$3:$U$90,2,)," ")&amp;IF(J80="","",","&amp;IFERROR(VLOOKUP($J80,【選択肢】!$Q$3:$U$90,2,)," ")&amp;IF(K80="","",","&amp;IFERROR(VLOOKUP($K80,【選択肢】!$Q$3:$U$90,2,)," ")&amp;IF(L80="","",","&amp;IFERROR(VLOOKUP($L80,【選択肢】!$Q$3:$U$90,2,)," "))))))))</f>
        <v/>
      </c>
      <c r="N80" s="18" t="str">
        <f>IF(G80="","",(IFERROR(VLOOKUP($G80,【選択肢】!$Q$3:$U$90,4,)," ")&amp;IF(H80="","",","&amp;IFERROR(VLOOKUP($H80,【選択肢】!$Q$3:$U$90,4,)," ")&amp;IF(I80="","",","&amp;IFERROR(VLOOKUP($I80,【選択肢】!$Q$3:$U$90,4,)," ")&amp;IF(J80="","",","&amp;IFERROR(VLOOKUP($J80,【選択肢】!$Q$3:$U$90,4,)," ")&amp;IF(K80="","",","&amp;IFERROR(VLOOKUP($K80,【選択肢】!$Q$3:$U$90,4,)," ")&amp;IF(L80="","",","&amp;IFERROR(VLOOKUP($L80,【選択肢】!$Q$3:$U$90,4,)," "))))))))</f>
        <v/>
      </c>
      <c r="O80" s="18" t="str">
        <f>IF(G80="","",(IFERROR(VLOOKUP($G80,【選択肢】!$Q$3:$U$90,5,)," ")&amp;IF(H80="","",","&amp;IFERROR(VLOOKUP($H80,【選択肢】!$Q$3:$U$90,5,)," ")&amp;IF(I80="","",","&amp;IFERROR(VLOOKUP($I80,【選択肢】!$Q$3:$U$90,5,)," ")&amp;IF(J80="","",","&amp;IFERROR(VLOOKUP($J80,【選択肢】!$Q$3:$U$90,5,)," ")&amp;IF(K80="","",","&amp;IFERROR(VLOOKUP($K80,【選択肢】!$Q$3:$U$90,5,)," ")&amp;IF(L80="","",","&amp;IFERROR(VLOOKUP($L80,【選択肢】!$Q$3:$U$90,5,)," "))))))))</f>
        <v/>
      </c>
      <c r="P80" s="19"/>
      <c r="Q80" s="20"/>
      <c r="R80" s="20"/>
      <c r="S80" s="13"/>
      <c r="T80" s="13"/>
      <c r="U80" s="13"/>
      <c r="V80" s="13"/>
      <c r="W80" s="13"/>
    </row>
    <row r="81" spans="2:23" s="21" customFormat="1" x14ac:dyDescent="0.45">
      <c r="B81" s="14"/>
      <c r="C81" s="15"/>
      <c r="D81" s="407"/>
      <c r="E81" s="407"/>
      <c r="F81" s="16">
        <f t="shared" si="1"/>
        <v>0</v>
      </c>
      <c r="G81" s="17" t="s">
        <v>574</v>
      </c>
      <c r="H81" s="17" t="s">
        <v>574</v>
      </c>
      <c r="I81" s="17" t="s">
        <v>574</v>
      </c>
      <c r="J81" s="17" t="s">
        <v>574</v>
      </c>
      <c r="K81" s="17" t="s">
        <v>574</v>
      </c>
      <c r="L81" s="17" t="s">
        <v>574</v>
      </c>
      <c r="M81" s="18" t="str">
        <f>IF(G81="","",(IFERROR(VLOOKUP($G81,【選択肢】!$Q$3:$U$90,2,)," ")&amp;IF(H81="","",","&amp;IFERROR(VLOOKUP($H81,【選択肢】!$Q$3:$U$90,2,)," ")&amp;IF(I81="","",","&amp;IFERROR(VLOOKUP($I81,【選択肢】!$Q$3:$U$90,2,)," ")&amp;IF(J81="","",","&amp;IFERROR(VLOOKUP($J81,【選択肢】!$Q$3:$U$90,2,)," ")&amp;IF(K81="","",","&amp;IFERROR(VLOOKUP($K81,【選択肢】!$Q$3:$U$90,2,)," ")&amp;IF(L81="","",","&amp;IFERROR(VLOOKUP($L81,【選択肢】!$Q$3:$U$90,2,)," "))))))))</f>
        <v/>
      </c>
      <c r="N81" s="18" t="str">
        <f>IF(G81="","",(IFERROR(VLOOKUP($G81,【選択肢】!$Q$3:$U$90,4,)," ")&amp;IF(H81="","",","&amp;IFERROR(VLOOKUP($H81,【選択肢】!$Q$3:$U$90,4,)," ")&amp;IF(I81="","",","&amp;IFERROR(VLOOKUP($I81,【選択肢】!$Q$3:$U$90,4,)," ")&amp;IF(J81="","",","&amp;IFERROR(VLOOKUP($J81,【選択肢】!$Q$3:$U$90,4,)," ")&amp;IF(K81="","",","&amp;IFERROR(VLOOKUP($K81,【選択肢】!$Q$3:$U$90,4,)," ")&amp;IF(L81="","",","&amp;IFERROR(VLOOKUP($L81,【選択肢】!$Q$3:$U$90,4,)," "))))))))</f>
        <v/>
      </c>
      <c r="O81" s="18" t="str">
        <f>IF(G81="","",(IFERROR(VLOOKUP($G81,【選択肢】!$Q$3:$U$90,5,)," ")&amp;IF(H81="","",","&amp;IFERROR(VLOOKUP($H81,【選択肢】!$Q$3:$U$90,5,)," ")&amp;IF(I81="","",","&amp;IFERROR(VLOOKUP($I81,【選択肢】!$Q$3:$U$90,5,)," ")&amp;IF(J81="","",","&amp;IFERROR(VLOOKUP($J81,【選択肢】!$Q$3:$U$90,5,)," ")&amp;IF(K81="","",","&amp;IFERROR(VLOOKUP($K81,【選択肢】!$Q$3:$U$90,5,)," ")&amp;IF(L81="","",","&amp;IFERROR(VLOOKUP($L81,【選択肢】!$Q$3:$U$90,5,)," "))))))))</f>
        <v/>
      </c>
      <c r="P81" s="19"/>
      <c r="Q81" s="20"/>
      <c r="R81" s="20"/>
      <c r="S81" s="13"/>
      <c r="T81" s="13"/>
      <c r="U81" s="13"/>
      <c r="V81" s="13"/>
      <c r="W81" s="13"/>
    </row>
    <row r="82" spans="2:23" s="21" customFormat="1" x14ac:dyDescent="0.45">
      <c r="B82" s="14"/>
      <c r="C82" s="15"/>
      <c r="D82" s="407"/>
      <c r="E82" s="407"/>
      <c r="F82" s="16">
        <f t="shared" si="1"/>
        <v>0</v>
      </c>
      <c r="G82" s="17" t="s">
        <v>574</v>
      </c>
      <c r="H82" s="17" t="s">
        <v>574</v>
      </c>
      <c r="I82" s="17" t="s">
        <v>574</v>
      </c>
      <c r="J82" s="17" t="s">
        <v>574</v>
      </c>
      <c r="K82" s="17" t="s">
        <v>574</v>
      </c>
      <c r="L82" s="17" t="s">
        <v>574</v>
      </c>
      <c r="M82" s="18" t="str">
        <f>IF(G82="","",(IFERROR(VLOOKUP($G82,【選択肢】!$Q$3:$U$90,2,)," ")&amp;IF(H82="","",","&amp;IFERROR(VLOOKUP($H82,【選択肢】!$Q$3:$U$90,2,)," ")&amp;IF(I82="","",","&amp;IFERROR(VLOOKUP($I82,【選択肢】!$Q$3:$U$90,2,)," ")&amp;IF(J82="","",","&amp;IFERROR(VLOOKUP($J82,【選択肢】!$Q$3:$U$90,2,)," ")&amp;IF(K82="","",","&amp;IFERROR(VLOOKUP($K82,【選択肢】!$Q$3:$U$90,2,)," ")&amp;IF(L82="","",","&amp;IFERROR(VLOOKUP($L82,【選択肢】!$Q$3:$U$90,2,)," "))))))))</f>
        <v/>
      </c>
      <c r="N82" s="18" t="str">
        <f>IF(G82="","",(IFERROR(VLOOKUP($G82,【選択肢】!$Q$3:$U$90,4,)," ")&amp;IF(H82="","",","&amp;IFERROR(VLOOKUP($H82,【選択肢】!$Q$3:$U$90,4,)," ")&amp;IF(I82="","",","&amp;IFERROR(VLOOKUP($I82,【選択肢】!$Q$3:$U$90,4,)," ")&amp;IF(J82="","",","&amp;IFERROR(VLOOKUP($J82,【選択肢】!$Q$3:$U$90,4,)," ")&amp;IF(K82="","",","&amp;IFERROR(VLOOKUP($K82,【選択肢】!$Q$3:$U$90,4,)," ")&amp;IF(L82="","",","&amp;IFERROR(VLOOKUP($L82,【選択肢】!$Q$3:$U$90,4,)," "))))))))</f>
        <v/>
      </c>
      <c r="O82" s="18" t="str">
        <f>IF(G82="","",(IFERROR(VLOOKUP($G82,【選択肢】!$Q$3:$U$90,5,)," ")&amp;IF(H82="","",","&amp;IFERROR(VLOOKUP($H82,【選択肢】!$Q$3:$U$90,5,)," ")&amp;IF(I82="","",","&amp;IFERROR(VLOOKUP($I82,【選択肢】!$Q$3:$U$90,5,)," ")&amp;IF(J82="","",","&amp;IFERROR(VLOOKUP($J82,【選択肢】!$Q$3:$U$90,5,)," ")&amp;IF(K82="","",","&amp;IFERROR(VLOOKUP($K82,【選択肢】!$Q$3:$U$90,5,)," ")&amp;IF(L82="","",","&amp;IFERROR(VLOOKUP($L82,【選択肢】!$Q$3:$U$90,5,)," "))))))))</f>
        <v/>
      </c>
      <c r="P82" s="19"/>
      <c r="Q82" s="20"/>
      <c r="R82" s="20"/>
      <c r="S82" s="13"/>
      <c r="T82" s="13"/>
      <c r="U82" s="13"/>
      <c r="V82" s="13"/>
      <c r="W82" s="13"/>
    </row>
    <row r="83" spans="2:23" s="21" customFormat="1" x14ac:dyDescent="0.45">
      <c r="B83" s="14"/>
      <c r="C83" s="15"/>
      <c r="D83" s="407"/>
      <c r="E83" s="407"/>
      <c r="F83" s="16">
        <f t="shared" si="1"/>
        <v>0</v>
      </c>
      <c r="G83" s="17" t="s">
        <v>574</v>
      </c>
      <c r="H83" s="17" t="s">
        <v>574</v>
      </c>
      <c r="I83" s="17" t="s">
        <v>574</v>
      </c>
      <c r="J83" s="17" t="s">
        <v>574</v>
      </c>
      <c r="K83" s="17" t="s">
        <v>574</v>
      </c>
      <c r="L83" s="17" t="s">
        <v>574</v>
      </c>
      <c r="M83" s="18" t="str">
        <f>IF(G83="","",(IFERROR(VLOOKUP($G83,【選択肢】!$Q$3:$U$90,2,)," ")&amp;IF(H83="","",","&amp;IFERROR(VLOOKUP($H83,【選択肢】!$Q$3:$U$90,2,)," ")&amp;IF(I83="","",","&amp;IFERROR(VLOOKUP($I83,【選択肢】!$Q$3:$U$90,2,)," ")&amp;IF(J83="","",","&amp;IFERROR(VLOOKUP($J83,【選択肢】!$Q$3:$U$90,2,)," ")&amp;IF(K83="","",","&amp;IFERROR(VLOOKUP($K83,【選択肢】!$Q$3:$U$90,2,)," ")&amp;IF(L83="","",","&amp;IFERROR(VLOOKUP($L83,【選択肢】!$Q$3:$U$90,2,)," "))))))))</f>
        <v/>
      </c>
      <c r="N83" s="18" t="str">
        <f>IF(G83="","",(IFERROR(VLOOKUP($G83,【選択肢】!$Q$3:$U$90,4,)," ")&amp;IF(H83="","",","&amp;IFERROR(VLOOKUP($H83,【選択肢】!$Q$3:$U$90,4,)," ")&amp;IF(I83="","",","&amp;IFERROR(VLOOKUP($I83,【選択肢】!$Q$3:$U$90,4,)," ")&amp;IF(J83="","",","&amp;IFERROR(VLOOKUP($J83,【選択肢】!$Q$3:$U$90,4,)," ")&amp;IF(K83="","",","&amp;IFERROR(VLOOKUP($K83,【選択肢】!$Q$3:$U$90,4,)," ")&amp;IF(L83="","",","&amp;IFERROR(VLOOKUP($L83,【選択肢】!$Q$3:$U$90,4,)," "))))))))</f>
        <v/>
      </c>
      <c r="O83" s="18" t="str">
        <f>IF(G83="","",(IFERROR(VLOOKUP($G83,【選択肢】!$Q$3:$U$90,5,)," ")&amp;IF(H83="","",","&amp;IFERROR(VLOOKUP($H83,【選択肢】!$Q$3:$U$90,5,)," ")&amp;IF(I83="","",","&amp;IFERROR(VLOOKUP($I83,【選択肢】!$Q$3:$U$90,5,)," ")&amp;IF(J83="","",","&amp;IFERROR(VLOOKUP($J83,【選択肢】!$Q$3:$U$90,5,)," ")&amp;IF(K83="","",","&amp;IFERROR(VLOOKUP($K83,【選択肢】!$Q$3:$U$90,5,)," ")&amp;IF(L83="","",","&amp;IFERROR(VLOOKUP($L83,【選択肢】!$Q$3:$U$90,5,)," "))))))))</f>
        <v/>
      </c>
      <c r="P83" s="19"/>
      <c r="Q83" s="20"/>
      <c r="R83" s="20"/>
      <c r="S83" s="13"/>
      <c r="T83" s="13"/>
      <c r="U83" s="13"/>
      <c r="V83" s="13"/>
      <c r="W83" s="13"/>
    </row>
    <row r="84" spans="2:23" s="21" customFormat="1" x14ac:dyDescent="0.45">
      <c r="B84" s="14"/>
      <c r="C84" s="15"/>
      <c r="D84" s="407"/>
      <c r="E84" s="407"/>
      <c r="F84" s="16">
        <f t="shared" si="1"/>
        <v>0</v>
      </c>
      <c r="G84" s="17" t="s">
        <v>574</v>
      </c>
      <c r="H84" s="17" t="s">
        <v>574</v>
      </c>
      <c r="I84" s="17" t="s">
        <v>574</v>
      </c>
      <c r="J84" s="17" t="s">
        <v>574</v>
      </c>
      <c r="K84" s="17" t="s">
        <v>574</v>
      </c>
      <c r="L84" s="17" t="s">
        <v>574</v>
      </c>
      <c r="M84" s="18" t="str">
        <f>IF(G84="","",(IFERROR(VLOOKUP($G84,【選択肢】!$Q$3:$U$90,2,)," ")&amp;IF(H84="","",","&amp;IFERROR(VLOOKUP($H84,【選択肢】!$Q$3:$U$90,2,)," ")&amp;IF(I84="","",","&amp;IFERROR(VLOOKUP($I84,【選択肢】!$Q$3:$U$90,2,)," ")&amp;IF(J84="","",","&amp;IFERROR(VLOOKUP($J84,【選択肢】!$Q$3:$U$90,2,)," ")&amp;IF(K84="","",","&amp;IFERROR(VLOOKUP($K84,【選択肢】!$Q$3:$U$90,2,)," ")&amp;IF(L84="","",","&amp;IFERROR(VLOOKUP($L84,【選択肢】!$Q$3:$U$90,2,)," "))))))))</f>
        <v/>
      </c>
      <c r="N84" s="18" t="str">
        <f>IF(G84="","",(IFERROR(VLOOKUP($G84,【選択肢】!$Q$3:$U$90,4,)," ")&amp;IF(H84="","",","&amp;IFERROR(VLOOKUP($H84,【選択肢】!$Q$3:$U$90,4,)," ")&amp;IF(I84="","",","&amp;IFERROR(VLOOKUP($I84,【選択肢】!$Q$3:$U$90,4,)," ")&amp;IF(J84="","",","&amp;IFERROR(VLOOKUP($J84,【選択肢】!$Q$3:$U$90,4,)," ")&amp;IF(K84="","",","&amp;IFERROR(VLOOKUP($K84,【選択肢】!$Q$3:$U$90,4,)," ")&amp;IF(L84="","",","&amp;IFERROR(VLOOKUP($L84,【選択肢】!$Q$3:$U$90,4,)," "))))))))</f>
        <v/>
      </c>
      <c r="O84" s="18" t="str">
        <f>IF(G84="","",(IFERROR(VLOOKUP($G84,【選択肢】!$Q$3:$U$90,5,)," ")&amp;IF(H84="","",","&amp;IFERROR(VLOOKUP($H84,【選択肢】!$Q$3:$U$90,5,)," ")&amp;IF(I84="","",","&amp;IFERROR(VLOOKUP($I84,【選択肢】!$Q$3:$U$90,5,)," ")&amp;IF(J84="","",","&amp;IFERROR(VLOOKUP($J84,【選択肢】!$Q$3:$U$90,5,)," ")&amp;IF(K84="","",","&amp;IFERROR(VLOOKUP($K84,【選択肢】!$Q$3:$U$90,5,)," ")&amp;IF(L84="","",","&amp;IFERROR(VLOOKUP($L84,【選択肢】!$Q$3:$U$90,5,)," "))))))))</f>
        <v/>
      </c>
      <c r="P84" s="19"/>
      <c r="Q84" s="20"/>
      <c r="R84" s="20"/>
      <c r="S84" s="13"/>
      <c r="T84" s="13"/>
      <c r="U84" s="13"/>
      <c r="V84" s="13"/>
      <c r="W84" s="13"/>
    </row>
    <row r="85" spans="2:23" s="21" customFormat="1" x14ac:dyDescent="0.45">
      <c r="B85" s="14"/>
      <c r="C85" s="15"/>
      <c r="D85" s="407"/>
      <c r="E85" s="407"/>
      <c r="F85" s="16">
        <f t="shared" si="1"/>
        <v>0</v>
      </c>
      <c r="G85" s="17" t="s">
        <v>574</v>
      </c>
      <c r="H85" s="17" t="s">
        <v>574</v>
      </c>
      <c r="I85" s="17" t="s">
        <v>574</v>
      </c>
      <c r="J85" s="17" t="s">
        <v>574</v>
      </c>
      <c r="K85" s="17" t="s">
        <v>574</v>
      </c>
      <c r="L85" s="17" t="s">
        <v>574</v>
      </c>
      <c r="M85" s="18" t="str">
        <f>IF(G85="","",(IFERROR(VLOOKUP($G85,【選択肢】!$Q$3:$U$90,2,)," ")&amp;IF(H85="","",","&amp;IFERROR(VLOOKUP($H85,【選択肢】!$Q$3:$U$90,2,)," ")&amp;IF(I85="","",","&amp;IFERROR(VLOOKUP($I85,【選択肢】!$Q$3:$U$90,2,)," ")&amp;IF(J85="","",","&amp;IFERROR(VLOOKUP($J85,【選択肢】!$Q$3:$U$90,2,)," ")&amp;IF(K85="","",","&amp;IFERROR(VLOOKUP($K85,【選択肢】!$Q$3:$U$90,2,)," ")&amp;IF(L85="","",","&amp;IFERROR(VLOOKUP($L85,【選択肢】!$Q$3:$U$90,2,)," "))))))))</f>
        <v/>
      </c>
      <c r="N85" s="18" t="str">
        <f>IF(G85="","",(IFERROR(VLOOKUP($G85,【選択肢】!$Q$3:$U$90,4,)," ")&amp;IF(H85="","",","&amp;IFERROR(VLOOKUP($H85,【選択肢】!$Q$3:$U$90,4,)," ")&amp;IF(I85="","",","&amp;IFERROR(VLOOKUP($I85,【選択肢】!$Q$3:$U$90,4,)," ")&amp;IF(J85="","",","&amp;IFERROR(VLOOKUP($J85,【選択肢】!$Q$3:$U$90,4,)," ")&amp;IF(K85="","",","&amp;IFERROR(VLOOKUP($K85,【選択肢】!$Q$3:$U$90,4,)," ")&amp;IF(L85="","",","&amp;IFERROR(VLOOKUP($L85,【選択肢】!$Q$3:$U$90,4,)," "))))))))</f>
        <v/>
      </c>
      <c r="O85" s="18" t="str">
        <f>IF(G85="","",(IFERROR(VLOOKUP($G85,【選択肢】!$Q$3:$U$90,5,)," ")&amp;IF(H85="","",","&amp;IFERROR(VLOOKUP($H85,【選択肢】!$Q$3:$U$90,5,)," ")&amp;IF(I85="","",","&amp;IFERROR(VLOOKUP($I85,【選択肢】!$Q$3:$U$90,5,)," ")&amp;IF(J85="","",","&amp;IFERROR(VLOOKUP($J85,【選択肢】!$Q$3:$U$90,5,)," ")&amp;IF(K85="","",","&amp;IFERROR(VLOOKUP($K85,【選択肢】!$Q$3:$U$90,5,)," ")&amp;IF(L85="","",","&amp;IFERROR(VLOOKUP($L85,【選択肢】!$Q$3:$U$90,5,)," "))))))))</f>
        <v/>
      </c>
      <c r="P85" s="19"/>
      <c r="Q85" s="20"/>
      <c r="R85" s="20"/>
      <c r="S85" s="13"/>
      <c r="T85" s="13"/>
      <c r="U85" s="13"/>
      <c r="V85" s="13"/>
      <c r="W85" s="13"/>
    </row>
    <row r="86" spans="2:23" s="21" customFormat="1" x14ac:dyDescent="0.45">
      <c r="B86" s="14"/>
      <c r="C86" s="15"/>
      <c r="D86" s="407"/>
      <c r="E86" s="407"/>
      <c r="F86" s="16">
        <f t="shared" si="1"/>
        <v>0</v>
      </c>
      <c r="G86" s="17" t="s">
        <v>574</v>
      </c>
      <c r="H86" s="17" t="s">
        <v>574</v>
      </c>
      <c r="I86" s="17" t="s">
        <v>574</v>
      </c>
      <c r="J86" s="17" t="s">
        <v>574</v>
      </c>
      <c r="K86" s="17" t="s">
        <v>574</v>
      </c>
      <c r="L86" s="17" t="s">
        <v>574</v>
      </c>
      <c r="M86" s="18" t="str">
        <f>IF(G86="","",(IFERROR(VLOOKUP($G86,【選択肢】!$Q$3:$U$90,2,)," ")&amp;IF(H86="","",","&amp;IFERROR(VLOOKUP($H86,【選択肢】!$Q$3:$U$90,2,)," ")&amp;IF(I86="","",","&amp;IFERROR(VLOOKUP($I86,【選択肢】!$Q$3:$U$90,2,)," ")&amp;IF(J86="","",","&amp;IFERROR(VLOOKUP($J86,【選択肢】!$Q$3:$U$90,2,)," ")&amp;IF(K86="","",","&amp;IFERROR(VLOOKUP($K86,【選択肢】!$Q$3:$U$90,2,)," ")&amp;IF(L86="","",","&amp;IFERROR(VLOOKUP($L86,【選択肢】!$Q$3:$U$90,2,)," "))))))))</f>
        <v/>
      </c>
      <c r="N86" s="18" t="str">
        <f>IF(G86="","",(IFERROR(VLOOKUP($G86,【選択肢】!$Q$3:$U$90,4,)," ")&amp;IF(H86="","",","&amp;IFERROR(VLOOKUP($H86,【選択肢】!$Q$3:$U$90,4,)," ")&amp;IF(I86="","",","&amp;IFERROR(VLOOKUP($I86,【選択肢】!$Q$3:$U$90,4,)," ")&amp;IF(J86="","",","&amp;IFERROR(VLOOKUP($J86,【選択肢】!$Q$3:$U$90,4,)," ")&amp;IF(K86="","",","&amp;IFERROR(VLOOKUP($K86,【選択肢】!$Q$3:$U$90,4,)," ")&amp;IF(L86="","",","&amp;IFERROR(VLOOKUP($L86,【選択肢】!$Q$3:$U$90,4,)," "))))))))</f>
        <v/>
      </c>
      <c r="O86" s="18" t="str">
        <f>IF(G86="","",(IFERROR(VLOOKUP($G86,【選択肢】!$Q$3:$U$90,5,)," ")&amp;IF(H86="","",","&amp;IFERROR(VLOOKUP($H86,【選択肢】!$Q$3:$U$90,5,)," ")&amp;IF(I86="","",","&amp;IFERROR(VLOOKUP($I86,【選択肢】!$Q$3:$U$90,5,)," ")&amp;IF(J86="","",","&amp;IFERROR(VLOOKUP($J86,【選択肢】!$Q$3:$U$90,5,)," ")&amp;IF(K86="","",","&amp;IFERROR(VLOOKUP($K86,【選択肢】!$Q$3:$U$90,5,)," ")&amp;IF(L86="","",","&amp;IFERROR(VLOOKUP($L86,【選択肢】!$Q$3:$U$90,5,)," "))))))))</f>
        <v/>
      </c>
      <c r="P86" s="19"/>
      <c r="Q86" s="20"/>
      <c r="R86" s="20"/>
      <c r="S86" s="13"/>
      <c r="T86" s="13"/>
      <c r="U86" s="13"/>
      <c r="V86" s="13"/>
      <c r="W86" s="13"/>
    </row>
    <row r="87" spans="2:23" s="21" customFormat="1" x14ac:dyDescent="0.45">
      <c r="B87" s="14"/>
      <c r="C87" s="15"/>
      <c r="D87" s="407"/>
      <c r="E87" s="407"/>
      <c r="F87" s="16">
        <f t="shared" si="1"/>
        <v>0</v>
      </c>
      <c r="G87" s="17" t="s">
        <v>574</v>
      </c>
      <c r="H87" s="17" t="s">
        <v>574</v>
      </c>
      <c r="I87" s="17" t="s">
        <v>574</v>
      </c>
      <c r="J87" s="17" t="s">
        <v>574</v>
      </c>
      <c r="K87" s="17" t="s">
        <v>574</v>
      </c>
      <c r="L87" s="17" t="s">
        <v>574</v>
      </c>
      <c r="M87" s="18" t="str">
        <f>IF(G87="","",(IFERROR(VLOOKUP($G87,【選択肢】!$Q$3:$U$90,2,)," ")&amp;IF(H87="","",","&amp;IFERROR(VLOOKUP($H87,【選択肢】!$Q$3:$U$90,2,)," ")&amp;IF(I87="","",","&amp;IFERROR(VLOOKUP($I87,【選択肢】!$Q$3:$U$90,2,)," ")&amp;IF(J87="","",","&amp;IFERROR(VLOOKUP($J87,【選択肢】!$Q$3:$U$90,2,)," ")&amp;IF(K87="","",","&amp;IFERROR(VLOOKUP($K87,【選択肢】!$Q$3:$U$90,2,)," ")&amp;IF(L87="","",","&amp;IFERROR(VLOOKUP($L87,【選択肢】!$Q$3:$U$90,2,)," "))))))))</f>
        <v/>
      </c>
      <c r="N87" s="18" t="str">
        <f>IF(G87="","",(IFERROR(VLOOKUP($G87,【選択肢】!$Q$3:$U$90,4,)," ")&amp;IF(H87="","",","&amp;IFERROR(VLOOKUP($H87,【選択肢】!$Q$3:$U$90,4,)," ")&amp;IF(I87="","",","&amp;IFERROR(VLOOKUP($I87,【選択肢】!$Q$3:$U$90,4,)," ")&amp;IF(J87="","",","&amp;IFERROR(VLOOKUP($J87,【選択肢】!$Q$3:$U$90,4,)," ")&amp;IF(K87="","",","&amp;IFERROR(VLOOKUP($K87,【選択肢】!$Q$3:$U$90,4,)," ")&amp;IF(L87="","",","&amp;IFERROR(VLOOKUP($L87,【選択肢】!$Q$3:$U$90,4,)," "))))))))</f>
        <v/>
      </c>
      <c r="O87" s="18" t="str">
        <f>IF(G87="","",(IFERROR(VLOOKUP($G87,【選択肢】!$Q$3:$U$90,5,)," ")&amp;IF(H87="","",","&amp;IFERROR(VLOOKUP($H87,【選択肢】!$Q$3:$U$90,5,)," ")&amp;IF(I87="","",","&amp;IFERROR(VLOOKUP($I87,【選択肢】!$Q$3:$U$90,5,)," ")&amp;IF(J87="","",","&amp;IFERROR(VLOOKUP($J87,【選択肢】!$Q$3:$U$90,5,)," ")&amp;IF(K87="","",","&amp;IFERROR(VLOOKUP($K87,【選択肢】!$Q$3:$U$90,5,)," ")&amp;IF(L87="","",","&amp;IFERROR(VLOOKUP($L87,【選択肢】!$Q$3:$U$90,5,)," "))))))))</f>
        <v/>
      </c>
      <c r="P87" s="19"/>
      <c r="Q87" s="20"/>
      <c r="R87" s="20"/>
      <c r="S87" s="13"/>
      <c r="T87" s="13"/>
      <c r="U87" s="13"/>
      <c r="V87" s="13"/>
      <c r="W87" s="13"/>
    </row>
    <row r="88" spans="2:23" s="21" customFormat="1" x14ac:dyDescent="0.45">
      <c r="B88" s="14"/>
      <c r="C88" s="15"/>
      <c r="D88" s="407"/>
      <c r="E88" s="407"/>
      <c r="F88" s="16">
        <f t="shared" si="1"/>
        <v>0</v>
      </c>
      <c r="G88" s="17" t="s">
        <v>574</v>
      </c>
      <c r="H88" s="17" t="s">
        <v>574</v>
      </c>
      <c r="I88" s="17" t="s">
        <v>574</v>
      </c>
      <c r="J88" s="17" t="s">
        <v>574</v>
      </c>
      <c r="K88" s="17" t="s">
        <v>574</v>
      </c>
      <c r="L88" s="17" t="s">
        <v>574</v>
      </c>
      <c r="M88" s="18" t="str">
        <f>IF(G88="","",(IFERROR(VLOOKUP($G88,【選択肢】!$Q$3:$U$90,2,)," ")&amp;IF(H88="","",","&amp;IFERROR(VLOOKUP($H88,【選択肢】!$Q$3:$U$90,2,)," ")&amp;IF(I88="","",","&amp;IFERROR(VLOOKUP($I88,【選択肢】!$Q$3:$U$90,2,)," ")&amp;IF(J88="","",","&amp;IFERROR(VLOOKUP($J88,【選択肢】!$Q$3:$U$90,2,)," ")&amp;IF(K88="","",","&amp;IFERROR(VLOOKUP($K88,【選択肢】!$Q$3:$U$90,2,)," ")&amp;IF(L88="","",","&amp;IFERROR(VLOOKUP($L88,【選択肢】!$Q$3:$U$90,2,)," "))))))))</f>
        <v/>
      </c>
      <c r="N88" s="18" t="str">
        <f>IF(G88="","",(IFERROR(VLOOKUP($G88,【選択肢】!$Q$3:$U$90,4,)," ")&amp;IF(H88="","",","&amp;IFERROR(VLOOKUP($H88,【選択肢】!$Q$3:$U$90,4,)," ")&amp;IF(I88="","",","&amp;IFERROR(VLOOKUP($I88,【選択肢】!$Q$3:$U$90,4,)," ")&amp;IF(J88="","",","&amp;IFERROR(VLOOKUP($J88,【選択肢】!$Q$3:$U$90,4,)," ")&amp;IF(K88="","",","&amp;IFERROR(VLOOKUP($K88,【選択肢】!$Q$3:$U$90,4,)," ")&amp;IF(L88="","",","&amp;IFERROR(VLOOKUP($L88,【選択肢】!$Q$3:$U$90,4,)," "))))))))</f>
        <v/>
      </c>
      <c r="O88" s="18" t="str">
        <f>IF(G88="","",(IFERROR(VLOOKUP($G88,【選択肢】!$Q$3:$U$90,5,)," ")&amp;IF(H88="","",","&amp;IFERROR(VLOOKUP($H88,【選択肢】!$Q$3:$U$90,5,)," ")&amp;IF(I88="","",","&amp;IFERROR(VLOOKUP($I88,【選択肢】!$Q$3:$U$90,5,)," ")&amp;IF(J88="","",","&amp;IFERROR(VLOOKUP($J88,【選択肢】!$Q$3:$U$90,5,)," ")&amp;IF(K88="","",","&amp;IFERROR(VLOOKUP($K88,【選択肢】!$Q$3:$U$90,5,)," ")&amp;IF(L88="","",","&amp;IFERROR(VLOOKUP($L88,【選択肢】!$Q$3:$U$90,5,)," "))))))))</f>
        <v/>
      </c>
      <c r="P88" s="19"/>
      <c r="Q88" s="20"/>
      <c r="R88" s="20"/>
      <c r="S88" s="13"/>
      <c r="T88" s="13"/>
      <c r="U88" s="13"/>
      <c r="V88" s="13"/>
      <c r="W88" s="13"/>
    </row>
    <row r="89" spans="2:23" s="21" customFormat="1" x14ac:dyDescent="0.45">
      <c r="B89" s="14"/>
      <c r="C89" s="15"/>
      <c r="D89" s="407"/>
      <c r="E89" s="407"/>
      <c r="F89" s="16">
        <f t="shared" si="1"/>
        <v>0</v>
      </c>
      <c r="G89" s="17" t="s">
        <v>574</v>
      </c>
      <c r="H89" s="17" t="s">
        <v>574</v>
      </c>
      <c r="I89" s="17" t="s">
        <v>574</v>
      </c>
      <c r="J89" s="17" t="s">
        <v>574</v>
      </c>
      <c r="K89" s="17" t="s">
        <v>574</v>
      </c>
      <c r="L89" s="17" t="s">
        <v>574</v>
      </c>
      <c r="M89" s="18" t="str">
        <f>IF(G89="","",(IFERROR(VLOOKUP($G89,【選択肢】!$Q$3:$U$90,2,)," ")&amp;IF(H89="","",","&amp;IFERROR(VLOOKUP($H89,【選択肢】!$Q$3:$U$90,2,)," ")&amp;IF(I89="","",","&amp;IFERROR(VLOOKUP($I89,【選択肢】!$Q$3:$U$90,2,)," ")&amp;IF(J89="","",","&amp;IFERROR(VLOOKUP($J89,【選択肢】!$Q$3:$U$90,2,)," ")&amp;IF(K89="","",","&amp;IFERROR(VLOOKUP($K89,【選択肢】!$Q$3:$U$90,2,)," ")&amp;IF(L89="","",","&amp;IFERROR(VLOOKUP($L89,【選択肢】!$Q$3:$U$90,2,)," "))))))))</f>
        <v/>
      </c>
      <c r="N89" s="18" t="str">
        <f>IF(G89="","",(IFERROR(VLOOKUP($G89,【選択肢】!$Q$3:$U$90,4,)," ")&amp;IF(H89="","",","&amp;IFERROR(VLOOKUP($H89,【選択肢】!$Q$3:$U$90,4,)," ")&amp;IF(I89="","",","&amp;IFERROR(VLOOKUP($I89,【選択肢】!$Q$3:$U$90,4,)," ")&amp;IF(J89="","",","&amp;IFERROR(VLOOKUP($J89,【選択肢】!$Q$3:$U$90,4,)," ")&amp;IF(K89="","",","&amp;IFERROR(VLOOKUP($K89,【選択肢】!$Q$3:$U$90,4,)," ")&amp;IF(L89="","",","&amp;IFERROR(VLOOKUP($L89,【選択肢】!$Q$3:$U$90,4,)," "))))))))</f>
        <v/>
      </c>
      <c r="O89" s="18" t="str">
        <f>IF(G89="","",(IFERROR(VLOOKUP($G89,【選択肢】!$Q$3:$U$90,5,)," ")&amp;IF(H89="","",","&amp;IFERROR(VLOOKUP($H89,【選択肢】!$Q$3:$U$90,5,)," ")&amp;IF(I89="","",","&amp;IFERROR(VLOOKUP($I89,【選択肢】!$Q$3:$U$90,5,)," ")&amp;IF(J89="","",","&amp;IFERROR(VLOOKUP($J89,【選択肢】!$Q$3:$U$90,5,)," ")&amp;IF(K89="","",","&amp;IFERROR(VLOOKUP($K89,【選択肢】!$Q$3:$U$90,5,)," ")&amp;IF(L89="","",","&amp;IFERROR(VLOOKUP($L89,【選択肢】!$Q$3:$U$90,5,)," "))))))))</f>
        <v/>
      </c>
      <c r="P89" s="19"/>
      <c r="Q89" s="20"/>
      <c r="R89" s="20"/>
      <c r="S89" s="13"/>
      <c r="T89" s="13"/>
      <c r="U89" s="13"/>
      <c r="V89" s="13"/>
      <c r="W89" s="13"/>
    </row>
    <row r="90" spans="2:23" s="21" customFormat="1" x14ac:dyDescent="0.45">
      <c r="B90" s="14"/>
      <c r="C90" s="15"/>
      <c r="D90" s="407"/>
      <c r="E90" s="407"/>
      <c r="F90" s="16">
        <f t="shared" si="1"/>
        <v>0</v>
      </c>
      <c r="G90" s="17" t="s">
        <v>574</v>
      </c>
      <c r="H90" s="17" t="s">
        <v>574</v>
      </c>
      <c r="I90" s="17" t="s">
        <v>574</v>
      </c>
      <c r="J90" s="17" t="s">
        <v>574</v>
      </c>
      <c r="K90" s="17" t="s">
        <v>574</v>
      </c>
      <c r="L90" s="17" t="s">
        <v>574</v>
      </c>
      <c r="M90" s="18" t="str">
        <f>IF(G90="","",(IFERROR(VLOOKUP($G90,【選択肢】!$Q$3:$U$90,2,)," ")&amp;IF(H90="","",","&amp;IFERROR(VLOOKUP($H90,【選択肢】!$Q$3:$U$90,2,)," ")&amp;IF(I90="","",","&amp;IFERROR(VLOOKUP($I90,【選択肢】!$Q$3:$U$90,2,)," ")&amp;IF(J90="","",","&amp;IFERROR(VLOOKUP($J90,【選択肢】!$Q$3:$U$90,2,)," ")&amp;IF(K90="","",","&amp;IFERROR(VLOOKUP($K90,【選択肢】!$Q$3:$U$90,2,)," ")&amp;IF(L90="","",","&amp;IFERROR(VLOOKUP($L90,【選択肢】!$Q$3:$U$90,2,)," "))))))))</f>
        <v/>
      </c>
      <c r="N90" s="18" t="str">
        <f>IF(G90="","",(IFERROR(VLOOKUP($G90,【選択肢】!$Q$3:$U$90,4,)," ")&amp;IF(H90="","",","&amp;IFERROR(VLOOKUP($H90,【選択肢】!$Q$3:$U$90,4,)," ")&amp;IF(I90="","",","&amp;IFERROR(VLOOKUP($I90,【選択肢】!$Q$3:$U$90,4,)," ")&amp;IF(J90="","",","&amp;IFERROR(VLOOKUP($J90,【選択肢】!$Q$3:$U$90,4,)," ")&amp;IF(K90="","",","&amp;IFERROR(VLOOKUP($K90,【選択肢】!$Q$3:$U$90,4,)," ")&amp;IF(L90="","",","&amp;IFERROR(VLOOKUP($L90,【選択肢】!$Q$3:$U$90,4,)," "))))))))</f>
        <v/>
      </c>
      <c r="O90" s="18" t="str">
        <f>IF(G90="","",(IFERROR(VLOOKUP($G90,【選択肢】!$Q$3:$U$90,5,)," ")&amp;IF(H90="","",","&amp;IFERROR(VLOOKUP($H90,【選択肢】!$Q$3:$U$90,5,)," ")&amp;IF(I90="","",","&amp;IFERROR(VLOOKUP($I90,【選択肢】!$Q$3:$U$90,5,)," ")&amp;IF(J90="","",","&amp;IFERROR(VLOOKUP($J90,【選択肢】!$Q$3:$U$90,5,)," ")&amp;IF(K90="","",","&amp;IFERROR(VLOOKUP($K90,【選択肢】!$Q$3:$U$90,5,)," ")&amp;IF(L90="","",","&amp;IFERROR(VLOOKUP($L90,【選択肢】!$Q$3:$U$90,5,)," "))))))))</f>
        <v/>
      </c>
      <c r="P90" s="19"/>
      <c r="Q90" s="20"/>
      <c r="R90" s="20"/>
      <c r="S90" s="13"/>
      <c r="T90" s="13"/>
      <c r="U90" s="13"/>
      <c r="V90" s="13"/>
      <c r="W90" s="13"/>
    </row>
    <row r="91" spans="2:23" s="21" customFormat="1" x14ac:dyDescent="0.45">
      <c r="B91" s="14"/>
      <c r="C91" s="15"/>
      <c r="D91" s="407"/>
      <c r="E91" s="407"/>
      <c r="F91" s="16">
        <f t="shared" si="1"/>
        <v>0</v>
      </c>
      <c r="G91" s="17" t="s">
        <v>574</v>
      </c>
      <c r="H91" s="17" t="s">
        <v>574</v>
      </c>
      <c r="I91" s="17" t="s">
        <v>574</v>
      </c>
      <c r="J91" s="17" t="s">
        <v>574</v>
      </c>
      <c r="K91" s="17" t="s">
        <v>574</v>
      </c>
      <c r="L91" s="17" t="s">
        <v>574</v>
      </c>
      <c r="M91" s="18" t="str">
        <f>IF(G91="","",(IFERROR(VLOOKUP($G91,【選択肢】!$Q$3:$U$90,2,)," ")&amp;IF(H91="","",","&amp;IFERROR(VLOOKUP($H91,【選択肢】!$Q$3:$U$90,2,)," ")&amp;IF(I91="","",","&amp;IFERROR(VLOOKUP($I91,【選択肢】!$Q$3:$U$90,2,)," ")&amp;IF(J91="","",","&amp;IFERROR(VLOOKUP($J91,【選択肢】!$Q$3:$U$90,2,)," ")&amp;IF(K91="","",","&amp;IFERROR(VLOOKUP($K91,【選択肢】!$Q$3:$U$90,2,)," ")&amp;IF(L91="","",","&amp;IFERROR(VLOOKUP($L91,【選択肢】!$Q$3:$U$90,2,)," "))))))))</f>
        <v/>
      </c>
      <c r="N91" s="18" t="str">
        <f>IF(G91="","",(IFERROR(VLOOKUP($G91,【選択肢】!$Q$3:$U$90,4,)," ")&amp;IF(H91="","",","&amp;IFERROR(VLOOKUP($H91,【選択肢】!$Q$3:$U$90,4,)," ")&amp;IF(I91="","",","&amp;IFERROR(VLOOKUP($I91,【選択肢】!$Q$3:$U$90,4,)," ")&amp;IF(J91="","",","&amp;IFERROR(VLOOKUP($J91,【選択肢】!$Q$3:$U$90,4,)," ")&amp;IF(K91="","",","&amp;IFERROR(VLOOKUP($K91,【選択肢】!$Q$3:$U$90,4,)," ")&amp;IF(L91="","",","&amp;IFERROR(VLOOKUP($L91,【選択肢】!$Q$3:$U$90,4,)," "))))))))</f>
        <v/>
      </c>
      <c r="O91" s="18" t="str">
        <f>IF(G91="","",(IFERROR(VLOOKUP($G91,【選択肢】!$Q$3:$U$90,5,)," ")&amp;IF(H91="","",","&amp;IFERROR(VLOOKUP($H91,【選択肢】!$Q$3:$U$90,5,)," ")&amp;IF(I91="","",","&amp;IFERROR(VLOOKUP($I91,【選択肢】!$Q$3:$U$90,5,)," ")&amp;IF(J91="","",","&amp;IFERROR(VLOOKUP($J91,【選択肢】!$Q$3:$U$90,5,)," ")&amp;IF(K91="","",","&amp;IFERROR(VLOOKUP($K91,【選択肢】!$Q$3:$U$90,5,)," ")&amp;IF(L91="","",","&amp;IFERROR(VLOOKUP($L91,【選択肢】!$Q$3:$U$90,5,)," "))))))))</f>
        <v/>
      </c>
      <c r="P91" s="19"/>
      <c r="Q91" s="20"/>
      <c r="R91" s="20"/>
      <c r="S91" s="13"/>
      <c r="T91" s="13"/>
      <c r="U91" s="13"/>
      <c r="V91" s="13"/>
      <c r="W91" s="13"/>
    </row>
    <row r="92" spans="2:23" s="21" customFormat="1" x14ac:dyDescent="0.45">
      <c r="B92" s="14"/>
      <c r="C92" s="15"/>
      <c r="D92" s="407"/>
      <c r="E92" s="407"/>
      <c r="F92" s="16">
        <f t="shared" si="1"/>
        <v>0</v>
      </c>
      <c r="G92" s="17" t="s">
        <v>574</v>
      </c>
      <c r="H92" s="17" t="s">
        <v>574</v>
      </c>
      <c r="I92" s="17" t="s">
        <v>574</v>
      </c>
      <c r="J92" s="17" t="s">
        <v>574</v>
      </c>
      <c r="K92" s="17" t="s">
        <v>574</v>
      </c>
      <c r="L92" s="17" t="s">
        <v>574</v>
      </c>
      <c r="M92" s="18" t="str">
        <f>IF(G92="","",(IFERROR(VLOOKUP($G92,【選択肢】!$Q$3:$U$90,2,)," ")&amp;IF(H92="","",","&amp;IFERROR(VLOOKUP($H92,【選択肢】!$Q$3:$U$90,2,)," ")&amp;IF(I92="","",","&amp;IFERROR(VLOOKUP($I92,【選択肢】!$Q$3:$U$90,2,)," ")&amp;IF(J92="","",","&amp;IFERROR(VLOOKUP($J92,【選択肢】!$Q$3:$U$90,2,)," ")&amp;IF(K92="","",","&amp;IFERROR(VLOOKUP($K92,【選択肢】!$Q$3:$U$90,2,)," ")&amp;IF(L92="","",","&amp;IFERROR(VLOOKUP($L92,【選択肢】!$Q$3:$U$90,2,)," "))))))))</f>
        <v/>
      </c>
      <c r="N92" s="18" t="str">
        <f>IF(G92="","",(IFERROR(VLOOKUP($G92,【選択肢】!$Q$3:$U$90,4,)," ")&amp;IF(H92="","",","&amp;IFERROR(VLOOKUP($H92,【選択肢】!$Q$3:$U$90,4,)," ")&amp;IF(I92="","",","&amp;IFERROR(VLOOKUP($I92,【選択肢】!$Q$3:$U$90,4,)," ")&amp;IF(J92="","",","&amp;IFERROR(VLOOKUP($J92,【選択肢】!$Q$3:$U$90,4,)," ")&amp;IF(K92="","",","&amp;IFERROR(VLOOKUP($K92,【選択肢】!$Q$3:$U$90,4,)," ")&amp;IF(L92="","",","&amp;IFERROR(VLOOKUP($L92,【選択肢】!$Q$3:$U$90,4,)," "))))))))</f>
        <v/>
      </c>
      <c r="O92" s="18" t="str">
        <f>IF(G92="","",(IFERROR(VLOOKUP($G92,【選択肢】!$Q$3:$U$90,5,)," ")&amp;IF(H92="","",","&amp;IFERROR(VLOOKUP($H92,【選択肢】!$Q$3:$U$90,5,)," ")&amp;IF(I92="","",","&amp;IFERROR(VLOOKUP($I92,【選択肢】!$Q$3:$U$90,5,)," ")&amp;IF(J92="","",","&amp;IFERROR(VLOOKUP($J92,【選択肢】!$Q$3:$U$90,5,)," ")&amp;IF(K92="","",","&amp;IFERROR(VLOOKUP($K92,【選択肢】!$Q$3:$U$90,5,)," ")&amp;IF(L92="","",","&amp;IFERROR(VLOOKUP($L92,【選択肢】!$Q$3:$U$90,5,)," "))))))))</f>
        <v/>
      </c>
      <c r="P92" s="19"/>
      <c r="Q92" s="20"/>
      <c r="R92" s="20"/>
      <c r="S92" s="13"/>
      <c r="T92" s="13"/>
      <c r="U92" s="13"/>
      <c r="V92" s="13"/>
      <c r="W92" s="13"/>
    </row>
    <row r="93" spans="2:23" s="21" customFormat="1" x14ac:dyDescent="0.45">
      <c r="B93" s="14"/>
      <c r="C93" s="15"/>
      <c r="D93" s="407"/>
      <c r="E93" s="407"/>
      <c r="F93" s="16">
        <f t="shared" si="1"/>
        <v>0</v>
      </c>
      <c r="G93" s="17" t="s">
        <v>574</v>
      </c>
      <c r="H93" s="17" t="s">
        <v>574</v>
      </c>
      <c r="I93" s="17" t="s">
        <v>574</v>
      </c>
      <c r="J93" s="17" t="s">
        <v>574</v>
      </c>
      <c r="K93" s="17" t="s">
        <v>574</v>
      </c>
      <c r="L93" s="17" t="s">
        <v>574</v>
      </c>
      <c r="M93" s="18" t="str">
        <f>IF(G93="","",(IFERROR(VLOOKUP($G93,【選択肢】!$Q$3:$U$90,2,)," ")&amp;IF(H93="","",","&amp;IFERROR(VLOOKUP($H93,【選択肢】!$Q$3:$U$90,2,)," ")&amp;IF(I93="","",","&amp;IFERROR(VLOOKUP($I93,【選択肢】!$Q$3:$U$90,2,)," ")&amp;IF(J93="","",","&amp;IFERROR(VLOOKUP($J93,【選択肢】!$Q$3:$U$90,2,)," ")&amp;IF(K93="","",","&amp;IFERROR(VLOOKUP($K93,【選択肢】!$Q$3:$U$90,2,)," ")&amp;IF(L93="","",","&amp;IFERROR(VLOOKUP($L93,【選択肢】!$Q$3:$U$90,2,)," "))))))))</f>
        <v/>
      </c>
      <c r="N93" s="18" t="str">
        <f>IF(G93="","",(IFERROR(VLOOKUP($G93,【選択肢】!$Q$3:$U$90,4,)," ")&amp;IF(H93="","",","&amp;IFERROR(VLOOKUP($H93,【選択肢】!$Q$3:$U$90,4,)," ")&amp;IF(I93="","",","&amp;IFERROR(VLOOKUP($I93,【選択肢】!$Q$3:$U$90,4,)," ")&amp;IF(J93="","",","&amp;IFERROR(VLOOKUP($J93,【選択肢】!$Q$3:$U$90,4,)," ")&amp;IF(K93="","",","&amp;IFERROR(VLOOKUP($K93,【選択肢】!$Q$3:$U$90,4,)," ")&amp;IF(L93="","",","&amp;IFERROR(VLOOKUP($L93,【選択肢】!$Q$3:$U$90,4,)," "))))))))</f>
        <v/>
      </c>
      <c r="O93" s="18" t="str">
        <f>IF(G93="","",(IFERROR(VLOOKUP($G93,【選択肢】!$Q$3:$U$90,5,)," ")&amp;IF(H93="","",","&amp;IFERROR(VLOOKUP($H93,【選択肢】!$Q$3:$U$90,5,)," ")&amp;IF(I93="","",","&amp;IFERROR(VLOOKUP($I93,【選択肢】!$Q$3:$U$90,5,)," ")&amp;IF(J93="","",","&amp;IFERROR(VLOOKUP($J93,【選択肢】!$Q$3:$U$90,5,)," ")&amp;IF(K93="","",","&amp;IFERROR(VLOOKUP($K93,【選択肢】!$Q$3:$U$90,5,)," ")&amp;IF(L93="","",","&amp;IFERROR(VLOOKUP($L93,【選択肢】!$Q$3:$U$90,5,)," "))))))))</f>
        <v/>
      </c>
      <c r="P93" s="19"/>
      <c r="Q93" s="20"/>
      <c r="R93" s="20"/>
      <c r="S93" s="13"/>
      <c r="T93" s="13"/>
      <c r="U93" s="13"/>
      <c r="V93" s="13"/>
      <c r="W93" s="13"/>
    </row>
    <row r="94" spans="2:23" s="21" customFormat="1" x14ac:dyDescent="0.45">
      <c r="B94" s="14"/>
      <c r="C94" s="15"/>
      <c r="D94" s="407"/>
      <c r="E94" s="407"/>
      <c r="F94" s="16">
        <f t="shared" si="1"/>
        <v>0</v>
      </c>
      <c r="G94" s="17" t="s">
        <v>574</v>
      </c>
      <c r="H94" s="17" t="s">
        <v>574</v>
      </c>
      <c r="I94" s="17" t="s">
        <v>574</v>
      </c>
      <c r="J94" s="17" t="s">
        <v>574</v>
      </c>
      <c r="K94" s="17" t="s">
        <v>574</v>
      </c>
      <c r="L94" s="17" t="s">
        <v>574</v>
      </c>
      <c r="M94" s="18" t="str">
        <f>IF(G94="","",(IFERROR(VLOOKUP($G94,【選択肢】!$Q$3:$U$90,2,)," ")&amp;IF(H94="","",","&amp;IFERROR(VLOOKUP($H94,【選択肢】!$Q$3:$U$90,2,)," ")&amp;IF(I94="","",","&amp;IFERROR(VLOOKUP($I94,【選択肢】!$Q$3:$U$90,2,)," ")&amp;IF(J94="","",","&amp;IFERROR(VLOOKUP($J94,【選択肢】!$Q$3:$U$90,2,)," ")&amp;IF(K94="","",","&amp;IFERROR(VLOOKUP($K94,【選択肢】!$Q$3:$U$90,2,)," ")&amp;IF(L94="","",","&amp;IFERROR(VLOOKUP($L94,【選択肢】!$Q$3:$U$90,2,)," "))))))))</f>
        <v/>
      </c>
      <c r="N94" s="18" t="str">
        <f>IF(G94="","",(IFERROR(VLOOKUP($G94,【選択肢】!$Q$3:$U$90,4,)," ")&amp;IF(H94="","",","&amp;IFERROR(VLOOKUP($H94,【選択肢】!$Q$3:$U$90,4,)," ")&amp;IF(I94="","",","&amp;IFERROR(VLOOKUP($I94,【選択肢】!$Q$3:$U$90,4,)," ")&amp;IF(J94="","",","&amp;IFERROR(VLOOKUP($J94,【選択肢】!$Q$3:$U$90,4,)," ")&amp;IF(K94="","",","&amp;IFERROR(VLOOKUP($K94,【選択肢】!$Q$3:$U$90,4,)," ")&amp;IF(L94="","",","&amp;IFERROR(VLOOKUP($L94,【選択肢】!$Q$3:$U$90,4,)," "))))))))</f>
        <v/>
      </c>
      <c r="O94" s="18" t="str">
        <f>IF(G94="","",(IFERROR(VLOOKUP($G94,【選択肢】!$Q$3:$U$90,5,)," ")&amp;IF(H94="","",","&amp;IFERROR(VLOOKUP($H94,【選択肢】!$Q$3:$U$90,5,)," ")&amp;IF(I94="","",","&amp;IFERROR(VLOOKUP($I94,【選択肢】!$Q$3:$U$90,5,)," ")&amp;IF(J94="","",","&amp;IFERROR(VLOOKUP($J94,【選択肢】!$Q$3:$U$90,5,)," ")&amp;IF(K94="","",","&amp;IFERROR(VLOOKUP($K94,【選択肢】!$Q$3:$U$90,5,)," ")&amp;IF(L94="","",","&amp;IFERROR(VLOOKUP($L94,【選択肢】!$Q$3:$U$90,5,)," "))))))))</f>
        <v/>
      </c>
      <c r="P94" s="19"/>
      <c r="Q94" s="20"/>
      <c r="R94" s="20"/>
      <c r="S94" s="13"/>
      <c r="T94" s="13"/>
      <c r="U94" s="13"/>
      <c r="V94" s="13"/>
      <c r="W94" s="13"/>
    </row>
    <row r="95" spans="2:23" s="21" customFormat="1" x14ac:dyDescent="0.45">
      <c r="B95" s="14"/>
      <c r="C95" s="15"/>
      <c r="D95" s="407"/>
      <c r="E95" s="407"/>
      <c r="F95" s="16">
        <f t="shared" si="1"/>
        <v>0</v>
      </c>
      <c r="G95" s="17" t="s">
        <v>574</v>
      </c>
      <c r="H95" s="17" t="s">
        <v>574</v>
      </c>
      <c r="I95" s="17" t="s">
        <v>574</v>
      </c>
      <c r="J95" s="17" t="s">
        <v>574</v>
      </c>
      <c r="K95" s="17" t="s">
        <v>574</v>
      </c>
      <c r="L95" s="17" t="s">
        <v>574</v>
      </c>
      <c r="M95" s="18" t="str">
        <f>IF(G95="","",(IFERROR(VLOOKUP($G95,【選択肢】!$Q$3:$U$90,2,)," ")&amp;IF(H95="","",","&amp;IFERROR(VLOOKUP($H95,【選択肢】!$Q$3:$U$90,2,)," ")&amp;IF(I95="","",","&amp;IFERROR(VLOOKUP($I95,【選択肢】!$Q$3:$U$90,2,)," ")&amp;IF(J95="","",","&amp;IFERROR(VLOOKUP($J95,【選択肢】!$Q$3:$U$90,2,)," ")&amp;IF(K95="","",","&amp;IFERROR(VLOOKUP($K95,【選択肢】!$Q$3:$U$90,2,)," ")&amp;IF(L95="","",","&amp;IFERROR(VLOOKUP($L95,【選択肢】!$Q$3:$U$90,2,)," "))))))))</f>
        <v/>
      </c>
      <c r="N95" s="18" t="str">
        <f>IF(G95="","",(IFERROR(VLOOKUP($G95,【選択肢】!$Q$3:$U$90,4,)," ")&amp;IF(H95="","",","&amp;IFERROR(VLOOKUP($H95,【選択肢】!$Q$3:$U$90,4,)," ")&amp;IF(I95="","",","&amp;IFERROR(VLOOKUP($I95,【選択肢】!$Q$3:$U$90,4,)," ")&amp;IF(J95="","",","&amp;IFERROR(VLOOKUP($J95,【選択肢】!$Q$3:$U$90,4,)," ")&amp;IF(K95="","",","&amp;IFERROR(VLOOKUP($K95,【選択肢】!$Q$3:$U$90,4,)," ")&amp;IF(L95="","",","&amp;IFERROR(VLOOKUP($L95,【選択肢】!$Q$3:$U$90,4,)," "))))))))</f>
        <v/>
      </c>
      <c r="O95" s="18" t="str">
        <f>IF(G95="","",(IFERROR(VLOOKUP($G95,【選択肢】!$Q$3:$U$90,5,)," ")&amp;IF(H95="","",","&amp;IFERROR(VLOOKUP($H95,【選択肢】!$Q$3:$U$90,5,)," ")&amp;IF(I95="","",","&amp;IFERROR(VLOOKUP($I95,【選択肢】!$Q$3:$U$90,5,)," ")&amp;IF(J95="","",","&amp;IFERROR(VLOOKUP($J95,【選択肢】!$Q$3:$U$90,5,)," ")&amp;IF(K95="","",","&amp;IFERROR(VLOOKUP($K95,【選択肢】!$Q$3:$U$90,5,)," ")&amp;IF(L95="","",","&amp;IFERROR(VLOOKUP($L95,【選択肢】!$Q$3:$U$90,5,)," "))))))))</f>
        <v/>
      </c>
      <c r="P95" s="19"/>
      <c r="Q95" s="20"/>
      <c r="R95" s="20"/>
      <c r="S95" s="13"/>
      <c r="T95" s="13"/>
      <c r="U95" s="13"/>
      <c r="V95" s="13"/>
      <c r="W95" s="13"/>
    </row>
    <row r="96" spans="2:23" s="21" customFormat="1" x14ac:dyDescent="0.45">
      <c r="B96" s="14"/>
      <c r="C96" s="15"/>
      <c r="D96" s="407"/>
      <c r="E96" s="407"/>
      <c r="F96" s="16">
        <f t="shared" si="1"/>
        <v>0</v>
      </c>
      <c r="G96" s="17" t="s">
        <v>574</v>
      </c>
      <c r="H96" s="17" t="s">
        <v>574</v>
      </c>
      <c r="I96" s="17" t="s">
        <v>574</v>
      </c>
      <c r="J96" s="17" t="s">
        <v>574</v>
      </c>
      <c r="K96" s="17" t="s">
        <v>574</v>
      </c>
      <c r="L96" s="17" t="s">
        <v>574</v>
      </c>
      <c r="M96" s="18" t="str">
        <f>IF(G96="","",(IFERROR(VLOOKUP($G96,【選択肢】!$Q$3:$U$90,2,)," ")&amp;IF(H96="","",","&amp;IFERROR(VLOOKUP($H96,【選択肢】!$Q$3:$U$90,2,)," ")&amp;IF(I96="","",","&amp;IFERROR(VLOOKUP($I96,【選択肢】!$Q$3:$U$90,2,)," ")&amp;IF(J96="","",","&amp;IFERROR(VLOOKUP($J96,【選択肢】!$Q$3:$U$90,2,)," ")&amp;IF(K96="","",","&amp;IFERROR(VLOOKUP($K96,【選択肢】!$Q$3:$U$90,2,)," ")&amp;IF(L96="","",","&amp;IFERROR(VLOOKUP($L96,【選択肢】!$Q$3:$U$90,2,)," "))))))))</f>
        <v/>
      </c>
      <c r="N96" s="18" t="str">
        <f>IF(G96="","",(IFERROR(VLOOKUP($G96,【選択肢】!$Q$3:$U$90,4,)," ")&amp;IF(H96="","",","&amp;IFERROR(VLOOKUP($H96,【選択肢】!$Q$3:$U$90,4,)," ")&amp;IF(I96="","",","&amp;IFERROR(VLOOKUP($I96,【選択肢】!$Q$3:$U$90,4,)," ")&amp;IF(J96="","",","&amp;IFERROR(VLOOKUP($J96,【選択肢】!$Q$3:$U$90,4,)," ")&amp;IF(K96="","",","&amp;IFERROR(VLOOKUP($K96,【選択肢】!$Q$3:$U$90,4,)," ")&amp;IF(L96="","",","&amp;IFERROR(VLOOKUP($L96,【選択肢】!$Q$3:$U$90,4,)," "))))))))</f>
        <v/>
      </c>
      <c r="O96" s="18" t="str">
        <f>IF(G96="","",(IFERROR(VLOOKUP($G96,【選択肢】!$Q$3:$U$90,5,)," ")&amp;IF(H96="","",","&amp;IFERROR(VLOOKUP($H96,【選択肢】!$Q$3:$U$90,5,)," ")&amp;IF(I96="","",","&amp;IFERROR(VLOOKUP($I96,【選択肢】!$Q$3:$U$90,5,)," ")&amp;IF(J96="","",","&amp;IFERROR(VLOOKUP($J96,【選択肢】!$Q$3:$U$90,5,)," ")&amp;IF(K96="","",","&amp;IFERROR(VLOOKUP($K96,【選択肢】!$Q$3:$U$90,5,)," ")&amp;IF(L96="","",","&amp;IFERROR(VLOOKUP($L96,【選択肢】!$Q$3:$U$90,5,)," "))))))))</f>
        <v/>
      </c>
      <c r="P96" s="19"/>
      <c r="Q96" s="20"/>
      <c r="R96" s="20"/>
      <c r="S96" s="13"/>
      <c r="T96" s="13"/>
      <c r="U96" s="13"/>
      <c r="V96" s="13"/>
      <c r="W96" s="13"/>
    </row>
    <row r="97" spans="2:23" s="21" customFormat="1" x14ac:dyDescent="0.45">
      <c r="B97" s="14"/>
      <c r="C97" s="15"/>
      <c r="D97" s="407"/>
      <c r="E97" s="407"/>
      <c r="F97" s="16">
        <f t="shared" si="1"/>
        <v>0</v>
      </c>
      <c r="G97" s="17" t="s">
        <v>574</v>
      </c>
      <c r="H97" s="17" t="s">
        <v>574</v>
      </c>
      <c r="I97" s="17" t="s">
        <v>574</v>
      </c>
      <c r="J97" s="17" t="s">
        <v>574</v>
      </c>
      <c r="K97" s="17" t="s">
        <v>574</v>
      </c>
      <c r="L97" s="17" t="s">
        <v>574</v>
      </c>
      <c r="M97" s="18" t="str">
        <f>IF(G97="","",(IFERROR(VLOOKUP($G97,【選択肢】!$Q$3:$U$90,2,)," ")&amp;IF(H97="","",","&amp;IFERROR(VLOOKUP($H97,【選択肢】!$Q$3:$U$90,2,)," ")&amp;IF(I97="","",","&amp;IFERROR(VLOOKUP($I97,【選択肢】!$Q$3:$U$90,2,)," ")&amp;IF(J97="","",","&amp;IFERROR(VLOOKUP($J97,【選択肢】!$Q$3:$U$90,2,)," ")&amp;IF(K97="","",","&amp;IFERROR(VLOOKUP($K97,【選択肢】!$Q$3:$U$90,2,)," ")&amp;IF(L97="","",","&amp;IFERROR(VLOOKUP($L97,【選択肢】!$Q$3:$U$90,2,)," "))))))))</f>
        <v/>
      </c>
      <c r="N97" s="18" t="str">
        <f>IF(G97="","",(IFERROR(VLOOKUP($G97,【選択肢】!$Q$3:$U$90,4,)," ")&amp;IF(H97="","",","&amp;IFERROR(VLOOKUP($H97,【選択肢】!$Q$3:$U$90,4,)," ")&amp;IF(I97="","",","&amp;IFERROR(VLOOKUP($I97,【選択肢】!$Q$3:$U$90,4,)," ")&amp;IF(J97="","",","&amp;IFERROR(VLOOKUP($J97,【選択肢】!$Q$3:$U$90,4,)," ")&amp;IF(K97="","",","&amp;IFERROR(VLOOKUP($K97,【選択肢】!$Q$3:$U$90,4,)," ")&amp;IF(L97="","",","&amp;IFERROR(VLOOKUP($L97,【選択肢】!$Q$3:$U$90,4,)," "))))))))</f>
        <v/>
      </c>
      <c r="O97" s="18" t="str">
        <f>IF(G97="","",(IFERROR(VLOOKUP($G97,【選択肢】!$Q$3:$U$90,5,)," ")&amp;IF(H97="","",","&amp;IFERROR(VLOOKUP($H97,【選択肢】!$Q$3:$U$90,5,)," ")&amp;IF(I97="","",","&amp;IFERROR(VLOOKUP($I97,【選択肢】!$Q$3:$U$90,5,)," ")&amp;IF(J97="","",","&amp;IFERROR(VLOOKUP($J97,【選択肢】!$Q$3:$U$90,5,)," ")&amp;IF(K97="","",","&amp;IFERROR(VLOOKUP($K97,【選択肢】!$Q$3:$U$90,5,)," ")&amp;IF(L97="","",","&amp;IFERROR(VLOOKUP($L97,【選択肢】!$Q$3:$U$90,5,)," "))))))))</f>
        <v/>
      </c>
      <c r="P97" s="19"/>
      <c r="Q97" s="20"/>
      <c r="R97" s="20"/>
      <c r="S97" s="13"/>
      <c r="T97" s="13"/>
      <c r="U97" s="13"/>
      <c r="V97" s="13"/>
      <c r="W97" s="13"/>
    </row>
    <row r="98" spans="2:23" s="21" customFormat="1" x14ac:dyDescent="0.45">
      <c r="B98" s="14"/>
      <c r="C98" s="15"/>
      <c r="D98" s="407"/>
      <c r="E98" s="407"/>
      <c r="F98" s="16">
        <f t="shared" si="1"/>
        <v>0</v>
      </c>
      <c r="G98" s="17" t="s">
        <v>574</v>
      </c>
      <c r="H98" s="17" t="s">
        <v>574</v>
      </c>
      <c r="I98" s="17" t="s">
        <v>574</v>
      </c>
      <c r="J98" s="17" t="s">
        <v>574</v>
      </c>
      <c r="K98" s="17" t="s">
        <v>574</v>
      </c>
      <c r="L98" s="17" t="s">
        <v>574</v>
      </c>
      <c r="M98" s="18" t="str">
        <f>IF(G98="","",(IFERROR(VLOOKUP($G98,【選択肢】!$Q$3:$U$90,2,)," ")&amp;IF(H98="","",","&amp;IFERROR(VLOOKUP($H98,【選択肢】!$Q$3:$U$90,2,)," ")&amp;IF(I98="","",","&amp;IFERROR(VLOOKUP($I98,【選択肢】!$Q$3:$U$90,2,)," ")&amp;IF(J98="","",","&amp;IFERROR(VLOOKUP($J98,【選択肢】!$Q$3:$U$90,2,)," ")&amp;IF(K98="","",","&amp;IFERROR(VLOOKUP($K98,【選択肢】!$Q$3:$U$90,2,)," ")&amp;IF(L98="","",","&amp;IFERROR(VLOOKUP($L98,【選択肢】!$Q$3:$U$90,2,)," "))))))))</f>
        <v/>
      </c>
      <c r="N98" s="18" t="str">
        <f>IF(G98="","",(IFERROR(VLOOKUP($G98,【選択肢】!$Q$3:$U$90,4,)," ")&amp;IF(H98="","",","&amp;IFERROR(VLOOKUP($H98,【選択肢】!$Q$3:$U$90,4,)," ")&amp;IF(I98="","",","&amp;IFERROR(VLOOKUP($I98,【選択肢】!$Q$3:$U$90,4,)," ")&amp;IF(J98="","",","&amp;IFERROR(VLOOKUP($J98,【選択肢】!$Q$3:$U$90,4,)," ")&amp;IF(K98="","",","&amp;IFERROR(VLOOKUP($K98,【選択肢】!$Q$3:$U$90,4,)," ")&amp;IF(L98="","",","&amp;IFERROR(VLOOKUP($L98,【選択肢】!$Q$3:$U$90,4,)," "))))))))</f>
        <v/>
      </c>
      <c r="O98" s="18" t="str">
        <f>IF(G98="","",(IFERROR(VLOOKUP($G98,【選択肢】!$Q$3:$U$90,5,)," ")&amp;IF(H98="","",","&amp;IFERROR(VLOOKUP($H98,【選択肢】!$Q$3:$U$90,5,)," ")&amp;IF(I98="","",","&amp;IFERROR(VLOOKUP($I98,【選択肢】!$Q$3:$U$90,5,)," ")&amp;IF(J98="","",","&amp;IFERROR(VLOOKUP($J98,【選択肢】!$Q$3:$U$90,5,)," ")&amp;IF(K98="","",","&amp;IFERROR(VLOOKUP($K98,【選択肢】!$Q$3:$U$90,5,)," ")&amp;IF(L98="","",","&amp;IFERROR(VLOOKUP($L98,【選択肢】!$Q$3:$U$90,5,)," "))))))))</f>
        <v/>
      </c>
      <c r="P98" s="19"/>
      <c r="Q98" s="20"/>
      <c r="R98" s="20"/>
      <c r="S98" s="13"/>
      <c r="T98" s="13"/>
      <c r="U98" s="13"/>
      <c r="V98" s="13"/>
      <c r="W98" s="13"/>
    </row>
    <row r="99" spans="2:23" s="21" customFormat="1" x14ac:dyDescent="0.45">
      <c r="B99" s="14"/>
      <c r="C99" s="15"/>
      <c r="D99" s="407"/>
      <c r="E99" s="407"/>
      <c r="F99" s="16">
        <f t="shared" si="1"/>
        <v>0</v>
      </c>
      <c r="G99" s="17" t="s">
        <v>574</v>
      </c>
      <c r="H99" s="17" t="s">
        <v>574</v>
      </c>
      <c r="I99" s="17" t="s">
        <v>574</v>
      </c>
      <c r="J99" s="17" t="s">
        <v>574</v>
      </c>
      <c r="K99" s="17" t="s">
        <v>574</v>
      </c>
      <c r="L99" s="17" t="s">
        <v>574</v>
      </c>
      <c r="M99" s="18" t="str">
        <f>IF(G99="","",(IFERROR(VLOOKUP($G99,【選択肢】!$Q$3:$U$90,2,)," ")&amp;IF(H99="","",","&amp;IFERROR(VLOOKUP($H99,【選択肢】!$Q$3:$U$90,2,)," ")&amp;IF(I99="","",","&amp;IFERROR(VLOOKUP($I99,【選択肢】!$Q$3:$U$90,2,)," ")&amp;IF(J99="","",","&amp;IFERROR(VLOOKUP($J99,【選択肢】!$Q$3:$U$90,2,)," ")&amp;IF(K99="","",","&amp;IFERROR(VLOOKUP($K99,【選択肢】!$Q$3:$U$90,2,)," ")&amp;IF(L99="","",","&amp;IFERROR(VLOOKUP($L99,【選択肢】!$Q$3:$U$90,2,)," "))))))))</f>
        <v/>
      </c>
      <c r="N99" s="18" t="str">
        <f>IF(G99="","",(IFERROR(VLOOKUP($G99,【選択肢】!$Q$3:$U$90,4,)," ")&amp;IF(H99="","",","&amp;IFERROR(VLOOKUP($H99,【選択肢】!$Q$3:$U$90,4,)," ")&amp;IF(I99="","",","&amp;IFERROR(VLOOKUP($I99,【選択肢】!$Q$3:$U$90,4,)," ")&amp;IF(J99="","",","&amp;IFERROR(VLOOKUP($J99,【選択肢】!$Q$3:$U$90,4,)," ")&amp;IF(K99="","",","&amp;IFERROR(VLOOKUP($K99,【選択肢】!$Q$3:$U$90,4,)," ")&amp;IF(L99="","",","&amp;IFERROR(VLOOKUP($L99,【選択肢】!$Q$3:$U$90,4,)," "))))))))</f>
        <v/>
      </c>
      <c r="O99" s="18" t="str">
        <f>IF(G99="","",(IFERROR(VLOOKUP($G99,【選択肢】!$Q$3:$U$90,5,)," ")&amp;IF(H99="","",","&amp;IFERROR(VLOOKUP($H99,【選択肢】!$Q$3:$U$90,5,)," ")&amp;IF(I99="","",","&amp;IFERROR(VLOOKUP($I99,【選択肢】!$Q$3:$U$90,5,)," ")&amp;IF(J99="","",","&amp;IFERROR(VLOOKUP($J99,【選択肢】!$Q$3:$U$90,5,)," ")&amp;IF(K99="","",","&amp;IFERROR(VLOOKUP($K99,【選択肢】!$Q$3:$U$90,5,)," ")&amp;IF(L99="","",","&amp;IFERROR(VLOOKUP($L99,【選択肢】!$Q$3:$U$90,5,)," "))))))))</f>
        <v/>
      </c>
      <c r="P99" s="19"/>
      <c r="Q99" s="20"/>
      <c r="R99" s="20"/>
      <c r="S99" s="13"/>
      <c r="T99" s="13"/>
      <c r="U99" s="13"/>
      <c r="V99" s="13"/>
      <c r="W99" s="13"/>
    </row>
    <row r="100" spans="2:23" s="21" customFormat="1" x14ac:dyDescent="0.45">
      <c r="B100" s="14"/>
      <c r="C100" s="15"/>
      <c r="D100" s="407"/>
      <c r="E100" s="407"/>
      <c r="F100" s="16">
        <f t="shared" si="1"/>
        <v>0</v>
      </c>
      <c r="G100" s="17" t="s">
        <v>574</v>
      </c>
      <c r="H100" s="17" t="s">
        <v>574</v>
      </c>
      <c r="I100" s="17" t="s">
        <v>574</v>
      </c>
      <c r="J100" s="17" t="s">
        <v>574</v>
      </c>
      <c r="K100" s="17" t="s">
        <v>574</v>
      </c>
      <c r="L100" s="17" t="s">
        <v>574</v>
      </c>
      <c r="M100" s="18" t="str">
        <f>IF(G100="","",(IFERROR(VLOOKUP($G100,【選択肢】!$Q$3:$U$90,2,)," ")&amp;IF(H100="","",","&amp;IFERROR(VLOOKUP($H100,【選択肢】!$Q$3:$U$90,2,)," ")&amp;IF(I100="","",","&amp;IFERROR(VLOOKUP($I100,【選択肢】!$Q$3:$U$90,2,)," ")&amp;IF(J100="","",","&amp;IFERROR(VLOOKUP($J100,【選択肢】!$Q$3:$U$90,2,)," ")&amp;IF(K100="","",","&amp;IFERROR(VLOOKUP($K100,【選択肢】!$Q$3:$U$90,2,)," ")&amp;IF(L100="","",","&amp;IFERROR(VLOOKUP($L100,【選択肢】!$Q$3:$U$90,2,)," "))))))))</f>
        <v/>
      </c>
      <c r="N100" s="18" t="str">
        <f>IF(G100="","",(IFERROR(VLOOKUP($G100,【選択肢】!$Q$3:$U$90,4,)," ")&amp;IF(H100="","",","&amp;IFERROR(VLOOKUP($H100,【選択肢】!$Q$3:$U$90,4,)," ")&amp;IF(I100="","",","&amp;IFERROR(VLOOKUP($I100,【選択肢】!$Q$3:$U$90,4,)," ")&amp;IF(J100="","",","&amp;IFERROR(VLOOKUP($J100,【選択肢】!$Q$3:$U$90,4,)," ")&amp;IF(K100="","",","&amp;IFERROR(VLOOKUP($K100,【選択肢】!$Q$3:$U$90,4,)," ")&amp;IF(L100="","",","&amp;IFERROR(VLOOKUP($L100,【選択肢】!$Q$3:$U$90,4,)," "))))))))</f>
        <v/>
      </c>
      <c r="O100" s="18" t="str">
        <f>IF(G100="","",(IFERROR(VLOOKUP($G100,【選択肢】!$Q$3:$U$90,5,)," ")&amp;IF(H100="","",","&amp;IFERROR(VLOOKUP($H100,【選択肢】!$Q$3:$U$90,5,)," ")&amp;IF(I100="","",","&amp;IFERROR(VLOOKUP($I100,【選択肢】!$Q$3:$U$90,5,)," ")&amp;IF(J100="","",","&amp;IFERROR(VLOOKUP($J100,【選択肢】!$Q$3:$U$90,5,)," ")&amp;IF(K100="","",","&amp;IFERROR(VLOOKUP($K100,【選択肢】!$Q$3:$U$90,5,)," ")&amp;IF(L100="","",","&amp;IFERROR(VLOOKUP($L100,【選択肢】!$Q$3:$U$90,5,)," "))))))))</f>
        <v/>
      </c>
      <c r="P100" s="19"/>
      <c r="Q100" s="20"/>
      <c r="R100" s="20"/>
      <c r="S100" s="13"/>
      <c r="T100" s="13"/>
      <c r="U100" s="13"/>
      <c r="V100" s="13"/>
      <c r="W100" s="13"/>
    </row>
    <row r="101" spans="2:23" s="21" customFormat="1" x14ac:dyDescent="0.45">
      <c r="B101" s="14"/>
      <c r="C101" s="15"/>
      <c r="D101" s="407"/>
      <c r="E101" s="407"/>
      <c r="F101" s="16">
        <f t="shared" si="1"/>
        <v>0</v>
      </c>
      <c r="G101" s="17" t="s">
        <v>574</v>
      </c>
      <c r="H101" s="17" t="s">
        <v>574</v>
      </c>
      <c r="I101" s="17" t="s">
        <v>574</v>
      </c>
      <c r="J101" s="17" t="s">
        <v>574</v>
      </c>
      <c r="K101" s="17" t="s">
        <v>574</v>
      </c>
      <c r="L101" s="17" t="s">
        <v>574</v>
      </c>
      <c r="M101" s="18" t="str">
        <f>IF(G101="","",(IFERROR(VLOOKUP($G101,【選択肢】!$Q$3:$U$90,2,)," ")&amp;IF(H101="","",","&amp;IFERROR(VLOOKUP($H101,【選択肢】!$Q$3:$U$90,2,)," ")&amp;IF(I101="","",","&amp;IFERROR(VLOOKUP($I101,【選択肢】!$Q$3:$U$90,2,)," ")&amp;IF(J101="","",","&amp;IFERROR(VLOOKUP($J101,【選択肢】!$Q$3:$U$90,2,)," ")&amp;IF(K101="","",","&amp;IFERROR(VLOOKUP($K101,【選択肢】!$Q$3:$U$90,2,)," ")&amp;IF(L101="","",","&amp;IFERROR(VLOOKUP($L101,【選択肢】!$Q$3:$U$90,2,)," "))))))))</f>
        <v/>
      </c>
      <c r="N101" s="18" t="str">
        <f>IF(G101="","",(IFERROR(VLOOKUP($G101,【選択肢】!$Q$3:$U$90,4,)," ")&amp;IF(H101="","",","&amp;IFERROR(VLOOKUP($H101,【選択肢】!$Q$3:$U$90,4,)," ")&amp;IF(I101="","",","&amp;IFERROR(VLOOKUP($I101,【選択肢】!$Q$3:$U$90,4,)," ")&amp;IF(J101="","",","&amp;IFERROR(VLOOKUP($J101,【選択肢】!$Q$3:$U$90,4,)," ")&amp;IF(K101="","",","&amp;IFERROR(VLOOKUP($K101,【選択肢】!$Q$3:$U$90,4,)," ")&amp;IF(L101="","",","&amp;IFERROR(VLOOKUP($L101,【選択肢】!$Q$3:$U$90,4,)," "))))))))</f>
        <v/>
      </c>
      <c r="O101" s="18" t="str">
        <f>IF(G101="","",(IFERROR(VLOOKUP($G101,【選択肢】!$Q$3:$U$90,5,)," ")&amp;IF(H101="","",","&amp;IFERROR(VLOOKUP($H101,【選択肢】!$Q$3:$U$90,5,)," ")&amp;IF(I101="","",","&amp;IFERROR(VLOOKUP($I101,【選択肢】!$Q$3:$U$90,5,)," ")&amp;IF(J101="","",","&amp;IFERROR(VLOOKUP($J101,【選択肢】!$Q$3:$U$90,5,)," ")&amp;IF(K101="","",","&amp;IFERROR(VLOOKUP($K101,【選択肢】!$Q$3:$U$90,5,)," ")&amp;IF(L101="","",","&amp;IFERROR(VLOOKUP($L101,【選択肢】!$Q$3:$U$90,5,)," "))))))))</f>
        <v/>
      </c>
      <c r="P101" s="19"/>
      <c r="Q101" s="20"/>
      <c r="R101" s="20"/>
      <c r="S101" s="13"/>
      <c r="T101" s="13"/>
      <c r="U101" s="13"/>
      <c r="V101" s="13"/>
      <c r="W101" s="13"/>
    </row>
    <row r="102" spans="2:23" s="21" customFormat="1" x14ac:dyDescent="0.45">
      <c r="B102" s="14"/>
      <c r="C102" s="15"/>
      <c r="D102" s="407"/>
      <c r="E102" s="407"/>
      <c r="F102" s="16">
        <f t="shared" si="1"/>
        <v>0</v>
      </c>
      <c r="G102" s="17" t="s">
        <v>574</v>
      </c>
      <c r="H102" s="17" t="s">
        <v>574</v>
      </c>
      <c r="I102" s="17" t="s">
        <v>574</v>
      </c>
      <c r="J102" s="17" t="s">
        <v>574</v>
      </c>
      <c r="K102" s="17" t="s">
        <v>574</v>
      </c>
      <c r="L102" s="17" t="s">
        <v>574</v>
      </c>
      <c r="M102" s="18" t="str">
        <f>IF(G102="","",(IFERROR(VLOOKUP($G102,【選択肢】!$Q$3:$U$90,2,)," ")&amp;IF(H102="","",","&amp;IFERROR(VLOOKUP($H102,【選択肢】!$Q$3:$U$90,2,)," ")&amp;IF(I102="","",","&amp;IFERROR(VLOOKUP($I102,【選択肢】!$Q$3:$U$90,2,)," ")&amp;IF(J102="","",","&amp;IFERROR(VLOOKUP($J102,【選択肢】!$Q$3:$U$90,2,)," ")&amp;IF(K102="","",","&amp;IFERROR(VLOOKUP($K102,【選択肢】!$Q$3:$U$90,2,)," ")&amp;IF(L102="","",","&amp;IFERROR(VLOOKUP($L102,【選択肢】!$Q$3:$U$90,2,)," "))))))))</f>
        <v/>
      </c>
      <c r="N102" s="18" t="str">
        <f>IF(G102="","",(IFERROR(VLOOKUP($G102,【選択肢】!$Q$3:$U$90,4,)," ")&amp;IF(H102="","",","&amp;IFERROR(VLOOKUP($H102,【選択肢】!$Q$3:$U$90,4,)," ")&amp;IF(I102="","",","&amp;IFERROR(VLOOKUP($I102,【選択肢】!$Q$3:$U$90,4,)," ")&amp;IF(J102="","",","&amp;IFERROR(VLOOKUP($J102,【選択肢】!$Q$3:$U$90,4,)," ")&amp;IF(K102="","",","&amp;IFERROR(VLOOKUP($K102,【選択肢】!$Q$3:$U$90,4,)," ")&amp;IF(L102="","",","&amp;IFERROR(VLOOKUP($L102,【選択肢】!$Q$3:$U$90,4,)," "))))))))</f>
        <v/>
      </c>
      <c r="O102" s="18" t="str">
        <f>IF(G102="","",(IFERROR(VLOOKUP($G102,【選択肢】!$Q$3:$U$90,5,)," ")&amp;IF(H102="","",","&amp;IFERROR(VLOOKUP($H102,【選択肢】!$Q$3:$U$90,5,)," ")&amp;IF(I102="","",","&amp;IFERROR(VLOOKUP($I102,【選択肢】!$Q$3:$U$90,5,)," ")&amp;IF(J102="","",","&amp;IFERROR(VLOOKUP($J102,【選択肢】!$Q$3:$U$90,5,)," ")&amp;IF(K102="","",","&amp;IFERROR(VLOOKUP($K102,【選択肢】!$Q$3:$U$90,5,)," ")&amp;IF(L102="","",","&amp;IFERROR(VLOOKUP($L102,【選択肢】!$Q$3:$U$90,5,)," "))))))))</f>
        <v/>
      </c>
      <c r="P102" s="19"/>
      <c r="Q102" s="20"/>
      <c r="R102" s="20"/>
      <c r="S102" s="13"/>
      <c r="T102" s="13"/>
      <c r="U102" s="13"/>
      <c r="V102" s="13"/>
      <c r="W102" s="13"/>
    </row>
    <row r="103" spans="2:23" s="21" customFormat="1" x14ac:dyDescent="0.45">
      <c r="B103" s="14"/>
      <c r="C103" s="15"/>
      <c r="D103" s="407"/>
      <c r="E103" s="407"/>
      <c r="F103" s="16">
        <f t="shared" si="1"/>
        <v>0</v>
      </c>
      <c r="G103" s="17" t="s">
        <v>574</v>
      </c>
      <c r="H103" s="17" t="s">
        <v>574</v>
      </c>
      <c r="I103" s="17" t="s">
        <v>574</v>
      </c>
      <c r="J103" s="17" t="s">
        <v>574</v>
      </c>
      <c r="K103" s="17" t="s">
        <v>574</v>
      </c>
      <c r="L103" s="17" t="s">
        <v>574</v>
      </c>
      <c r="M103" s="18" t="str">
        <f>IF(G103="","",(IFERROR(VLOOKUP($G103,【選択肢】!$Q$3:$U$90,2,)," ")&amp;IF(H103="","",","&amp;IFERROR(VLOOKUP($H103,【選択肢】!$Q$3:$U$90,2,)," ")&amp;IF(I103="","",","&amp;IFERROR(VLOOKUP($I103,【選択肢】!$Q$3:$U$90,2,)," ")&amp;IF(J103="","",","&amp;IFERROR(VLOOKUP($J103,【選択肢】!$Q$3:$U$90,2,)," ")&amp;IF(K103="","",","&amp;IFERROR(VLOOKUP($K103,【選択肢】!$Q$3:$U$90,2,)," ")&amp;IF(L103="","",","&amp;IFERROR(VLOOKUP($L103,【選択肢】!$Q$3:$U$90,2,)," "))))))))</f>
        <v/>
      </c>
      <c r="N103" s="18" t="str">
        <f>IF(G103="","",(IFERROR(VLOOKUP($G103,【選択肢】!$Q$3:$U$90,4,)," ")&amp;IF(H103="","",","&amp;IFERROR(VLOOKUP($H103,【選択肢】!$Q$3:$U$90,4,)," ")&amp;IF(I103="","",","&amp;IFERROR(VLOOKUP($I103,【選択肢】!$Q$3:$U$90,4,)," ")&amp;IF(J103="","",","&amp;IFERROR(VLOOKUP($J103,【選択肢】!$Q$3:$U$90,4,)," ")&amp;IF(K103="","",","&amp;IFERROR(VLOOKUP($K103,【選択肢】!$Q$3:$U$90,4,)," ")&amp;IF(L103="","",","&amp;IFERROR(VLOOKUP($L103,【選択肢】!$Q$3:$U$90,4,)," "))))))))</f>
        <v/>
      </c>
      <c r="O103" s="18" t="str">
        <f>IF(G103="","",(IFERROR(VLOOKUP($G103,【選択肢】!$Q$3:$U$90,5,)," ")&amp;IF(H103="","",","&amp;IFERROR(VLOOKUP($H103,【選択肢】!$Q$3:$U$90,5,)," ")&amp;IF(I103="","",","&amp;IFERROR(VLOOKUP($I103,【選択肢】!$Q$3:$U$90,5,)," ")&amp;IF(J103="","",","&amp;IFERROR(VLOOKUP($J103,【選択肢】!$Q$3:$U$90,5,)," ")&amp;IF(K103="","",","&amp;IFERROR(VLOOKUP($K103,【選択肢】!$Q$3:$U$90,5,)," ")&amp;IF(L103="","",","&amp;IFERROR(VLOOKUP($L103,【選択肢】!$Q$3:$U$90,5,)," "))))))))</f>
        <v/>
      </c>
      <c r="P103" s="19"/>
      <c r="Q103" s="20"/>
      <c r="R103" s="20"/>
      <c r="S103" s="13"/>
      <c r="T103" s="13"/>
      <c r="U103" s="13"/>
      <c r="V103" s="13"/>
      <c r="W103" s="13"/>
    </row>
    <row r="104" spans="2:23" s="21" customFormat="1" x14ac:dyDescent="0.45">
      <c r="B104" s="14"/>
      <c r="C104" s="15"/>
      <c r="D104" s="407"/>
      <c r="E104" s="407"/>
      <c r="F104" s="16">
        <f t="shared" si="1"/>
        <v>0</v>
      </c>
      <c r="G104" s="17" t="s">
        <v>574</v>
      </c>
      <c r="H104" s="17" t="s">
        <v>574</v>
      </c>
      <c r="I104" s="17" t="s">
        <v>574</v>
      </c>
      <c r="J104" s="17" t="s">
        <v>574</v>
      </c>
      <c r="K104" s="17" t="s">
        <v>574</v>
      </c>
      <c r="L104" s="17" t="s">
        <v>574</v>
      </c>
      <c r="M104" s="18" t="str">
        <f>IF(G104="","",(IFERROR(VLOOKUP($G104,【選択肢】!$Q$3:$U$90,2,)," ")&amp;IF(H104="","",","&amp;IFERROR(VLOOKUP($H104,【選択肢】!$Q$3:$U$90,2,)," ")&amp;IF(I104="","",","&amp;IFERROR(VLOOKUP($I104,【選択肢】!$Q$3:$U$90,2,)," ")&amp;IF(J104="","",","&amp;IFERROR(VLOOKUP($J104,【選択肢】!$Q$3:$U$90,2,)," ")&amp;IF(K104="","",","&amp;IFERROR(VLOOKUP($K104,【選択肢】!$Q$3:$U$90,2,)," ")&amp;IF(L104="","",","&amp;IFERROR(VLOOKUP($L104,【選択肢】!$Q$3:$U$90,2,)," "))))))))</f>
        <v/>
      </c>
      <c r="N104" s="18" t="str">
        <f>IF(G104="","",(IFERROR(VLOOKUP($G104,【選択肢】!$Q$3:$U$90,4,)," ")&amp;IF(H104="","",","&amp;IFERROR(VLOOKUP($H104,【選択肢】!$Q$3:$U$90,4,)," ")&amp;IF(I104="","",","&amp;IFERROR(VLOOKUP($I104,【選択肢】!$Q$3:$U$90,4,)," ")&amp;IF(J104="","",","&amp;IFERROR(VLOOKUP($J104,【選択肢】!$Q$3:$U$90,4,)," ")&amp;IF(K104="","",","&amp;IFERROR(VLOOKUP($K104,【選択肢】!$Q$3:$U$90,4,)," ")&amp;IF(L104="","",","&amp;IFERROR(VLOOKUP($L104,【選択肢】!$Q$3:$U$90,4,)," "))))))))</f>
        <v/>
      </c>
      <c r="O104" s="18" t="str">
        <f>IF(G104="","",(IFERROR(VLOOKUP($G104,【選択肢】!$Q$3:$U$90,5,)," ")&amp;IF(H104="","",","&amp;IFERROR(VLOOKUP($H104,【選択肢】!$Q$3:$U$90,5,)," ")&amp;IF(I104="","",","&amp;IFERROR(VLOOKUP($I104,【選択肢】!$Q$3:$U$90,5,)," ")&amp;IF(J104="","",","&amp;IFERROR(VLOOKUP($J104,【選択肢】!$Q$3:$U$90,5,)," ")&amp;IF(K104="","",","&amp;IFERROR(VLOOKUP($K104,【選択肢】!$Q$3:$U$90,5,)," ")&amp;IF(L104="","",","&amp;IFERROR(VLOOKUP($L104,【選択肢】!$Q$3:$U$90,5,)," "))))))))</f>
        <v/>
      </c>
      <c r="P104" s="19"/>
      <c r="Q104" s="20"/>
      <c r="R104" s="20"/>
      <c r="S104" s="13"/>
      <c r="T104" s="13"/>
      <c r="U104" s="13"/>
      <c r="V104" s="13"/>
      <c r="W104" s="13"/>
    </row>
    <row r="105" spans="2:23" s="21" customFormat="1" x14ac:dyDescent="0.45">
      <c r="B105" s="14"/>
      <c r="C105" s="15"/>
      <c r="D105" s="407"/>
      <c r="E105" s="407"/>
      <c r="F105" s="16">
        <f t="shared" ref="F105:F168" si="2">SUM(D105+E105)</f>
        <v>0</v>
      </c>
      <c r="G105" s="17" t="s">
        <v>574</v>
      </c>
      <c r="H105" s="17" t="s">
        <v>574</v>
      </c>
      <c r="I105" s="17" t="s">
        <v>574</v>
      </c>
      <c r="J105" s="17" t="s">
        <v>574</v>
      </c>
      <c r="K105" s="17" t="s">
        <v>574</v>
      </c>
      <c r="L105" s="17" t="s">
        <v>574</v>
      </c>
      <c r="M105" s="18" t="str">
        <f>IF(G105="","",(IFERROR(VLOOKUP($G105,【選択肢】!$Q$3:$U$90,2,)," ")&amp;IF(H105="","",","&amp;IFERROR(VLOOKUP($H105,【選択肢】!$Q$3:$U$90,2,)," ")&amp;IF(I105="","",","&amp;IFERROR(VLOOKUP($I105,【選択肢】!$Q$3:$U$90,2,)," ")&amp;IF(J105="","",","&amp;IFERROR(VLOOKUP($J105,【選択肢】!$Q$3:$U$90,2,)," ")&amp;IF(K105="","",","&amp;IFERROR(VLOOKUP($K105,【選択肢】!$Q$3:$U$90,2,)," ")&amp;IF(L105="","",","&amp;IFERROR(VLOOKUP($L105,【選択肢】!$Q$3:$U$90,2,)," "))))))))</f>
        <v/>
      </c>
      <c r="N105" s="18" t="str">
        <f>IF(G105="","",(IFERROR(VLOOKUP($G105,【選択肢】!$Q$3:$U$90,4,)," ")&amp;IF(H105="","",","&amp;IFERROR(VLOOKUP($H105,【選択肢】!$Q$3:$U$90,4,)," ")&amp;IF(I105="","",","&amp;IFERROR(VLOOKUP($I105,【選択肢】!$Q$3:$U$90,4,)," ")&amp;IF(J105="","",","&amp;IFERROR(VLOOKUP($J105,【選択肢】!$Q$3:$U$90,4,)," ")&amp;IF(K105="","",","&amp;IFERROR(VLOOKUP($K105,【選択肢】!$Q$3:$U$90,4,)," ")&amp;IF(L105="","",","&amp;IFERROR(VLOOKUP($L105,【選択肢】!$Q$3:$U$90,4,)," "))))))))</f>
        <v/>
      </c>
      <c r="O105" s="18" t="str">
        <f>IF(G105="","",(IFERROR(VLOOKUP($G105,【選択肢】!$Q$3:$U$90,5,)," ")&amp;IF(H105="","",","&amp;IFERROR(VLOOKUP($H105,【選択肢】!$Q$3:$U$90,5,)," ")&amp;IF(I105="","",","&amp;IFERROR(VLOOKUP($I105,【選択肢】!$Q$3:$U$90,5,)," ")&amp;IF(J105="","",","&amp;IFERROR(VLOOKUP($J105,【選択肢】!$Q$3:$U$90,5,)," ")&amp;IF(K105="","",","&amp;IFERROR(VLOOKUP($K105,【選択肢】!$Q$3:$U$90,5,)," ")&amp;IF(L105="","",","&amp;IFERROR(VLOOKUP($L105,【選択肢】!$Q$3:$U$90,5,)," "))))))))</f>
        <v/>
      </c>
      <c r="P105" s="19"/>
      <c r="Q105" s="20"/>
      <c r="R105" s="20"/>
      <c r="S105" s="13"/>
      <c r="T105" s="13"/>
      <c r="U105" s="13"/>
      <c r="V105" s="13"/>
      <c r="W105" s="13"/>
    </row>
    <row r="106" spans="2:23" s="21" customFormat="1" x14ac:dyDescent="0.45">
      <c r="B106" s="14"/>
      <c r="C106" s="15"/>
      <c r="D106" s="407"/>
      <c r="E106" s="407"/>
      <c r="F106" s="16">
        <f t="shared" si="2"/>
        <v>0</v>
      </c>
      <c r="G106" s="17" t="s">
        <v>574</v>
      </c>
      <c r="H106" s="17" t="s">
        <v>574</v>
      </c>
      <c r="I106" s="17" t="s">
        <v>574</v>
      </c>
      <c r="J106" s="17" t="s">
        <v>574</v>
      </c>
      <c r="K106" s="17" t="s">
        <v>574</v>
      </c>
      <c r="L106" s="17" t="s">
        <v>574</v>
      </c>
      <c r="M106" s="18" t="str">
        <f>IF(G106="","",(IFERROR(VLOOKUP($G106,【選択肢】!$Q$3:$U$90,2,)," ")&amp;IF(H106="","",","&amp;IFERROR(VLOOKUP($H106,【選択肢】!$Q$3:$U$90,2,)," ")&amp;IF(I106="","",","&amp;IFERROR(VLOOKUP($I106,【選択肢】!$Q$3:$U$90,2,)," ")&amp;IF(J106="","",","&amp;IFERROR(VLOOKUP($J106,【選択肢】!$Q$3:$U$90,2,)," ")&amp;IF(K106="","",","&amp;IFERROR(VLOOKUP($K106,【選択肢】!$Q$3:$U$90,2,)," ")&amp;IF(L106="","",","&amp;IFERROR(VLOOKUP($L106,【選択肢】!$Q$3:$U$90,2,)," "))))))))</f>
        <v/>
      </c>
      <c r="N106" s="18" t="str">
        <f>IF(G106="","",(IFERROR(VLOOKUP($G106,【選択肢】!$Q$3:$U$90,4,)," ")&amp;IF(H106="","",","&amp;IFERROR(VLOOKUP($H106,【選択肢】!$Q$3:$U$90,4,)," ")&amp;IF(I106="","",","&amp;IFERROR(VLOOKUP($I106,【選択肢】!$Q$3:$U$90,4,)," ")&amp;IF(J106="","",","&amp;IFERROR(VLOOKUP($J106,【選択肢】!$Q$3:$U$90,4,)," ")&amp;IF(K106="","",","&amp;IFERROR(VLOOKUP($K106,【選択肢】!$Q$3:$U$90,4,)," ")&amp;IF(L106="","",","&amp;IFERROR(VLOOKUP($L106,【選択肢】!$Q$3:$U$90,4,)," "))))))))</f>
        <v/>
      </c>
      <c r="O106" s="18" t="str">
        <f>IF(G106="","",(IFERROR(VLOOKUP($G106,【選択肢】!$Q$3:$U$90,5,)," ")&amp;IF(H106="","",","&amp;IFERROR(VLOOKUP($H106,【選択肢】!$Q$3:$U$90,5,)," ")&amp;IF(I106="","",","&amp;IFERROR(VLOOKUP($I106,【選択肢】!$Q$3:$U$90,5,)," ")&amp;IF(J106="","",","&amp;IFERROR(VLOOKUP($J106,【選択肢】!$Q$3:$U$90,5,)," ")&amp;IF(K106="","",","&amp;IFERROR(VLOOKUP($K106,【選択肢】!$Q$3:$U$90,5,)," ")&amp;IF(L106="","",","&amp;IFERROR(VLOOKUP($L106,【選択肢】!$Q$3:$U$90,5,)," "))))))))</f>
        <v/>
      </c>
      <c r="P106" s="19"/>
      <c r="Q106" s="20"/>
      <c r="R106" s="20"/>
      <c r="S106" s="13"/>
      <c r="T106" s="13"/>
      <c r="U106" s="13"/>
      <c r="V106" s="13"/>
      <c r="W106" s="13"/>
    </row>
    <row r="107" spans="2:23" s="21" customFormat="1" x14ac:dyDescent="0.45">
      <c r="B107" s="14"/>
      <c r="C107" s="15"/>
      <c r="D107" s="407"/>
      <c r="E107" s="407"/>
      <c r="F107" s="16">
        <f t="shared" si="2"/>
        <v>0</v>
      </c>
      <c r="G107" s="17" t="s">
        <v>574</v>
      </c>
      <c r="H107" s="17" t="s">
        <v>574</v>
      </c>
      <c r="I107" s="17" t="s">
        <v>574</v>
      </c>
      <c r="J107" s="17" t="s">
        <v>574</v>
      </c>
      <c r="K107" s="17" t="s">
        <v>574</v>
      </c>
      <c r="L107" s="17" t="s">
        <v>574</v>
      </c>
      <c r="M107" s="18" t="str">
        <f>IF(G107="","",(IFERROR(VLOOKUP($G107,【選択肢】!$Q$3:$U$90,2,)," ")&amp;IF(H107="","",","&amp;IFERROR(VLOOKUP($H107,【選択肢】!$Q$3:$U$90,2,)," ")&amp;IF(I107="","",","&amp;IFERROR(VLOOKUP($I107,【選択肢】!$Q$3:$U$90,2,)," ")&amp;IF(J107="","",","&amp;IFERROR(VLOOKUP($J107,【選択肢】!$Q$3:$U$90,2,)," ")&amp;IF(K107="","",","&amp;IFERROR(VLOOKUP($K107,【選択肢】!$Q$3:$U$90,2,)," ")&amp;IF(L107="","",","&amp;IFERROR(VLOOKUP($L107,【選択肢】!$Q$3:$U$90,2,)," "))))))))</f>
        <v/>
      </c>
      <c r="N107" s="18" t="str">
        <f>IF(G107="","",(IFERROR(VLOOKUP($G107,【選択肢】!$Q$3:$U$90,4,)," ")&amp;IF(H107="","",","&amp;IFERROR(VLOOKUP($H107,【選択肢】!$Q$3:$U$90,4,)," ")&amp;IF(I107="","",","&amp;IFERROR(VLOOKUP($I107,【選択肢】!$Q$3:$U$90,4,)," ")&amp;IF(J107="","",","&amp;IFERROR(VLOOKUP($J107,【選択肢】!$Q$3:$U$90,4,)," ")&amp;IF(K107="","",","&amp;IFERROR(VLOOKUP($K107,【選択肢】!$Q$3:$U$90,4,)," ")&amp;IF(L107="","",","&amp;IFERROR(VLOOKUP($L107,【選択肢】!$Q$3:$U$90,4,)," "))))))))</f>
        <v/>
      </c>
      <c r="O107" s="18" t="str">
        <f>IF(G107="","",(IFERROR(VLOOKUP($G107,【選択肢】!$Q$3:$U$90,5,)," ")&amp;IF(H107="","",","&amp;IFERROR(VLOOKUP($H107,【選択肢】!$Q$3:$U$90,5,)," ")&amp;IF(I107="","",","&amp;IFERROR(VLOOKUP($I107,【選択肢】!$Q$3:$U$90,5,)," ")&amp;IF(J107="","",","&amp;IFERROR(VLOOKUP($J107,【選択肢】!$Q$3:$U$90,5,)," ")&amp;IF(K107="","",","&amp;IFERROR(VLOOKUP($K107,【選択肢】!$Q$3:$U$90,5,)," ")&amp;IF(L107="","",","&amp;IFERROR(VLOOKUP($L107,【選択肢】!$Q$3:$U$90,5,)," "))))))))</f>
        <v/>
      </c>
      <c r="P107" s="19"/>
      <c r="Q107" s="20"/>
      <c r="R107" s="20"/>
      <c r="S107" s="13"/>
      <c r="T107" s="13"/>
      <c r="U107" s="13"/>
      <c r="V107" s="13"/>
      <c r="W107" s="13"/>
    </row>
    <row r="108" spans="2:23" s="21" customFormat="1" x14ac:dyDescent="0.45">
      <c r="B108" s="14"/>
      <c r="C108" s="15"/>
      <c r="D108" s="407"/>
      <c r="E108" s="407"/>
      <c r="F108" s="16">
        <f t="shared" si="2"/>
        <v>0</v>
      </c>
      <c r="G108" s="17" t="s">
        <v>574</v>
      </c>
      <c r="H108" s="17" t="s">
        <v>574</v>
      </c>
      <c r="I108" s="17" t="s">
        <v>574</v>
      </c>
      <c r="J108" s="17" t="s">
        <v>574</v>
      </c>
      <c r="K108" s="17" t="s">
        <v>574</v>
      </c>
      <c r="L108" s="17" t="s">
        <v>574</v>
      </c>
      <c r="M108" s="18" t="str">
        <f>IF(G108="","",(IFERROR(VLOOKUP($G108,【選択肢】!$Q$3:$U$90,2,)," ")&amp;IF(H108="","",","&amp;IFERROR(VLOOKUP($H108,【選択肢】!$Q$3:$U$90,2,)," ")&amp;IF(I108="","",","&amp;IFERROR(VLOOKUP($I108,【選択肢】!$Q$3:$U$90,2,)," ")&amp;IF(J108="","",","&amp;IFERROR(VLOOKUP($J108,【選択肢】!$Q$3:$U$90,2,)," ")&amp;IF(K108="","",","&amp;IFERROR(VLOOKUP($K108,【選択肢】!$Q$3:$U$90,2,)," ")&amp;IF(L108="","",","&amp;IFERROR(VLOOKUP($L108,【選択肢】!$Q$3:$U$90,2,)," "))))))))</f>
        <v/>
      </c>
      <c r="N108" s="18" t="str">
        <f>IF(G108="","",(IFERROR(VLOOKUP($G108,【選択肢】!$Q$3:$U$90,4,)," ")&amp;IF(H108="","",","&amp;IFERROR(VLOOKUP($H108,【選択肢】!$Q$3:$U$90,4,)," ")&amp;IF(I108="","",","&amp;IFERROR(VLOOKUP($I108,【選択肢】!$Q$3:$U$90,4,)," ")&amp;IF(J108="","",","&amp;IFERROR(VLOOKUP($J108,【選択肢】!$Q$3:$U$90,4,)," ")&amp;IF(K108="","",","&amp;IFERROR(VLOOKUP($K108,【選択肢】!$Q$3:$U$90,4,)," ")&amp;IF(L108="","",","&amp;IFERROR(VLOOKUP($L108,【選択肢】!$Q$3:$U$90,4,)," "))))))))</f>
        <v/>
      </c>
      <c r="O108" s="18" t="str">
        <f>IF(G108="","",(IFERROR(VLOOKUP($G108,【選択肢】!$Q$3:$U$90,5,)," ")&amp;IF(H108="","",","&amp;IFERROR(VLOOKUP($H108,【選択肢】!$Q$3:$U$90,5,)," ")&amp;IF(I108="","",","&amp;IFERROR(VLOOKUP($I108,【選択肢】!$Q$3:$U$90,5,)," ")&amp;IF(J108="","",","&amp;IFERROR(VLOOKUP($J108,【選択肢】!$Q$3:$U$90,5,)," ")&amp;IF(K108="","",","&amp;IFERROR(VLOOKUP($K108,【選択肢】!$Q$3:$U$90,5,)," ")&amp;IF(L108="","",","&amp;IFERROR(VLOOKUP($L108,【選択肢】!$Q$3:$U$90,5,)," "))))))))</f>
        <v/>
      </c>
      <c r="P108" s="19"/>
      <c r="Q108" s="20"/>
      <c r="R108" s="20"/>
      <c r="S108" s="13"/>
      <c r="T108" s="13"/>
      <c r="U108" s="13"/>
      <c r="V108" s="13"/>
      <c r="W108" s="13"/>
    </row>
    <row r="109" spans="2:23" s="21" customFormat="1" x14ac:dyDescent="0.45">
      <c r="B109" s="14"/>
      <c r="C109" s="15"/>
      <c r="D109" s="407"/>
      <c r="E109" s="407"/>
      <c r="F109" s="16">
        <f t="shared" si="2"/>
        <v>0</v>
      </c>
      <c r="G109" s="17" t="s">
        <v>574</v>
      </c>
      <c r="H109" s="17" t="s">
        <v>574</v>
      </c>
      <c r="I109" s="17" t="s">
        <v>574</v>
      </c>
      <c r="J109" s="17" t="s">
        <v>574</v>
      </c>
      <c r="K109" s="17" t="s">
        <v>574</v>
      </c>
      <c r="L109" s="17" t="s">
        <v>574</v>
      </c>
      <c r="M109" s="18" t="str">
        <f>IF(G109="","",(IFERROR(VLOOKUP($G109,【選択肢】!$Q$3:$U$90,2,)," ")&amp;IF(H109="","",","&amp;IFERROR(VLOOKUP($H109,【選択肢】!$Q$3:$U$90,2,)," ")&amp;IF(I109="","",","&amp;IFERROR(VLOOKUP($I109,【選択肢】!$Q$3:$U$90,2,)," ")&amp;IF(J109="","",","&amp;IFERROR(VLOOKUP($J109,【選択肢】!$Q$3:$U$90,2,)," ")&amp;IF(K109="","",","&amp;IFERROR(VLOOKUP($K109,【選択肢】!$Q$3:$U$90,2,)," ")&amp;IF(L109="","",","&amp;IFERROR(VLOOKUP($L109,【選択肢】!$Q$3:$U$90,2,)," "))))))))</f>
        <v/>
      </c>
      <c r="N109" s="18" t="str">
        <f>IF(G109="","",(IFERROR(VLOOKUP($G109,【選択肢】!$Q$3:$U$90,4,)," ")&amp;IF(H109="","",","&amp;IFERROR(VLOOKUP($H109,【選択肢】!$Q$3:$U$90,4,)," ")&amp;IF(I109="","",","&amp;IFERROR(VLOOKUP($I109,【選択肢】!$Q$3:$U$90,4,)," ")&amp;IF(J109="","",","&amp;IFERROR(VLOOKUP($J109,【選択肢】!$Q$3:$U$90,4,)," ")&amp;IF(K109="","",","&amp;IFERROR(VLOOKUP($K109,【選択肢】!$Q$3:$U$90,4,)," ")&amp;IF(L109="","",","&amp;IFERROR(VLOOKUP($L109,【選択肢】!$Q$3:$U$90,4,)," "))))))))</f>
        <v/>
      </c>
      <c r="O109" s="18" t="str">
        <f>IF(G109="","",(IFERROR(VLOOKUP($G109,【選択肢】!$Q$3:$U$90,5,)," ")&amp;IF(H109="","",","&amp;IFERROR(VLOOKUP($H109,【選択肢】!$Q$3:$U$90,5,)," ")&amp;IF(I109="","",","&amp;IFERROR(VLOOKUP($I109,【選択肢】!$Q$3:$U$90,5,)," ")&amp;IF(J109="","",","&amp;IFERROR(VLOOKUP($J109,【選択肢】!$Q$3:$U$90,5,)," ")&amp;IF(K109="","",","&amp;IFERROR(VLOOKUP($K109,【選択肢】!$Q$3:$U$90,5,)," ")&amp;IF(L109="","",","&amp;IFERROR(VLOOKUP($L109,【選択肢】!$Q$3:$U$90,5,)," "))))))))</f>
        <v/>
      </c>
      <c r="P109" s="19"/>
      <c r="Q109" s="20"/>
      <c r="R109" s="20"/>
      <c r="S109" s="13"/>
      <c r="T109" s="13"/>
      <c r="U109" s="13"/>
      <c r="V109" s="13"/>
      <c r="W109" s="13"/>
    </row>
    <row r="110" spans="2:23" s="21" customFormat="1" x14ac:dyDescent="0.45">
      <c r="B110" s="14"/>
      <c r="C110" s="15"/>
      <c r="D110" s="407"/>
      <c r="E110" s="407"/>
      <c r="F110" s="16">
        <f t="shared" si="2"/>
        <v>0</v>
      </c>
      <c r="G110" s="17" t="s">
        <v>574</v>
      </c>
      <c r="H110" s="17" t="s">
        <v>574</v>
      </c>
      <c r="I110" s="17" t="s">
        <v>574</v>
      </c>
      <c r="J110" s="17" t="s">
        <v>574</v>
      </c>
      <c r="K110" s="17" t="s">
        <v>574</v>
      </c>
      <c r="L110" s="17" t="s">
        <v>574</v>
      </c>
      <c r="M110" s="18" t="str">
        <f>IF(G110="","",(IFERROR(VLOOKUP($G110,【選択肢】!$Q$3:$U$90,2,)," ")&amp;IF(H110="","",","&amp;IFERROR(VLOOKUP($H110,【選択肢】!$Q$3:$U$90,2,)," ")&amp;IF(I110="","",","&amp;IFERROR(VLOOKUP($I110,【選択肢】!$Q$3:$U$90,2,)," ")&amp;IF(J110="","",","&amp;IFERROR(VLOOKUP($J110,【選択肢】!$Q$3:$U$90,2,)," ")&amp;IF(K110="","",","&amp;IFERROR(VLOOKUP($K110,【選択肢】!$Q$3:$U$90,2,)," ")&amp;IF(L110="","",","&amp;IFERROR(VLOOKUP($L110,【選択肢】!$Q$3:$U$90,2,)," "))))))))</f>
        <v/>
      </c>
      <c r="N110" s="18" t="str">
        <f>IF(G110="","",(IFERROR(VLOOKUP($G110,【選択肢】!$Q$3:$U$90,4,)," ")&amp;IF(H110="","",","&amp;IFERROR(VLOOKUP($H110,【選択肢】!$Q$3:$U$90,4,)," ")&amp;IF(I110="","",","&amp;IFERROR(VLOOKUP($I110,【選択肢】!$Q$3:$U$90,4,)," ")&amp;IF(J110="","",","&amp;IFERROR(VLOOKUP($J110,【選択肢】!$Q$3:$U$90,4,)," ")&amp;IF(K110="","",","&amp;IFERROR(VLOOKUP($K110,【選択肢】!$Q$3:$U$90,4,)," ")&amp;IF(L110="","",","&amp;IFERROR(VLOOKUP($L110,【選択肢】!$Q$3:$U$90,4,)," "))))))))</f>
        <v/>
      </c>
      <c r="O110" s="18" t="str">
        <f>IF(G110="","",(IFERROR(VLOOKUP($G110,【選択肢】!$Q$3:$U$90,5,)," ")&amp;IF(H110="","",","&amp;IFERROR(VLOOKUP($H110,【選択肢】!$Q$3:$U$90,5,)," ")&amp;IF(I110="","",","&amp;IFERROR(VLOOKUP($I110,【選択肢】!$Q$3:$U$90,5,)," ")&amp;IF(J110="","",","&amp;IFERROR(VLOOKUP($J110,【選択肢】!$Q$3:$U$90,5,)," ")&amp;IF(K110="","",","&amp;IFERROR(VLOOKUP($K110,【選択肢】!$Q$3:$U$90,5,)," ")&amp;IF(L110="","",","&amp;IFERROR(VLOOKUP($L110,【選択肢】!$Q$3:$U$90,5,)," "))))))))</f>
        <v/>
      </c>
      <c r="P110" s="19"/>
      <c r="Q110" s="20"/>
      <c r="R110" s="20"/>
      <c r="S110" s="13"/>
      <c r="T110" s="13"/>
      <c r="U110" s="13"/>
      <c r="V110" s="13"/>
      <c r="W110" s="13"/>
    </row>
    <row r="111" spans="2:23" s="21" customFormat="1" x14ac:dyDescent="0.45">
      <c r="B111" s="14"/>
      <c r="C111" s="15"/>
      <c r="D111" s="407"/>
      <c r="E111" s="407"/>
      <c r="F111" s="16">
        <f t="shared" si="2"/>
        <v>0</v>
      </c>
      <c r="G111" s="17" t="s">
        <v>574</v>
      </c>
      <c r="H111" s="17" t="s">
        <v>574</v>
      </c>
      <c r="I111" s="17" t="s">
        <v>574</v>
      </c>
      <c r="J111" s="17" t="s">
        <v>574</v>
      </c>
      <c r="K111" s="17" t="s">
        <v>574</v>
      </c>
      <c r="L111" s="17" t="s">
        <v>574</v>
      </c>
      <c r="M111" s="18" t="str">
        <f>IF(G111="","",(IFERROR(VLOOKUP($G111,【選択肢】!$Q$3:$U$90,2,)," ")&amp;IF(H111="","",","&amp;IFERROR(VLOOKUP($H111,【選択肢】!$Q$3:$U$90,2,)," ")&amp;IF(I111="","",","&amp;IFERROR(VLOOKUP($I111,【選択肢】!$Q$3:$U$90,2,)," ")&amp;IF(J111="","",","&amp;IFERROR(VLOOKUP($J111,【選択肢】!$Q$3:$U$90,2,)," ")&amp;IF(K111="","",","&amp;IFERROR(VLOOKUP($K111,【選択肢】!$Q$3:$U$90,2,)," ")&amp;IF(L111="","",","&amp;IFERROR(VLOOKUP($L111,【選択肢】!$Q$3:$U$90,2,)," "))))))))</f>
        <v/>
      </c>
      <c r="N111" s="18" t="str">
        <f>IF(G111="","",(IFERROR(VLOOKUP($G111,【選択肢】!$Q$3:$U$90,4,)," ")&amp;IF(H111="","",","&amp;IFERROR(VLOOKUP($H111,【選択肢】!$Q$3:$U$90,4,)," ")&amp;IF(I111="","",","&amp;IFERROR(VLOOKUP($I111,【選択肢】!$Q$3:$U$90,4,)," ")&amp;IF(J111="","",","&amp;IFERROR(VLOOKUP($J111,【選択肢】!$Q$3:$U$90,4,)," ")&amp;IF(K111="","",","&amp;IFERROR(VLOOKUP($K111,【選択肢】!$Q$3:$U$90,4,)," ")&amp;IF(L111="","",","&amp;IFERROR(VLOOKUP($L111,【選択肢】!$Q$3:$U$90,4,)," "))))))))</f>
        <v/>
      </c>
      <c r="O111" s="18" t="str">
        <f>IF(G111="","",(IFERROR(VLOOKUP($G111,【選択肢】!$Q$3:$U$90,5,)," ")&amp;IF(H111="","",","&amp;IFERROR(VLOOKUP($H111,【選択肢】!$Q$3:$U$90,5,)," ")&amp;IF(I111="","",","&amp;IFERROR(VLOOKUP($I111,【選択肢】!$Q$3:$U$90,5,)," ")&amp;IF(J111="","",","&amp;IFERROR(VLOOKUP($J111,【選択肢】!$Q$3:$U$90,5,)," ")&amp;IF(K111="","",","&amp;IFERROR(VLOOKUP($K111,【選択肢】!$Q$3:$U$90,5,)," ")&amp;IF(L111="","",","&amp;IFERROR(VLOOKUP($L111,【選択肢】!$Q$3:$U$90,5,)," "))))))))</f>
        <v/>
      </c>
      <c r="P111" s="19"/>
      <c r="Q111" s="20"/>
      <c r="R111" s="20"/>
      <c r="S111" s="13"/>
      <c r="T111" s="13"/>
      <c r="U111" s="13"/>
      <c r="V111" s="13"/>
      <c r="W111" s="13"/>
    </row>
    <row r="112" spans="2:23" s="21" customFormat="1" x14ac:dyDescent="0.45">
      <c r="B112" s="14"/>
      <c r="C112" s="15"/>
      <c r="D112" s="407"/>
      <c r="E112" s="407"/>
      <c r="F112" s="16">
        <f t="shared" si="2"/>
        <v>0</v>
      </c>
      <c r="G112" s="17" t="s">
        <v>574</v>
      </c>
      <c r="H112" s="17" t="s">
        <v>574</v>
      </c>
      <c r="I112" s="17" t="s">
        <v>574</v>
      </c>
      <c r="J112" s="17" t="s">
        <v>574</v>
      </c>
      <c r="K112" s="17" t="s">
        <v>574</v>
      </c>
      <c r="L112" s="17" t="s">
        <v>574</v>
      </c>
      <c r="M112" s="18" t="str">
        <f>IF(G112="","",(IFERROR(VLOOKUP($G112,【選択肢】!$Q$3:$U$90,2,)," ")&amp;IF(H112="","",","&amp;IFERROR(VLOOKUP($H112,【選択肢】!$Q$3:$U$90,2,)," ")&amp;IF(I112="","",","&amp;IFERROR(VLOOKUP($I112,【選択肢】!$Q$3:$U$90,2,)," ")&amp;IF(J112="","",","&amp;IFERROR(VLOOKUP($J112,【選択肢】!$Q$3:$U$90,2,)," ")&amp;IF(K112="","",","&amp;IFERROR(VLOOKUP($K112,【選択肢】!$Q$3:$U$90,2,)," ")&amp;IF(L112="","",","&amp;IFERROR(VLOOKUP($L112,【選択肢】!$Q$3:$U$90,2,)," "))))))))</f>
        <v/>
      </c>
      <c r="N112" s="18" t="str">
        <f>IF(G112="","",(IFERROR(VLOOKUP($G112,【選択肢】!$Q$3:$U$90,4,)," ")&amp;IF(H112="","",","&amp;IFERROR(VLOOKUP($H112,【選択肢】!$Q$3:$U$90,4,)," ")&amp;IF(I112="","",","&amp;IFERROR(VLOOKUP($I112,【選択肢】!$Q$3:$U$90,4,)," ")&amp;IF(J112="","",","&amp;IFERROR(VLOOKUP($J112,【選択肢】!$Q$3:$U$90,4,)," ")&amp;IF(K112="","",","&amp;IFERROR(VLOOKUP($K112,【選択肢】!$Q$3:$U$90,4,)," ")&amp;IF(L112="","",","&amp;IFERROR(VLOOKUP($L112,【選択肢】!$Q$3:$U$90,4,)," "))))))))</f>
        <v/>
      </c>
      <c r="O112" s="18" t="str">
        <f>IF(G112="","",(IFERROR(VLOOKUP($G112,【選択肢】!$Q$3:$U$90,5,)," ")&amp;IF(H112="","",","&amp;IFERROR(VLOOKUP($H112,【選択肢】!$Q$3:$U$90,5,)," ")&amp;IF(I112="","",","&amp;IFERROR(VLOOKUP($I112,【選択肢】!$Q$3:$U$90,5,)," ")&amp;IF(J112="","",","&amp;IFERROR(VLOOKUP($J112,【選択肢】!$Q$3:$U$90,5,)," ")&amp;IF(K112="","",","&amp;IFERROR(VLOOKUP($K112,【選択肢】!$Q$3:$U$90,5,)," ")&amp;IF(L112="","",","&amp;IFERROR(VLOOKUP($L112,【選択肢】!$Q$3:$U$90,5,)," "))))))))</f>
        <v/>
      </c>
      <c r="P112" s="19"/>
      <c r="Q112" s="20"/>
      <c r="R112" s="20"/>
      <c r="S112" s="13"/>
      <c r="T112" s="13"/>
      <c r="U112" s="13"/>
      <c r="V112" s="13"/>
      <c r="W112" s="13"/>
    </row>
    <row r="113" spans="2:23" s="21" customFormat="1" x14ac:dyDescent="0.45">
      <c r="B113" s="14"/>
      <c r="C113" s="15"/>
      <c r="D113" s="407"/>
      <c r="E113" s="407"/>
      <c r="F113" s="16">
        <f t="shared" si="2"/>
        <v>0</v>
      </c>
      <c r="G113" s="17" t="s">
        <v>574</v>
      </c>
      <c r="H113" s="17" t="s">
        <v>574</v>
      </c>
      <c r="I113" s="17" t="s">
        <v>574</v>
      </c>
      <c r="J113" s="17" t="s">
        <v>574</v>
      </c>
      <c r="K113" s="17" t="s">
        <v>574</v>
      </c>
      <c r="L113" s="17" t="s">
        <v>574</v>
      </c>
      <c r="M113" s="18" t="str">
        <f>IF(G113="","",(IFERROR(VLOOKUP($G113,【選択肢】!$Q$3:$U$90,2,)," ")&amp;IF(H113="","",","&amp;IFERROR(VLOOKUP($H113,【選択肢】!$Q$3:$U$90,2,)," ")&amp;IF(I113="","",","&amp;IFERROR(VLOOKUP($I113,【選択肢】!$Q$3:$U$90,2,)," ")&amp;IF(J113="","",","&amp;IFERROR(VLOOKUP($J113,【選択肢】!$Q$3:$U$90,2,)," ")&amp;IF(K113="","",","&amp;IFERROR(VLOOKUP($K113,【選択肢】!$Q$3:$U$90,2,)," ")&amp;IF(L113="","",","&amp;IFERROR(VLOOKUP($L113,【選択肢】!$Q$3:$U$90,2,)," "))))))))</f>
        <v/>
      </c>
      <c r="N113" s="18" t="str">
        <f>IF(G113="","",(IFERROR(VLOOKUP($G113,【選択肢】!$Q$3:$U$90,4,)," ")&amp;IF(H113="","",","&amp;IFERROR(VLOOKUP($H113,【選択肢】!$Q$3:$U$90,4,)," ")&amp;IF(I113="","",","&amp;IFERROR(VLOOKUP($I113,【選択肢】!$Q$3:$U$90,4,)," ")&amp;IF(J113="","",","&amp;IFERROR(VLOOKUP($J113,【選択肢】!$Q$3:$U$90,4,)," ")&amp;IF(K113="","",","&amp;IFERROR(VLOOKUP($K113,【選択肢】!$Q$3:$U$90,4,)," ")&amp;IF(L113="","",","&amp;IFERROR(VLOOKUP($L113,【選択肢】!$Q$3:$U$90,4,)," "))))))))</f>
        <v/>
      </c>
      <c r="O113" s="18" t="str">
        <f>IF(G113="","",(IFERROR(VLOOKUP($G113,【選択肢】!$Q$3:$U$90,5,)," ")&amp;IF(H113="","",","&amp;IFERROR(VLOOKUP($H113,【選択肢】!$Q$3:$U$90,5,)," ")&amp;IF(I113="","",","&amp;IFERROR(VLOOKUP($I113,【選択肢】!$Q$3:$U$90,5,)," ")&amp;IF(J113="","",","&amp;IFERROR(VLOOKUP($J113,【選択肢】!$Q$3:$U$90,5,)," ")&amp;IF(K113="","",","&amp;IFERROR(VLOOKUP($K113,【選択肢】!$Q$3:$U$90,5,)," ")&amp;IF(L113="","",","&amp;IFERROR(VLOOKUP($L113,【選択肢】!$Q$3:$U$90,5,)," "))))))))</f>
        <v/>
      </c>
      <c r="P113" s="19"/>
      <c r="Q113" s="20"/>
      <c r="R113" s="20"/>
      <c r="S113" s="13"/>
      <c r="T113" s="13"/>
      <c r="U113" s="13"/>
      <c r="V113" s="13"/>
      <c r="W113" s="13"/>
    </row>
    <row r="114" spans="2:23" s="21" customFormat="1" x14ac:dyDescent="0.45">
      <c r="B114" s="14"/>
      <c r="C114" s="15"/>
      <c r="D114" s="407"/>
      <c r="E114" s="407"/>
      <c r="F114" s="16">
        <f t="shared" si="2"/>
        <v>0</v>
      </c>
      <c r="G114" s="17" t="s">
        <v>574</v>
      </c>
      <c r="H114" s="17" t="s">
        <v>574</v>
      </c>
      <c r="I114" s="17" t="s">
        <v>574</v>
      </c>
      <c r="J114" s="17" t="s">
        <v>574</v>
      </c>
      <c r="K114" s="17" t="s">
        <v>574</v>
      </c>
      <c r="L114" s="17" t="s">
        <v>574</v>
      </c>
      <c r="M114" s="18" t="str">
        <f>IF(G114="","",(IFERROR(VLOOKUP($G114,【選択肢】!$Q$3:$U$90,2,)," ")&amp;IF(H114="","",","&amp;IFERROR(VLOOKUP($H114,【選択肢】!$Q$3:$U$90,2,)," ")&amp;IF(I114="","",","&amp;IFERROR(VLOOKUP($I114,【選択肢】!$Q$3:$U$90,2,)," ")&amp;IF(J114="","",","&amp;IFERROR(VLOOKUP($J114,【選択肢】!$Q$3:$U$90,2,)," ")&amp;IF(K114="","",","&amp;IFERROR(VLOOKUP($K114,【選択肢】!$Q$3:$U$90,2,)," ")&amp;IF(L114="","",","&amp;IFERROR(VLOOKUP($L114,【選択肢】!$Q$3:$U$90,2,)," "))))))))</f>
        <v/>
      </c>
      <c r="N114" s="18" t="str">
        <f>IF(G114="","",(IFERROR(VLOOKUP($G114,【選択肢】!$Q$3:$U$90,4,)," ")&amp;IF(H114="","",","&amp;IFERROR(VLOOKUP($H114,【選択肢】!$Q$3:$U$90,4,)," ")&amp;IF(I114="","",","&amp;IFERROR(VLOOKUP($I114,【選択肢】!$Q$3:$U$90,4,)," ")&amp;IF(J114="","",","&amp;IFERROR(VLOOKUP($J114,【選択肢】!$Q$3:$U$90,4,)," ")&amp;IF(K114="","",","&amp;IFERROR(VLOOKUP($K114,【選択肢】!$Q$3:$U$90,4,)," ")&amp;IF(L114="","",","&amp;IFERROR(VLOOKUP($L114,【選択肢】!$Q$3:$U$90,4,)," "))))))))</f>
        <v/>
      </c>
      <c r="O114" s="18" t="str">
        <f>IF(G114="","",(IFERROR(VLOOKUP($G114,【選択肢】!$Q$3:$U$90,5,)," ")&amp;IF(H114="","",","&amp;IFERROR(VLOOKUP($H114,【選択肢】!$Q$3:$U$90,5,)," ")&amp;IF(I114="","",","&amp;IFERROR(VLOOKUP($I114,【選択肢】!$Q$3:$U$90,5,)," ")&amp;IF(J114="","",","&amp;IFERROR(VLOOKUP($J114,【選択肢】!$Q$3:$U$90,5,)," ")&amp;IF(K114="","",","&amp;IFERROR(VLOOKUP($K114,【選択肢】!$Q$3:$U$90,5,)," ")&amp;IF(L114="","",","&amp;IFERROR(VLOOKUP($L114,【選択肢】!$Q$3:$U$90,5,)," "))))))))</f>
        <v/>
      </c>
      <c r="P114" s="19"/>
      <c r="Q114" s="20"/>
      <c r="R114" s="20"/>
      <c r="S114" s="13"/>
      <c r="T114" s="13"/>
      <c r="U114" s="13"/>
      <c r="V114" s="13"/>
      <c r="W114" s="13"/>
    </row>
    <row r="115" spans="2:23" s="21" customFormat="1" x14ac:dyDescent="0.45">
      <c r="B115" s="14"/>
      <c r="C115" s="15"/>
      <c r="D115" s="407"/>
      <c r="E115" s="407"/>
      <c r="F115" s="16">
        <f t="shared" si="2"/>
        <v>0</v>
      </c>
      <c r="G115" s="17" t="s">
        <v>574</v>
      </c>
      <c r="H115" s="17" t="s">
        <v>574</v>
      </c>
      <c r="I115" s="17" t="s">
        <v>574</v>
      </c>
      <c r="J115" s="17" t="s">
        <v>574</v>
      </c>
      <c r="K115" s="17" t="s">
        <v>574</v>
      </c>
      <c r="L115" s="17" t="s">
        <v>574</v>
      </c>
      <c r="M115" s="18" t="str">
        <f>IF(G115="","",(IFERROR(VLOOKUP($G115,【選択肢】!$Q$3:$U$90,2,)," ")&amp;IF(H115="","",","&amp;IFERROR(VLOOKUP($H115,【選択肢】!$Q$3:$U$90,2,)," ")&amp;IF(I115="","",","&amp;IFERROR(VLOOKUP($I115,【選択肢】!$Q$3:$U$90,2,)," ")&amp;IF(J115="","",","&amp;IFERROR(VLOOKUP($J115,【選択肢】!$Q$3:$U$90,2,)," ")&amp;IF(K115="","",","&amp;IFERROR(VLOOKUP($K115,【選択肢】!$Q$3:$U$90,2,)," ")&amp;IF(L115="","",","&amp;IFERROR(VLOOKUP($L115,【選択肢】!$Q$3:$U$90,2,)," "))))))))</f>
        <v/>
      </c>
      <c r="N115" s="18" t="str">
        <f>IF(G115="","",(IFERROR(VLOOKUP($G115,【選択肢】!$Q$3:$U$90,4,)," ")&amp;IF(H115="","",","&amp;IFERROR(VLOOKUP($H115,【選択肢】!$Q$3:$U$90,4,)," ")&amp;IF(I115="","",","&amp;IFERROR(VLOOKUP($I115,【選択肢】!$Q$3:$U$90,4,)," ")&amp;IF(J115="","",","&amp;IFERROR(VLOOKUP($J115,【選択肢】!$Q$3:$U$90,4,)," ")&amp;IF(K115="","",","&amp;IFERROR(VLOOKUP($K115,【選択肢】!$Q$3:$U$90,4,)," ")&amp;IF(L115="","",","&amp;IFERROR(VLOOKUP($L115,【選択肢】!$Q$3:$U$90,4,)," "))))))))</f>
        <v/>
      </c>
      <c r="O115" s="18" t="str">
        <f>IF(G115="","",(IFERROR(VLOOKUP($G115,【選択肢】!$Q$3:$U$90,5,)," ")&amp;IF(H115="","",","&amp;IFERROR(VLOOKUP($H115,【選択肢】!$Q$3:$U$90,5,)," ")&amp;IF(I115="","",","&amp;IFERROR(VLOOKUP($I115,【選択肢】!$Q$3:$U$90,5,)," ")&amp;IF(J115="","",","&amp;IFERROR(VLOOKUP($J115,【選択肢】!$Q$3:$U$90,5,)," ")&amp;IF(K115="","",","&amp;IFERROR(VLOOKUP($K115,【選択肢】!$Q$3:$U$90,5,)," ")&amp;IF(L115="","",","&amp;IFERROR(VLOOKUP($L115,【選択肢】!$Q$3:$U$90,5,)," "))))))))</f>
        <v/>
      </c>
      <c r="P115" s="19"/>
      <c r="Q115" s="20"/>
      <c r="R115" s="20"/>
      <c r="S115" s="13"/>
      <c r="T115" s="13"/>
      <c r="U115" s="13"/>
      <c r="V115" s="13"/>
      <c r="W115" s="13"/>
    </row>
    <row r="116" spans="2:23" s="21" customFormat="1" x14ac:dyDescent="0.45">
      <c r="B116" s="14"/>
      <c r="C116" s="15"/>
      <c r="D116" s="407"/>
      <c r="E116" s="407"/>
      <c r="F116" s="16">
        <f t="shared" si="2"/>
        <v>0</v>
      </c>
      <c r="G116" s="17" t="s">
        <v>574</v>
      </c>
      <c r="H116" s="17" t="s">
        <v>574</v>
      </c>
      <c r="I116" s="17" t="s">
        <v>574</v>
      </c>
      <c r="J116" s="17" t="s">
        <v>574</v>
      </c>
      <c r="K116" s="17" t="s">
        <v>574</v>
      </c>
      <c r="L116" s="17" t="s">
        <v>574</v>
      </c>
      <c r="M116" s="18" t="str">
        <f>IF(G116="","",(IFERROR(VLOOKUP($G116,【選択肢】!$Q$3:$U$90,2,)," ")&amp;IF(H116="","",","&amp;IFERROR(VLOOKUP($H116,【選択肢】!$Q$3:$U$90,2,)," ")&amp;IF(I116="","",","&amp;IFERROR(VLOOKUP($I116,【選択肢】!$Q$3:$U$90,2,)," ")&amp;IF(J116="","",","&amp;IFERROR(VLOOKUP($J116,【選択肢】!$Q$3:$U$90,2,)," ")&amp;IF(K116="","",","&amp;IFERROR(VLOOKUP($K116,【選択肢】!$Q$3:$U$90,2,)," ")&amp;IF(L116="","",","&amp;IFERROR(VLOOKUP($L116,【選択肢】!$Q$3:$U$90,2,)," "))))))))</f>
        <v/>
      </c>
      <c r="N116" s="18" t="str">
        <f>IF(G116="","",(IFERROR(VLOOKUP($G116,【選択肢】!$Q$3:$U$90,4,)," ")&amp;IF(H116="","",","&amp;IFERROR(VLOOKUP($H116,【選択肢】!$Q$3:$U$90,4,)," ")&amp;IF(I116="","",","&amp;IFERROR(VLOOKUP($I116,【選択肢】!$Q$3:$U$90,4,)," ")&amp;IF(J116="","",","&amp;IFERROR(VLOOKUP($J116,【選択肢】!$Q$3:$U$90,4,)," ")&amp;IF(K116="","",","&amp;IFERROR(VLOOKUP($K116,【選択肢】!$Q$3:$U$90,4,)," ")&amp;IF(L116="","",","&amp;IFERROR(VLOOKUP($L116,【選択肢】!$Q$3:$U$90,4,)," "))))))))</f>
        <v/>
      </c>
      <c r="O116" s="18" t="str">
        <f>IF(G116="","",(IFERROR(VLOOKUP($G116,【選択肢】!$Q$3:$U$90,5,)," ")&amp;IF(H116="","",","&amp;IFERROR(VLOOKUP($H116,【選択肢】!$Q$3:$U$90,5,)," ")&amp;IF(I116="","",","&amp;IFERROR(VLOOKUP($I116,【選択肢】!$Q$3:$U$90,5,)," ")&amp;IF(J116="","",","&amp;IFERROR(VLOOKUP($J116,【選択肢】!$Q$3:$U$90,5,)," ")&amp;IF(K116="","",","&amp;IFERROR(VLOOKUP($K116,【選択肢】!$Q$3:$U$90,5,)," ")&amp;IF(L116="","",","&amp;IFERROR(VLOOKUP($L116,【選択肢】!$Q$3:$U$90,5,)," "))))))))</f>
        <v/>
      </c>
      <c r="P116" s="19"/>
      <c r="Q116" s="20"/>
      <c r="R116" s="20"/>
      <c r="S116" s="13"/>
      <c r="T116" s="13"/>
      <c r="U116" s="13"/>
      <c r="V116" s="13"/>
      <c r="W116" s="13"/>
    </row>
    <row r="117" spans="2:23" s="21" customFormat="1" x14ac:dyDescent="0.45">
      <c r="B117" s="14"/>
      <c r="C117" s="15"/>
      <c r="D117" s="407"/>
      <c r="E117" s="407"/>
      <c r="F117" s="16">
        <f t="shared" si="2"/>
        <v>0</v>
      </c>
      <c r="G117" s="17" t="s">
        <v>574</v>
      </c>
      <c r="H117" s="17" t="s">
        <v>574</v>
      </c>
      <c r="I117" s="17" t="s">
        <v>574</v>
      </c>
      <c r="J117" s="17" t="s">
        <v>574</v>
      </c>
      <c r="K117" s="17" t="s">
        <v>574</v>
      </c>
      <c r="L117" s="17" t="s">
        <v>574</v>
      </c>
      <c r="M117" s="18" t="str">
        <f>IF(G117="","",(IFERROR(VLOOKUP($G117,【選択肢】!$Q$3:$U$90,2,)," ")&amp;IF(H117="","",","&amp;IFERROR(VLOOKUP($H117,【選択肢】!$Q$3:$U$90,2,)," ")&amp;IF(I117="","",","&amp;IFERROR(VLOOKUP($I117,【選択肢】!$Q$3:$U$90,2,)," ")&amp;IF(J117="","",","&amp;IFERROR(VLOOKUP($J117,【選択肢】!$Q$3:$U$90,2,)," ")&amp;IF(K117="","",","&amp;IFERROR(VLOOKUP($K117,【選択肢】!$Q$3:$U$90,2,)," ")&amp;IF(L117="","",","&amp;IFERROR(VLOOKUP($L117,【選択肢】!$Q$3:$U$90,2,)," "))))))))</f>
        <v/>
      </c>
      <c r="N117" s="18" t="str">
        <f>IF(G117="","",(IFERROR(VLOOKUP($G117,【選択肢】!$Q$3:$U$90,4,)," ")&amp;IF(H117="","",","&amp;IFERROR(VLOOKUP($H117,【選択肢】!$Q$3:$U$90,4,)," ")&amp;IF(I117="","",","&amp;IFERROR(VLOOKUP($I117,【選択肢】!$Q$3:$U$90,4,)," ")&amp;IF(J117="","",","&amp;IFERROR(VLOOKUP($J117,【選択肢】!$Q$3:$U$90,4,)," ")&amp;IF(K117="","",","&amp;IFERROR(VLOOKUP($K117,【選択肢】!$Q$3:$U$90,4,)," ")&amp;IF(L117="","",","&amp;IFERROR(VLOOKUP($L117,【選択肢】!$Q$3:$U$90,4,)," "))))))))</f>
        <v/>
      </c>
      <c r="O117" s="18" t="str">
        <f>IF(G117="","",(IFERROR(VLOOKUP($G117,【選択肢】!$Q$3:$U$90,5,)," ")&amp;IF(H117="","",","&amp;IFERROR(VLOOKUP($H117,【選択肢】!$Q$3:$U$90,5,)," ")&amp;IF(I117="","",","&amp;IFERROR(VLOOKUP($I117,【選択肢】!$Q$3:$U$90,5,)," ")&amp;IF(J117="","",","&amp;IFERROR(VLOOKUP($J117,【選択肢】!$Q$3:$U$90,5,)," ")&amp;IF(K117="","",","&amp;IFERROR(VLOOKUP($K117,【選択肢】!$Q$3:$U$90,5,)," ")&amp;IF(L117="","",","&amp;IFERROR(VLOOKUP($L117,【選択肢】!$Q$3:$U$90,5,)," "))))))))</f>
        <v/>
      </c>
      <c r="P117" s="19"/>
      <c r="Q117" s="20"/>
      <c r="R117" s="20"/>
      <c r="S117" s="13"/>
      <c r="T117" s="13"/>
      <c r="U117" s="13"/>
      <c r="V117" s="13"/>
      <c r="W117" s="13"/>
    </row>
    <row r="118" spans="2:23" s="21" customFormat="1" x14ac:dyDescent="0.45">
      <c r="B118" s="14"/>
      <c r="C118" s="15"/>
      <c r="D118" s="407"/>
      <c r="E118" s="407"/>
      <c r="F118" s="16">
        <f t="shared" si="2"/>
        <v>0</v>
      </c>
      <c r="G118" s="17" t="s">
        <v>574</v>
      </c>
      <c r="H118" s="17" t="s">
        <v>574</v>
      </c>
      <c r="I118" s="17" t="s">
        <v>574</v>
      </c>
      <c r="J118" s="17" t="s">
        <v>574</v>
      </c>
      <c r="K118" s="17" t="s">
        <v>574</v>
      </c>
      <c r="L118" s="17" t="s">
        <v>574</v>
      </c>
      <c r="M118" s="18" t="str">
        <f>IF(G118="","",(IFERROR(VLOOKUP($G118,【選択肢】!$Q$3:$U$90,2,)," ")&amp;IF(H118="","",","&amp;IFERROR(VLOOKUP($H118,【選択肢】!$Q$3:$U$90,2,)," ")&amp;IF(I118="","",","&amp;IFERROR(VLOOKUP($I118,【選択肢】!$Q$3:$U$90,2,)," ")&amp;IF(J118="","",","&amp;IFERROR(VLOOKUP($J118,【選択肢】!$Q$3:$U$90,2,)," ")&amp;IF(K118="","",","&amp;IFERROR(VLOOKUP($K118,【選択肢】!$Q$3:$U$90,2,)," ")&amp;IF(L118="","",","&amp;IFERROR(VLOOKUP($L118,【選択肢】!$Q$3:$U$90,2,)," "))))))))</f>
        <v/>
      </c>
      <c r="N118" s="18" t="str">
        <f>IF(G118="","",(IFERROR(VLOOKUP($G118,【選択肢】!$Q$3:$U$90,4,)," ")&amp;IF(H118="","",","&amp;IFERROR(VLOOKUP($H118,【選択肢】!$Q$3:$U$90,4,)," ")&amp;IF(I118="","",","&amp;IFERROR(VLOOKUP($I118,【選択肢】!$Q$3:$U$90,4,)," ")&amp;IF(J118="","",","&amp;IFERROR(VLOOKUP($J118,【選択肢】!$Q$3:$U$90,4,)," ")&amp;IF(K118="","",","&amp;IFERROR(VLOOKUP($K118,【選択肢】!$Q$3:$U$90,4,)," ")&amp;IF(L118="","",","&amp;IFERROR(VLOOKUP($L118,【選択肢】!$Q$3:$U$90,4,)," "))))))))</f>
        <v/>
      </c>
      <c r="O118" s="18" t="str">
        <f>IF(G118="","",(IFERROR(VLOOKUP($G118,【選択肢】!$Q$3:$U$90,5,)," ")&amp;IF(H118="","",","&amp;IFERROR(VLOOKUP($H118,【選択肢】!$Q$3:$U$90,5,)," ")&amp;IF(I118="","",","&amp;IFERROR(VLOOKUP($I118,【選択肢】!$Q$3:$U$90,5,)," ")&amp;IF(J118="","",","&amp;IFERROR(VLOOKUP($J118,【選択肢】!$Q$3:$U$90,5,)," ")&amp;IF(K118="","",","&amp;IFERROR(VLOOKUP($K118,【選択肢】!$Q$3:$U$90,5,)," ")&amp;IF(L118="","",","&amp;IFERROR(VLOOKUP($L118,【選択肢】!$Q$3:$U$90,5,)," "))))))))</f>
        <v/>
      </c>
      <c r="P118" s="19"/>
      <c r="Q118" s="20"/>
      <c r="R118" s="20"/>
      <c r="S118" s="13"/>
      <c r="T118" s="13"/>
      <c r="U118" s="13"/>
      <c r="V118" s="13"/>
      <c r="W118" s="13"/>
    </row>
    <row r="119" spans="2:23" s="21" customFormat="1" x14ac:dyDescent="0.45">
      <c r="B119" s="14"/>
      <c r="C119" s="15"/>
      <c r="D119" s="407"/>
      <c r="E119" s="407"/>
      <c r="F119" s="16">
        <f t="shared" si="2"/>
        <v>0</v>
      </c>
      <c r="G119" s="17" t="s">
        <v>574</v>
      </c>
      <c r="H119" s="17" t="s">
        <v>574</v>
      </c>
      <c r="I119" s="17" t="s">
        <v>574</v>
      </c>
      <c r="J119" s="17" t="s">
        <v>574</v>
      </c>
      <c r="K119" s="17" t="s">
        <v>574</v>
      </c>
      <c r="L119" s="17" t="s">
        <v>574</v>
      </c>
      <c r="M119" s="18" t="str">
        <f>IF(G119="","",(IFERROR(VLOOKUP($G119,【選択肢】!$Q$3:$U$90,2,)," ")&amp;IF(H119="","",","&amp;IFERROR(VLOOKUP($H119,【選択肢】!$Q$3:$U$90,2,)," ")&amp;IF(I119="","",","&amp;IFERROR(VLOOKUP($I119,【選択肢】!$Q$3:$U$90,2,)," ")&amp;IF(J119="","",","&amp;IFERROR(VLOOKUP($J119,【選択肢】!$Q$3:$U$90,2,)," ")&amp;IF(K119="","",","&amp;IFERROR(VLOOKUP($K119,【選択肢】!$Q$3:$U$90,2,)," ")&amp;IF(L119="","",","&amp;IFERROR(VLOOKUP($L119,【選択肢】!$Q$3:$U$90,2,)," "))))))))</f>
        <v/>
      </c>
      <c r="N119" s="18" t="str">
        <f>IF(G119="","",(IFERROR(VLOOKUP($G119,【選択肢】!$Q$3:$U$90,4,)," ")&amp;IF(H119="","",","&amp;IFERROR(VLOOKUP($H119,【選択肢】!$Q$3:$U$90,4,)," ")&amp;IF(I119="","",","&amp;IFERROR(VLOOKUP($I119,【選択肢】!$Q$3:$U$90,4,)," ")&amp;IF(J119="","",","&amp;IFERROR(VLOOKUP($J119,【選択肢】!$Q$3:$U$90,4,)," ")&amp;IF(K119="","",","&amp;IFERROR(VLOOKUP($K119,【選択肢】!$Q$3:$U$90,4,)," ")&amp;IF(L119="","",","&amp;IFERROR(VLOOKUP($L119,【選択肢】!$Q$3:$U$90,4,)," "))))))))</f>
        <v/>
      </c>
      <c r="O119" s="18" t="str">
        <f>IF(G119="","",(IFERROR(VLOOKUP($G119,【選択肢】!$Q$3:$U$90,5,)," ")&amp;IF(H119="","",","&amp;IFERROR(VLOOKUP($H119,【選択肢】!$Q$3:$U$90,5,)," ")&amp;IF(I119="","",","&amp;IFERROR(VLOOKUP($I119,【選択肢】!$Q$3:$U$90,5,)," ")&amp;IF(J119="","",","&amp;IFERROR(VLOOKUP($J119,【選択肢】!$Q$3:$U$90,5,)," ")&amp;IF(K119="","",","&amp;IFERROR(VLOOKUP($K119,【選択肢】!$Q$3:$U$90,5,)," ")&amp;IF(L119="","",","&amp;IFERROR(VLOOKUP($L119,【選択肢】!$Q$3:$U$90,5,)," "))))))))</f>
        <v/>
      </c>
      <c r="P119" s="19"/>
      <c r="Q119" s="20"/>
      <c r="R119" s="20"/>
      <c r="S119" s="13"/>
      <c r="T119" s="13"/>
      <c r="U119" s="13"/>
      <c r="V119" s="13"/>
      <c r="W119" s="13"/>
    </row>
    <row r="120" spans="2:23" s="21" customFormat="1" x14ac:dyDescent="0.45">
      <c r="B120" s="14"/>
      <c r="C120" s="15"/>
      <c r="D120" s="407"/>
      <c r="E120" s="407"/>
      <c r="F120" s="16">
        <f t="shared" si="2"/>
        <v>0</v>
      </c>
      <c r="G120" s="17" t="s">
        <v>574</v>
      </c>
      <c r="H120" s="17" t="s">
        <v>574</v>
      </c>
      <c r="I120" s="17" t="s">
        <v>574</v>
      </c>
      <c r="J120" s="17" t="s">
        <v>574</v>
      </c>
      <c r="K120" s="17" t="s">
        <v>574</v>
      </c>
      <c r="L120" s="17" t="s">
        <v>574</v>
      </c>
      <c r="M120" s="18" t="str">
        <f>IF(G120="","",(IFERROR(VLOOKUP($G120,【選択肢】!$Q$3:$U$90,2,)," ")&amp;IF(H120="","",","&amp;IFERROR(VLOOKUP($H120,【選択肢】!$Q$3:$U$90,2,)," ")&amp;IF(I120="","",","&amp;IFERROR(VLOOKUP($I120,【選択肢】!$Q$3:$U$90,2,)," ")&amp;IF(J120="","",","&amp;IFERROR(VLOOKUP($J120,【選択肢】!$Q$3:$U$90,2,)," ")&amp;IF(K120="","",","&amp;IFERROR(VLOOKUP($K120,【選択肢】!$Q$3:$U$90,2,)," ")&amp;IF(L120="","",","&amp;IFERROR(VLOOKUP($L120,【選択肢】!$Q$3:$U$90,2,)," "))))))))</f>
        <v/>
      </c>
      <c r="N120" s="18" t="str">
        <f>IF(G120="","",(IFERROR(VLOOKUP($G120,【選択肢】!$Q$3:$U$90,4,)," ")&amp;IF(H120="","",","&amp;IFERROR(VLOOKUP($H120,【選択肢】!$Q$3:$U$90,4,)," ")&amp;IF(I120="","",","&amp;IFERROR(VLOOKUP($I120,【選択肢】!$Q$3:$U$90,4,)," ")&amp;IF(J120="","",","&amp;IFERROR(VLOOKUP($J120,【選択肢】!$Q$3:$U$90,4,)," ")&amp;IF(K120="","",","&amp;IFERROR(VLOOKUP($K120,【選択肢】!$Q$3:$U$90,4,)," ")&amp;IF(L120="","",","&amp;IFERROR(VLOOKUP($L120,【選択肢】!$Q$3:$U$90,4,)," "))))))))</f>
        <v/>
      </c>
      <c r="O120" s="18" t="str">
        <f>IF(G120="","",(IFERROR(VLOOKUP($G120,【選択肢】!$Q$3:$U$90,5,)," ")&amp;IF(H120="","",","&amp;IFERROR(VLOOKUP($H120,【選択肢】!$Q$3:$U$90,5,)," ")&amp;IF(I120="","",","&amp;IFERROR(VLOOKUP($I120,【選択肢】!$Q$3:$U$90,5,)," ")&amp;IF(J120="","",","&amp;IFERROR(VLOOKUP($J120,【選択肢】!$Q$3:$U$90,5,)," ")&amp;IF(K120="","",","&amp;IFERROR(VLOOKUP($K120,【選択肢】!$Q$3:$U$90,5,)," ")&amp;IF(L120="","",","&amp;IFERROR(VLOOKUP($L120,【選択肢】!$Q$3:$U$90,5,)," "))))))))</f>
        <v/>
      </c>
      <c r="P120" s="19"/>
      <c r="Q120" s="20"/>
      <c r="R120" s="20"/>
      <c r="S120" s="13"/>
      <c r="T120" s="13"/>
      <c r="U120" s="13"/>
      <c r="V120" s="13"/>
      <c r="W120" s="13"/>
    </row>
    <row r="121" spans="2:23" s="21" customFormat="1" x14ac:dyDescent="0.45">
      <c r="B121" s="14"/>
      <c r="C121" s="15"/>
      <c r="D121" s="407"/>
      <c r="E121" s="407"/>
      <c r="F121" s="16">
        <f t="shared" si="2"/>
        <v>0</v>
      </c>
      <c r="G121" s="17" t="s">
        <v>574</v>
      </c>
      <c r="H121" s="17" t="s">
        <v>574</v>
      </c>
      <c r="I121" s="17" t="s">
        <v>574</v>
      </c>
      <c r="J121" s="17" t="s">
        <v>574</v>
      </c>
      <c r="K121" s="17" t="s">
        <v>574</v>
      </c>
      <c r="L121" s="17" t="s">
        <v>574</v>
      </c>
      <c r="M121" s="18" t="str">
        <f>IF(G121="","",(IFERROR(VLOOKUP($G121,【選択肢】!$Q$3:$U$90,2,)," ")&amp;IF(H121="","",","&amp;IFERROR(VLOOKUP($H121,【選択肢】!$Q$3:$U$90,2,)," ")&amp;IF(I121="","",","&amp;IFERROR(VLOOKUP($I121,【選択肢】!$Q$3:$U$90,2,)," ")&amp;IF(J121="","",","&amp;IFERROR(VLOOKUP($J121,【選択肢】!$Q$3:$U$90,2,)," ")&amp;IF(K121="","",","&amp;IFERROR(VLOOKUP($K121,【選択肢】!$Q$3:$U$90,2,)," ")&amp;IF(L121="","",","&amp;IFERROR(VLOOKUP($L121,【選択肢】!$Q$3:$U$90,2,)," "))))))))</f>
        <v/>
      </c>
      <c r="N121" s="18" t="str">
        <f>IF(G121="","",(IFERROR(VLOOKUP($G121,【選択肢】!$Q$3:$U$90,4,)," ")&amp;IF(H121="","",","&amp;IFERROR(VLOOKUP($H121,【選択肢】!$Q$3:$U$90,4,)," ")&amp;IF(I121="","",","&amp;IFERROR(VLOOKUP($I121,【選択肢】!$Q$3:$U$90,4,)," ")&amp;IF(J121="","",","&amp;IFERROR(VLOOKUP($J121,【選択肢】!$Q$3:$U$90,4,)," ")&amp;IF(K121="","",","&amp;IFERROR(VLOOKUP($K121,【選択肢】!$Q$3:$U$90,4,)," ")&amp;IF(L121="","",","&amp;IFERROR(VLOOKUP($L121,【選択肢】!$Q$3:$U$90,4,)," "))))))))</f>
        <v/>
      </c>
      <c r="O121" s="18" t="str">
        <f>IF(G121="","",(IFERROR(VLOOKUP($G121,【選択肢】!$Q$3:$U$90,5,)," ")&amp;IF(H121="","",","&amp;IFERROR(VLOOKUP($H121,【選択肢】!$Q$3:$U$90,5,)," ")&amp;IF(I121="","",","&amp;IFERROR(VLOOKUP($I121,【選択肢】!$Q$3:$U$90,5,)," ")&amp;IF(J121="","",","&amp;IFERROR(VLOOKUP($J121,【選択肢】!$Q$3:$U$90,5,)," ")&amp;IF(K121="","",","&amp;IFERROR(VLOOKUP($K121,【選択肢】!$Q$3:$U$90,5,)," ")&amp;IF(L121="","",","&amp;IFERROR(VLOOKUP($L121,【選択肢】!$Q$3:$U$90,5,)," "))))))))</f>
        <v/>
      </c>
      <c r="P121" s="19"/>
      <c r="Q121" s="20"/>
      <c r="R121" s="20"/>
      <c r="S121" s="13"/>
      <c r="T121" s="13"/>
      <c r="U121" s="13"/>
      <c r="V121" s="13"/>
      <c r="W121" s="13"/>
    </row>
    <row r="122" spans="2:23" s="21" customFormat="1" x14ac:dyDescent="0.45">
      <c r="B122" s="14"/>
      <c r="C122" s="15"/>
      <c r="D122" s="407"/>
      <c r="E122" s="407"/>
      <c r="F122" s="16">
        <f t="shared" si="2"/>
        <v>0</v>
      </c>
      <c r="G122" s="17" t="s">
        <v>574</v>
      </c>
      <c r="H122" s="17" t="s">
        <v>574</v>
      </c>
      <c r="I122" s="17" t="s">
        <v>574</v>
      </c>
      <c r="J122" s="17" t="s">
        <v>574</v>
      </c>
      <c r="K122" s="17" t="s">
        <v>574</v>
      </c>
      <c r="L122" s="17" t="s">
        <v>574</v>
      </c>
      <c r="M122" s="18" t="str">
        <f>IF(G122="","",(IFERROR(VLOOKUP($G122,【選択肢】!$Q$3:$U$90,2,)," ")&amp;IF(H122="","",","&amp;IFERROR(VLOOKUP($H122,【選択肢】!$Q$3:$U$90,2,)," ")&amp;IF(I122="","",","&amp;IFERROR(VLOOKUP($I122,【選択肢】!$Q$3:$U$90,2,)," ")&amp;IF(J122="","",","&amp;IFERROR(VLOOKUP($J122,【選択肢】!$Q$3:$U$90,2,)," ")&amp;IF(K122="","",","&amp;IFERROR(VLOOKUP($K122,【選択肢】!$Q$3:$U$90,2,)," ")&amp;IF(L122="","",","&amp;IFERROR(VLOOKUP($L122,【選択肢】!$Q$3:$U$90,2,)," "))))))))</f>
        <v/>
      </c>
      <c r="N122" s="18" t="str">
        <f>IF(G122="","",(IFERROR(VLOOKUP($G122,【選択肢】!$Q$3:$U$90,4,)," ")&amp;IF(H122="","",","&amp;IFERROR(VLOOKUP($H122,【選択肢】!$Q$3:$U$90,4,)," ")&amp;IF(I122="","",","&amp;IFERROR(VLOOKUP($I122,【選択肢】!$Q$3:$U$90,4,)," ")&amp;IF(J122="","",","&amp;IFERROR(VLOOKUP($J122,【選択肢】!$Q$3:$U$90,4,)," ")&amp;IF(K122="","",","&amp;IFERROR(VLOOKUP($K122,【選択肢】!$Q$3:$U$90,4,)," ")&amp;IF(L122="","",","&amp;IFERROR(VLOOKUP($L122,【選択肢】!$Q$3:$U$90,4,)," "))))))))</f>
        <v/>
      </c>
      <c r="O122" s="18" t="str">
        <f>IF(G122="","",(IFERROR(VLOOKUP($G122,【選択肢】!$Q$3:$U$90,5,)," ")&amp;IF(H122="","",","&amp;IFERROR(VLOOKUP($H122,【選択肢】!$Q$3:$U$90,5,)," ")&amp;IF(I122="","",","&amp;IFERROR(VLOOKUP($I122,【選択肢】!$Q$3:$U$90,5,)," ")&amp;IF(J122="","",","&amp;IFERROR(VLOOKUP($J122,【選択肢】!$Q$3:$U$90,5,)," ")&amp;IF(K122="","",","&amp;IFERROR(VLOOKUP($K122,【選択肢】!$Q$3:$U$90,5,)," ")&amp;IF(L122="","",","&amp;IFERROR(VLOOKUP($L122,【選択肢】!$Q$3:$U$90,5,)," "))))))))</f>
        <v/>
      </c>
      <c r="P122" s="19"/>
      <c r="Q122" s="20"/>
      <c r="R122" s="20"/>
      <c r="S122" s="13"/>
      <c r="T122" s="13"/>
      <c r="U122" s="13"/>
      <c r="V122" s="13"/>
      <c r="W122" s="13"/>
    </row>
    <row r="123" spans="2:23" s="21" customFormat="1" x14ac:dyDescent="0.45">
      <c r="B123" s="14"/>
      <c r="C123" s="15"/>
      <c r="D123" s="407"/>
      <c r="E123" s="407"/>
      <c r="F123" s="16">
        <f t="shared" si="2"/>
        <v>0</v>
      </c>
      <c r="G123" s="17" t="s">
        <v>574</v>
      </c>
      <c r="H123" s="17" t="s">
        <v>574</v>
      </c>
      <c r="I123" s="17" t="s">
        <v>574</v>
      </c>
      <c r="J123" s="17" t="s">
        <v>574</v>
      </c>
      <c r="K123" s="17" t="s">
        <v>574</v>
      </c>
      <c r="L123" s="17" t="s">
        <v>574</v>
      </c>
      <c r="M123" s="18" t="str">
        <f>IF(G123="","",(IFERROR(VLOOKUP($G123,【選択肢】!$Q$3:$U$90,2,)," ")&amp;IF(H123="","",","&amp;IFERROR(VLOOKUP($H123,【選択肢】!$Q$3:$U$90,2,)," ")&amp;IF(I123="","",","&amp;IFERROR(VLOOKUP($I123,【選択肢】!$Q$3:$U$90,2,)," ")&amp;IF(J123="","",","&amp;IFERROR(VLOOKUP($J123,【選択肢】!$Q$3:$U$90,2,)," ")&amp;IF(K123="","",","&amp;IFERROR(VLOOKUP($K123,【選択肢】!$Q$3:$U$90,2,)," ")&amp;IF(L123="","",","&amp;IFERROR(VLOOKUP($L123,【選択肢】!$Q$3:$U$90,2,)," "))))))))</f>
        <v/>
      </c>
      <c r="N123" s="18" t="str">
        <f>IF(G123="","",(IFERROR(VLOOKUP($G123,【選択肢】!$Q$3:$U$90,4,)," ")&amp;IF(H123="","",","&amp;IFERROR(VLOOKUP($H123,【選択肢】!$Q$3:$U$90,4,)," ")&amp;IF(I123="","",","&amp;IFERROR(VLOOKUP($I123,【選択肢】!$Q$3:$U$90,4,)," ")&amp;IF(J123="","",","&amp;IFERROR(VLOOKUP($J123,【選択肢】!$Q$3:$U$90,4,)," ")&amp;IF(K123="","",","&amp;IFERROR(VLOOKUP($K123,【選択肢】!$Q$3:$U$90,4,)," ")&amp;IF(L123="","",","&amp;IFERROR(VLOOKUP($L123,【選択肢】!$Q$3:$U$90,4,)," "))))))))</f>
        <v/>
      </c>
      <c r="O123" s="18" t="str">
        <f>IF(G123="","",(IFERROR(VLOOKUP($G123,【選択肢】!$Q$3:$U$90,5,)," ")&amp;IF(H123="","",","&amp;IFERROR(VLOOKUP($H123,【選択肢】!$Q$3:$U$90,5,)," ")&amp;IF(I123="","",","&amp;IFERROR(VLOOKUP($I123,【選択肢】!$Q$3:$U$90,5,)," ")&amp;IF(J123="","",","&amp;IFERROR(VLOOKUP($J123,【選択肢】!$Q$3:$U$90,5,)," ")&amp;IF(K123="","",","&amp;IFERROR(VLOOKUP($K123,【選択肢】!$Q$3:$U$90,5,)," ")&amp;IF(L123="","",","&amp;IFERROR(VLOOKUP($L123,【選択肢】!$Q$3:$U$90,5,)," "))))))))</f>
        <v/>
      </c>
      <c r="P123" s="19"/>
      <c r="Q123" s="20"/>
      <c r="R123" s="20"/>
      <c r="S123" s="13"/>
      <c r="T123" s="13"/>
      <c r="U123" s="13"/>
      <c r="V123" s="13"/>
      <c r="W123" s="13"/>
    </row>
    <row r="124" spans="2:23" s="21" customFormat="1" x14ac:dyDescent="0.45">
      <c r="B124" s="14"/>
      <c r="C124" s="15"/>
      <c r="D124" s="407"/>
      <c r="E124" s="407"/>
      <c r="F124" s="16">
        <f t="shared" si="2"/>
        <v>0</v>
      </c>
      <c r="G124" s="17" t="s">
        <v>574</v>
      </c>
      <c r="H124" s="17" t="s">
        <v>574</v>
      </c>
      <c r="I124" s="17" t="s">
        <v>574</v>
      </c>
      <c r="J124" s="17" t="s">
        <v>574</v>
      </c>
      <c r="K124" s="17" t="s">
        <v>574</v>
      </c>
      <c r="L124" s="17" t="s">
        <v>574</v>
      </c>
      <c r="M124" s="18" t="str">
        <f>IF(G124="","",(IFERROR(VLOOKUP($G124,【選択肢】!$Q$3:$U$90,2,)," ")&amp;IF(H124="","",","&amp;IFERROR(VLOOKUP($H124,【選択肢】!$Q$3:$U$90,2,)," ")&amp;IF(I124="","",","&amp;IFERROR(VLOOKUP($I124,【選択肢】!$Q$3:$U$90,2,)," ")&amp;IF(J124="","",","&amp;IFERROR(VLOOKUP($J124,【選択肢】!$Q$3:$U$90,2,)," ")&amp;IF(K124="","",","&amp;IFERROR(VLOOKUP($K124,【選択肢】!$Q$3:$U$90,2,)," ")&amp;IF(L124="","",","&amp;IFERROR(VLOOKUP($L124,【選択肢】!$Q$3:$U$90,2,)," "))))))))</f>
        <v/>
      </c>
      <c r="N124" s="18" t="str">
        <f>IF(G124="","",(IFERROR(VLOOKUP($G124,【選択肢】!$Q$3:$U$90,4,)," ")&amp;IF(H124="","",","&amp;IFERROR(VLOOKUP($H124,【選択肢】!$Q$3:$U$90,4,)," ")&amp;IF(I124="","",","&amp;IFERROR(VLOOKUP($I124,【選択肢】!$Q$3:$U$90,4,)," ")&amp;IF(J124="","",","&amp;IFERROR(VLOOKUP($J124,【選択肢】!$Q$3:$U$90,4,)," ")&amp;IF(K124="","",","&amp;IFERROR(VLOOKUP($K124,【選択肢】!$Q$3:$U$90,4,)," ")&amp;IF(L124="","",","&amp;IFERROR(VLOOKUP($L124,【選択肢】!$Q$3:$U$90,4,)," "))))))))</f>
        <v/>
      </c>
      <c r="O124" s="18" t="str">
        <f>IF(G124="","",(IFERROR(VLOOKUP($G124,【選択肢】!$Q$3:$U$90,5,)," ")&amp;IF(H124="","",","&amp;IFERROR(VLOOKUP($H124,【選択肢】!$Q$3:$U$90,5,)," ")&amp;IF(I124="","",","&amp;IFERROR(VLOOKUP($I124,【選択肢】!$Q$3:$U$90,5,)," ")&amp;IF(J124="","",","&amp;IFERROR(VLOOKUP($J124,【選択肢】!$Q$3:$U$90,5,)," ")&amp;IF(K124="","",","&amp;IFERROR(VLOOKUP($K124,【選択肢】!$Q$3:$U$90,5,)," ")&amp;IF(L124="","",","&amp;IFERROR(VLOOKUP($L124,【選択肢】!$Q$3:$U$90,5,)," "))))))))</f>
        <v/>
      </c>
      <c r="P124" s="19"/>
      <c r="Q124" s="20"/>
      <c r="R124" s="20"/>
      <c r="S124" s="13"/>
      <c r="T124" s="13"/>
      <c r="U124" s="13"/>
      <c r="V124" s="13"/>
      <c r="W124" s="13"/>
    </row>
    <row r="125" spans="2:23" s="21" customFormat="1" x14ac:dyDescent="0.45">
      <c r="B125" s="14"/>
      <c r="C125" s="15"/>
      <c r="D125" s="407"/>
      <c r="E125" s="407"/>
      <c r="F125" s="16">
        <f t="shared" si="2"/>
        <v>0</v>
      </c>
      <c r="G125" s="17" t="s">
        <v>574</v>
      </c>
      <c r="H125" s="17" t="s">
        <v>574</v>
      </c>
      <c r="I125" s="17" t="s">
        <v>574</v>
      </c>
      <c r="J125" s="17" t="s">
        <v>574</v>
      </c>
      <c r="K125" s="17" t="s">
        <v>574</v>
      </c>
      <c r="L125" s="17" t="s">
        <v>574</v>
      </c>
      <c r="M125" s="18" t="str">
        <f>IF(G125="","",(IFERROR(VLOOKUP($G125,【選択肢】!$Q$3:$U$90,2,)," ")&amp;IF(H125="","",","&amp;IFERROR(VLOOKUP($H125,【選択肢】!$Q$3:$U$90,2,)," ")&amp;IF(I125="","",","&amp;IFERROR(VLOOKUP($I125,【選択肢】!$Q$3:$U$90,2,)," ")&amp;IF(J125="","",","&amp;IFERROR(VLOOKUP($J125,【選択肢】!$Q$3:$U$90,2,)," ")&amp;IF(K125="","",","&amp;IFERROR(VLOOKUP($K125,【選択肢】!$Q$3:$U$90,2,)," ")&amp;IF(L125="","",","&amp;IFERROR(VLOOKUP($L125,【選択肢】!$Q$3:$U$90,2,)," "))))))))</f>
        <v/>
      </c>
      <c r="N125" s="18" t="str">
        <f>IF(G125="","",(IFERROR(VLOOKUP($G125,【選択肢】!$Q$3:$U$90,4,)," ")&amp;IF(H125="","",","&amp;IFERROR(VLOOKUP($H125,【選択肢】!$Q$3:$U$90,4,)," ")&amp;IF(I125="","",","&amp;IFERROR(VLOOKUP($I125,【選択肢】!$Q$3:$U$90,4,)," ")&amp;IF(J125="","",","&amp;IFERROR(VLOOKUP($J125,【選択肢】!$Q$3:$U$90,4,)," ")&amp;IF(K125="","",","&amp;IFERROR(VLOOKUP($K125,【選択肢】!$Q$3:$U$90,4,)," ")&amp;IF(L125="","",","&amp;IFERROR(VLOOKUP($L125,【選択肢】!$Q$3:$U$90,4,)," "))))))))</f>
        <v/>
      </c>
      <c r="O125" s="18" t="str">
        <f>IF(G125="","",(IFERROR(VLOOKUP($G125,【選択肢】!$Q$3:$U$90,5,)," ")&amp;IF(H125="","",","&amp;IFERROR(VLOOKUP($H125,【選択肢】!$Q$3:$U$90,5,)," ")&amp;IF(I125="","",","&amp;IFERROR(VLOOKUP($I125,【選択肢】!$Q$3:$U$90,5,)," ")&amp;IF(J125="","",","&amp;IFERROR(VLOOKUP($J125,【選択肢】!$Q$3:$U$90,5,)," ")&amp;IF(K125="","",","&amp;IFERROR(VLOOKUP($K125,【選択肢】!$Q$3:$U$90,5,)," ")&amp;IF(L125="","",","&amp;IFERROR(VLOOKUP($L125,【選択肢】!$Q$3:$U$90,5,)," "))))))))</f>
        <v/>
      </c>
      <c r="P125" s="19"/>
      <c r="Q125" s="20"/>
      <c r="R125" s="20"/>
      <c r="S125" s="13"/>
      <c r="T125" s="13"/>
      <c r="U125" s="13"/>
      <c r="V125" s="13"/>
      <c r="W125" s="13"/>
    </row>
    <row r="126" spans="2:23" s="21" customFormat="1" x14ac:dyDescent="0.45">
      <c r="B126" s="14"/>
      <c r="C126" s="15"/>
      <c r="D126" s="407"/>
      <c r="E126" s="407"/>
      <c r="F126" s="16">
        <f t="shared" si="2"/>
        <v>0</v>
      </c>
      <c r="G126" s="17" t="s">
        <v>574</v>
      </c>
      <c r="H126" s="17" t="s">
        <v>574</v>
      </c>
      <c r="I126" s="17" t="s">
        <v>574</v>
      </c>
      <c r="J126" s="17" t="s">
        <v>574</v>
      </c>
      <c r="K126" s="17" t="s">
        <v>574</v>
      </c>
      <c r="L126" s="17" t="s">
        <v>574</v>
      </c>
      <c r="M126" s="18" t="str">
        <f>IF(G126="","",(IFERROR(VLOOKUP($G126,【選択肢】!$Q$3:$U$90,2,)," ")&amp;IF(H126="","",","&amp;IFERROR(VLOOKUP($H126,【選択肢】!$Q$3:$U$90,2,)," ")&amp;IF(I126="","",","&amp;IFERROR(VLOOKUP($I126,【選択肢】!$Q$3:$U$90,2,)," ")&amp;IF(J126="","",","&amp;IFERROR(VLOOKUP($J126,【選択肢】!$Q$3:$U$90,2,)," ")&amp;IF(K126="","",","&amp;IFERROR(VLOOKUP($K126,【選択肢】!$Q$3:$U$90,2,)," ")&amp;IF(L126="","",","&amp;IFERROR(VLOOKUP($L126,【選択肢】!$Q$3:$U$90,2,)," "))))))))</f>
        <v/>
      </c>
      <c r="N126" s="18" t="str">
        <f>IF(G126="","",(IFERROR(VLOOKUP($G126,【選択肢】!$Q$3:$U$90,4,)," ")&amp;IF(H126="","",","&amp;IFERROR(VLOOKUP($H126,【選択肢】!$Q$3:$U$90,4,)," ")&amp;IF(I126="","",","&amp;IFERROR(VLOOKUP($I126,【選択肢】!$Q$3:$U$90,4,)," ")&amp;IF(J126="","",","&amp;IFERROR(VLOOKUP($J126,【選択肢】!$Q$3:$U$90,4,)," ")&amp;IF(K126="","",","&amp;IFERROR(VLOOKUP($K126,【選択肢】!$Q$3:$U$90,4,)," ")&amp;IF(L126="","",","&amp;IFERROR(VLOOKUP($L126,【選択肢】!$Q$3:$U$90,4,)," "))))))))</f>
        <v/>
      </c>
      <c r="O126" s="18" t="str">
        <f>IF(G126="","",(IFERROR(VLOOKUP($G126,【選択肢】!$Q$3:$U$90,5,)," ")&amp;IF(H126="","",","&amp;IFERROR(VLOOKUP($H126,【選択肢】!$Q$3:$U$90,5,)," ")&amp;IF(I126="","",","&amp;IFERROR(VLOOKUP($I126,【選択肢】!$Q$3:$U$90,5,)," ")&amp;IF(J126="","",","&amp;IFERROR(VLOOKUP($J126,【選択肢】!$Q$3:$U$90,5,)," ")&amp;IF(K126="","",","&amp;IFERROR(VLOOKUP($K126,【選択肢】!$Q$3:$U$90,5,)," ")&amp;IF(L126="","",","&amp;IFERROR(VLOOKUP($L126,【選択肢】!$Q$3:$U$90,5,)," "))))))))</f>
        <v/>
      </c>
      <c r="P126" s="19"/>
      <c r="Q126" s="20"/>
      <c r="R126" s="20"/>
      <c r="S126" s="13"/>
      <c r="T126" s="13"/>
      <c r="U126" s="13"/>
      <c r="V126" s="13"/>
      <c r="W126" s="13"/>
    </row>
    <row r="127" spans="2:23" s="21" customFormat="1" x14ac:dyDescent="0.45">
      <c r="B127" s="14"/>
      <c r="C127" s="15"/>
      <c r="D127" s="407"/>
      <c r="E127" s="407"/>
      <c r="F127" s="16">
        <f t="shared" si="2"/>
        <v>0</v>
      </c>
      <c r="G127" s="17" t="s">
        <v>574</v>
      </c>
      <c r="H127" s="17" t="s">
        <v>574</v>
      </c>
      <c r="I127" s="17" t="s">
        <v>574</v>
      </c>
      <c r="J127" s="17" t="s">
        <v>574</v>
      </c>
      <c r="K127" s="17" t="s">
        <v>574</v>
      </c>
      <c r="L127" s="17" t="s">
        <v>574</v>
      </c>
      <c r="M127" s="18" t="str">
        <f>IF(G127="","",(IFERROR(VLOOKUP($G127,【選択肢】!$Q$3:$U$90,2,)," ")&amp;IF(H127="","",","&amp;IFERROR(VLOOKUP($H127,【選択肢】!$Q$3:$U$90,2,)," ")&amp;IF(I127="","",","&amp;IFERROR(VLOOKUP($I127,【選択肢】!$Q$3:$U$90,2,)," ")&amp;IF(J127="","",","&amp;IFERROR(VLOOKUP($J127,【選択肢】!$Q$3:$U$90,2,)," ")&amp;IF(K127="","",","&amp;IFERROR(VLOOKUP($K127,【選択肢】!$Q$3:$U$90,2,)," ")&amp;IF(L127="","",","&amp;IFERROR(VLOOKUP($L127,【選択肢】!$Q$3:$U$90,2,)," "))))))))</f>
        <v/>
      </c>
      <c r="N127" s="18" t="str">
        <f>IF(G127="","",(IFERROR(VLOOKUP($G127,【選択肢】!$Q$3:$U$90,4,)," ")&amp;IF(H127="","",","&amp;IFERROR(VLOOKUP($H127,【選択肢】!$Q$3:$U$90,4,)," ")&amp;IF(I127="","",","&amp;IFERROR(VLOOKUP($I127,【選択肢】!$Q$3:$U$90,4,)," ")&amp;IF(J127="","",","&amp;IFERROR(VLOOKUP($J127,【選択肢】!$Q$3:$U$90,4,)," ")&amp;IF(K127="","",","&amp;IFERROR(VLOOKUP($K127,【選択肢】!$Q$3:$U$90,4,)," ")&amp;IF(L127="","",","&amp;IFERROR(VLOOKUP($L127,【選択肢】!$Q$3:$U$90,4,)," "))))))))</f>
        <v/>
      </c>
      <c r="O127" s="18" t="str">
        <f>IF(G127="","",(IFERROR(VLOOKUP($G127,【選択肢】!$Q$3:$U$90,5,)," ")&amp;IF(H127="","",","&amp;IFERROR(VLOOKUP($H127,【選択肢】!$Q$3:$U$90,5,)," ")&amp;IF(I127="","",","&amp;IFERROR(VLOOKUP($I127,【選択肢】!$Q$3:$U$90,5,)," ")&amp;IF(J127="","",","&amp;IFERROR(VLOOKUP($J127,【選択肢】!$Q$3:$U$90,5,)," ")&amp;IF(K127="","",","&amp;IFERROR(VLOOKUP($K127,【選択肢】!$Q$3:$U$90,5,)," ")&amp;IF(L127="","",","&amp;IFERROR(VLOOKUP($L127,【選択肢】!$Q$3:$U$90,5,)," "))))))))</f>
        <v/>
      </c>
      <c r="P127" s="19"/>
      <c r="Q127" s="20"/>
      <c r="R127" s="20"/>
      <c r="S127" s="13"/>
      <c r="T127" s="13"/>
      <c r="U127" s="13"/>
      <c r="V127" s="13"/>
      <c r="W127" s="13"/>
    </row>
    <row r="128" spans="2:23" s="21" customFormat="1" x14ac:dyDescent="0.45">
      <c r="B128" s="14"/>
      <c r="C128" s="15"/>
      <c r="D128" s="407"/>
      <c r="E128" s="407"/>
      <c r="F128" s="16">
        <f t="shared" si="2"/>
        <v>0</v>
      </c>
      <c r="G128" s="17" t="s">
        <v>574</v>
      </c>
      <c r="H128" s="17" t="s">
        <v>574</v>
      </c>
      <c r="I128" s="17" t="s">
        <v>574</v>
      </c>
      <c r="J128" s="17" t="s">
        <v>574</v>
      </c>
      <c r="K128" s="17" t="s">
        <v>574</v>
      </c>
      <c r="L128" s="17" t="s">
        <v>574</v>
      </c>
      <c r="M128" s="18" t="str">
        <f>IF(G128="","",(IFERROR(VLOOKUP($G128,【選択肢】!$Q$3:$U$90,2,)," ")&amp;IF(H128="","",","&amp;IFERROR(VLOOKUP($H128,【選択肢】!$Q$3:$U$90,2,)," ")&amp;IF(I128="","",","&amp;IFERROR(VLOOKUP($I128,【選択肢】!$Q$3:$U$90,2,)," ")&amp;IF(J128="","",","&amp;IFERROR(VLOOKUP($J128,【選択肢】!$Q$3:$U$90,2,)," ")&amp;IF(K128="","",","&amp;IFERROR(VLOOKUP($K128,【選択肢】!$Q$3:$U$90,2,)," ")&amp;IF(L128="","",","&amp;IFERROR(VLOOKUP($L128,【選択肢】!$Q$3:$U$90,2,)," "))))))))</f>
        <v/>
      </c>
      <c r="N128" s="18" t="str">
        <f>IF(G128="","",(IFERROR(VLOOKUP($G128,【選択肢】!$Q$3:$U$90,4,)," ")&amp;IF(H128="","",","&amp;IFERROR(VLOOKUP($H128,【選択肢】!$Q$3:$U$90,4,)," ")&amp;IF(I128="","",","&amp;IFERROR(VLOOKUP($I128,【選択肢】!$Q$3:$U$90,4,)," ")&amp;IF(J128="","",","&amp;IFERROR(VLOOKUP($J128,【選択肢】!$Q$3:$U$90,4,)," ")&amp;IF(K128="","",","&amp;IFERROR(VLOOKUP($K128,【選択肢】!$Q$3:$U$90,4,)," ")&amp;IF(L128="","",","&amp;IFERROR(VLOOKUP($L128,【選択肢】!$Q$3:$U$90,4,)," "))))))))</f>
        <v/>
      </c>
      <c r="O128" s="18" t="str">
        <f>IF(G128="","",(IFERROR(VLOOKUP($G128,【選択肢】!$Q$3:$U$90,5,)," ")&amp;IF(H128="","",","&amp;IFERROR(VLOOKUP($H128,【選択肢】!$Q$3:$U$90,5,)," ")&amp;IF(I128="","",","&amp;IFERROR(VLOOKUP($I128,【選択肢】!$Q$3:$U$90,5,)," ")&amp;IF(J128="","",","&amp;IFERROR(VLOOKUP($J128,【選択肢】!$Q$3:$U$90,5,)," ")&amp;IF(K128="","",","&amp;IFERROR(VLOOKUP($K128,【選択肢】!$Q$3:$U$90,5,)," ")&amp;IF(L128="","",","&amp;IFERROR(VLOOKUP($L128,【選択肢】!$Q$3:$U$90,5,)," "))))))))</f>
        <v/>
      </c>
      <c r="P128" s="19"/>
      <c r="Q128" s="20"/>
      <c r="R128" s="20"/>
      <c r="S128" s="13"/>
      <c r="T128" s="13"/>
      <c r="U128" s="13"/>
      <c r="V128" s="13"/>
      <c r="W128" s="13"/>
    </row>
    <row r="129" spans="2:23" s="21" customFormat="1" x14ac:dyDescent="0.45">
      <c r="B129" s="14"/>
      <c r="C129" s="15"/>
      <c r="D129" s="407"/>
      <c r="E129" s="407"/>
      <c r="F129" s="16">
        <f t="shared" si="2"/>
        <v>0</v>
      </c>
      <c r="G129" s="17" t="s">
        <v>574</v>
      </c>
      <c r="H129" s="17" t="s">
        <v>574</v>
      </c>
      <c r="I129" s="17" t="s">
        <v>574</v>
      </c>
      <c r="J129" s="17" t="s">
        <v>574</v>
      </c>
      <c r="K129" s="17" t="s">
        <v>574</v>
      </c>
      <c r="L129" s="17" t="s">
        <v>574</v>
      </c>
      <c r="M129" s="18" t="str">
        <f>IF(G129="","",(IFERROR(VLOOKUP($G129,【選択肢】!$Q$3:$U$90,2,)," ")&amp;IF(H129="","",","&amp;IFERROR(VLOOKUP($H129,【選択肢】!$Q$3:$U$90,2,)," ")&amp;IF(I129="","",","&amp;IFERROR(VLOOKUP($I129,【選択肢】!$Q$3:$U$90,2,)," ")&amp;IF(J129="","",","&amp;IFERROR(VLOOKUP($J129,【選択肢】!$Q$3:$U$90,2,)," ")&amp;IF(K129="","",","&amp;IFERROR(VLOOKUP($K129,【選択肢】!$Q$3:$U$90,2,)," ")&amp;IF(L129="","",","&amp;IFERROR(VLOOKUP($L129,【選択肢】!$Q$3:$U$90,2,)," "))))))))</f>
        <v/>
      </c>
      <c r="N129" s="18" t="str">
        <f>IF(G129="","",(IFERROR(VLOOKUP($G129,【選択肢】!$Q$3:$U$90,4,)," ")&amp;IF(H129="","",","&amp;IFERROR(VLOOKUP($H129,【選択肢】!$Q$3:$U$90,4,)," ")&amp;IF(I129="","",","&amp;IFERROR(VLOOKUP($I129,【選択肢】!$Q$3:$U$90,4,)," ")&amp;IF(J129="","",","&amp;IFERROR(VLOOKUP($J129,【選択肢】!$Q$3:$U$90,4,)," ")&amp;IF(K129="","",","&amp;IFERROR(VLOOKUP($K129,【選択肢】!$Q$3:$U$90,4,)," ")&amp;IF(L129="","",","&amp;IFERROR(VLOOKUP($L129,【選択肢】!$Q$3:$U$90,4,)," "))))))))</f>
        <v/>
      </c>
      <c r="O129" s="18" t="str">
        <f>IF(G129="","",(IFERROR(VLOOKUP($G129,【選択肢】!$Q$3:$U$90,5,)," ")&amp;IF(H129="","",","&amp;IFERROR(VLOOKUP($H129,【選択肢】!$Q$3:$U$90,5,)," ")&amp;IF(I129="","",","&amp;IFERROR(VLOOKUP($I129,【選択肢】!$Q$3:$U$90,5,)," ")&amp;IF(J129="","",","&amp;IFERROR(VLOOKUP($J129,【選択肢】!$Q$3:$U$90,5,)," ")&amp;IF(K129="","",","&amp;IFERROR(VLOOKUP($K129,【選択肢】!$Q$3:$U$90,5,)," ")&amp;IF(L129="","",","&amp;IFERROR(VLOOKUP($L129,【選択肢】!$Q$3:$U$90,5,)," "))))))))</f>
        <v/>
      </c>
      <c r="P129" s="19"/>
      <c r="Q129" s="20"/>
      <c r="R129" s="20"/>
      <c r="S129" s="13"/>
      <c r="T129" s="13"/>
      <c r="U129" s="13"/>
      <c r="V129" s="13"/>
      <c r="W129" s="13"/>
    </row>
    <row r="130" spans="2:23" s="21" customFormat="1" x14ac:dyDescent="0.45">
      <c r="B130" s="14"/>
      <c r="C130" s="15"/>
      <c r="D130" s="407"/>
      <c r="E130" s="407"/>
      <c r="F130" s="16">
        <f t="shared" si="2"/>
        <v>0</v>
      </c>
      <c r="G130" s="17" t="s">
        <v>574</v>
      </c>
      <c r="H130" s="17" t="s">
        <v>574</v>
      </c>
      <c r="I130" s="17" t="s">
        <v>574</v>
      </c>
      <c r="J130" s="17" t="s">
        <v>574</v>
      </c>
      <c r="K130" s="17" t="s">
        <v>574</v>
      </c>
      <c r="L130" s="17" t="s">
        <v>574</v>
      </c>
      <c r="M130" s="18" t="str">
        <f>IF(G130="","",(IFERROR(VLOOKUP($G130,【選択肢】!$Q$3:$U$90,2,)," ")&amp;IF(H130="","",","&amp;IFERROR(VLOOKUP($H130,【選択肢】!$Q$3:$U$90,2,)," ")&amp;IF(I130="","",","&amp;IFERROR(VLOOKUP($I130,【選択肢】!$Q$3:$U$90,2,)," ")&amp;IF(J130="","",","&amp;IFERROR(VLOOKUP($J130,【選択肢】!$Q$3:$U$90,2,)," ")&amp;IF(K130="","",","&amp;IFERROR(VLOOKUP($K130,【選択肢】!$Q$3:$U$90,2,)," ")&amp;IF(L130="","",","&amp;IFERROR(VLOOKUP($L130,【選択肢】!$Q$3:$U$90,2,)," "))))))))</f>
        <v/>
      </c>
      <c r="N130" s="18" t="str">
        <f>IF(G130="","",(IFERROR(VLOOKUP($G130,【選択肢】!$Q$3:$U$90,4,)," ")&amp;IF(H130="","",","&amp;IFERROR(VLOOKUP($H130,【選択肢】!$Q$3:$U$90,4,)," ")&amp;IF(I130="","",","&amp;IFERROR(VLOOKUP($I130,【選択肢】!$Q$3:$U$90,4,)," ")&amp;IF(J130="","",","&amp;IFERROR(VLOOKUP($J130,【選択肢】!$Q$3:$U$90,4,)," ")&amp;IF(K130="","",","&amp;IFERROR(VLOOKUP($K130,【選択肢】!$Q$3:$U$90,4,)," ")&amp;IF(L130="","",","&amp;IFERROR(VLOOKUP($L130,【選択肢】!$Q$3:$U$90,4,)," "))))))))</f>
        <v/>
      </c>
      <c r="O130" s="18" t="str">
        <f>IF(G130="","",(IFERROR(VLOOKUP($G130,【選択肢】!$Q$3:$U$90,5,)," ")&amp;IF(H130="","",","&amp;IFERROR(VLOOKUP($H130,【選択肢】!$Q$3:$U$90,5,)," ")&amp;IF(I130="","",","&amp;IFERROR(VLOOKUP($I130,【選択肢】!$Q$3:$U$90,5,)," ")&amp;IF(J130="","",","&amp;IFERROR(VLOOKUP($J130,【選択肢】!$Q$3:$U$90,5,)," ")&amp;IF(K130="","",","&amp;IFERROR(VLOOKUP($K130,【選択肢】!$Q$3:$U$90,5,)," ")&amp;IF(L130="","",","&amp;IFERROR(VLOOKUP($L130,【選択肢】!$Q$3:$U$90,5,)," "))))))))</f>
        <v/>
      </c>
      <c r="P130" s="19"/>
      <c r="Q130" s="20"/>
      <c r="R130" s="20"/>
      <c r="S130" s="13"/>
      <c r="T130" s="13"/>
      <c r="U130" s="13"/>
      <c r="V130" s="13"/>
      <c r="W130" s="13"/>
    </row>
    <row r="131" spans="2:23" s="21" customFormat="1" x14ac:dyDescent="0.45">
      <c r="B131" s="14"/>
      <c r="C131" s="15"/>
      <c r="D131" s="407"/>
      <c r="E131" s="407"/>
      <c r="F131" s="16">
        <f t="shared" si="2"/>
        <v>0</v>
      </c>
      <c r="G131" s="17" t="s">
        <v>574</v>
      </c>
      <c r="H131" s="17" t="s">
        <v>574</v>
      </c>
      <c r="I131" s="17" t="s">
        <v>574</v>
      </c>
      <c r="J131" s="17" t="s">
        <v>574</v>
      </c>
      <c r="K131" s="17" t="s">
        <v>574</v>
      </c>
      <c r="L131" s="17" t="s">
        <v>574</v>
      </c>
      <c r="M131" s="18" t="str">
        <f>IF(G131="","",(IFERROR(VLOOKUP($G131,【選択肢】!$Q$3:$U$90,2,)," ")&amp;IF(H131="","",","&amp;IFERROR(VLOOKUP($H131,【選択肢】!$Q$3:$U$90,2,)," ")&amp;IF(I131="","",","&amp;IFERROR(VLOOKUP($I131,【選択肢】!$Q$3:$U$90,2,)," ")&amp;IF(J131="","",","&amp;IFERROR(VLOOKUP($J131,【選択肢】!$Q$3:$U$90,2,)," ")&amp;IF(K131="","",","&amp;IFERROR(VLOOKUP($K131,【選択肢】!$Q$3:$U$90,2,)," ")&amp;IF(L131="","",","&amp;IFERROR(VLOOKUP($L131,【選択肢】!$Q$3:$U$90,2,)," "))))))))</f>
        <v/>
      </c>
      <c r="N131" s="18" t="str">
        <f>IF(G131="","",(IFERROR(VLOOKUP($G131,【選択肢】!$Q$3:$U$90,4,)," ")&amp;IF(H131="","",","&amp;IFERROR(VLOOKUP($H131,【選択肢】!$Q$3:$U$90,4,)," ")&amp;IF(I131="","",","&amp;IFERROR(VLOOKUP($I131,【選択肢】!$Q$3:$U$90,4,)," ")&amp;IF(J131="","",","&amp;IFERROR(VLOOKUP($J131,【選択肢】!$Q$3:$U$90,4,)," ")&amp;IF(K131="","",","&amp;IFERROR(VLOOKUP($K131,【選択肢】!$Q$3:$U$90,4,)," ")&amp;IF(L131="","",","&amp;IFERROR(VLOOKUP($L131,【選択肢】!$Q$3:$U$90,4,)," "))))))))</f>
        <v/>
      </c>
      <c r="O131" s="18" t="str">
        <f>IF(G131="","",(IFERROR(VLOOKUP($G131,【選択肢】!$Q$3:$U$90,5,)," ")&amp;IF(H131="","",","&amp;IFERROR(VLOOKUP($H131,【選択肢】!$Q$3:$U$90,5,)," ")&amp;IF(I131="","",","&amp;IFERROR(VLOOKUP($I131,【選択肢】!$Q$3:$U$90,5,)," ")&amp;IF(J131="","",","&amp;IFERROR(VLOOKUP($J131,【選択肢】!$Q$3:$U$90,5,)," ")&amp;IF(K131="","",","&amp;IFERROR(VLOOKUP($K131,【選択肢】!$Q$3:$U$90,5,)," ")&amp;IF(L131="","",","&amp;IFERROR(VLOOKUP($L131,【選択肢】!$Q$3:$U$90,5,)," "))))))))</f>
        <v/>
      </c>
      <c r="P131" s="19"/>
      <c r="Q131" s="20"/>
      <c r="R131" s="20"/>
      <c r="S131" s="13"/>
      <c r="T131" s="13"/>
      <c r="U131" s="13"/>
      <c r="V131" s="13"/>
      <c r="W131" s="13"/>
    </row>
    <row r="132" spans="2:23" s="21" customFormat="1" x14ac:dyDescent="0.45">
      <c r="B132" s="14"/>
      <c r="C132" s="15"/>
      <c r="D132" s="407"/>
      <c r="E132" s="407"/>
      <c r="F132" s="16">
        <f t="shared" si="2"/>
        <v>0</v>
      </c>
      <c r="G132" s="17" t="s">
        <v>574</v>
      </c>
      <c r="H132" s="17" t="s">
        <v>574</v>
      </c>
      <c r="I132" s="17" t="s">
        <v>574</v>
      </c>
      <c r="J132" s="17" t="s">
        <v>574</v>
      </c>
      <c r="K132" s="17" t="s">
        <v>574</v>
      </c>
      <c r="L132" s="17" t="s">
        <v>574</v>
      </c>
      <c r="M132" s="18" t="str">
        <f>IF(G132="","",(IFERROR(VLOOKUP($G132,【選択肢】!$Q$3:$U$90,2,)," ")&amp;IF(H132="","",","&amp;IFERROR(VLOOKUP($H132,【選択肢】!$Q$3:$U$90,2,)," ")&amp;IF(I132="","",","&amp;IFERROR(VLOOKUP($I132,【選択肢】!$Q$3:$U$90,2,)," ")&amp;IF(J132="","",","&amp;IFERROR(VLOOKUP($J132,【選択肢】!$Q$3:$U$90,2,)," ")&amp;IF(K132="","",","&amp;IFERROR(VLOOKUP($K132,【選択肢】!$Q$3:$U$90,2,)," ")&amp;IF(L132="","",","&amp;IFERROR(VLOOKUP($L132,【選択肢】!$Q$3:$U$90,2,)," "))))))))</f>
        <v/>
      </c>
      <c r="N132" s="18" t="str">
        <f>IF(G132="","",(IFERROR(VLOOKUP($G132,【選択肢】!$Q$3:$U$90,4,)," ")&amp;IF(H132="","",","&amp;IFERROR(VLOOKUP($H132,【選択肢】!$Q$3:$U$90,4,)," ")&amp;IF(I132="","",","&amp;IFERROR(VLOOKUP($I132,【選択肢】!$Q$3:$U$90,4,)," ")&amp;IF(J132="","",","&amp;IFERROR(VLOOKUP($J132,【選択肢】!$Q$3:$U$90,4,)," ")&amp;IF(K132="","",","&amp;IFERROR(VLOOKUP($K132,【選択肢】!$Q$3:$U$90,4,)," ")&amp;IF(L132="","",","&amp;IFERROR(VLOOKUP($L132,【選択肢】!$Q$3:$U$90,4,)," "))))))))</f>
        <v/>
      </c>
      <c r="O132" s="18" t="str">
        <f>IF(G132="","",(IFERROR(VLOOKUP($G132,【選択肢】!$Q$3:$U$90,5,)," ")&amp;IF(H132="","",","&amp;IFERROR(VLOOKUP($H132,【選択肢】!$Q$3:$U$90,5,)," ")&amp;IF(I132="","",","&amp;IFERROR(VLOOKUP($I132,【選択肢】!$Q$3:$U$90,5,)," ")&amp;IF(J132="","",","&amp;IFERROR(VLOOKUP($J132,【選択肢】!$Q$3:$U$90,5,)," ")&amp;IF(K132="","",","&amp;IFERROR(VLOOKUP($K132,【選択肢】!$Q$3:$U$90,5,)," ")&amp;IF(L132="","",","&amp;IFERROR(VLOOKUP($L132,【選択肢】!$Q$3:$U$90,5,)," "))))))))</f>
        <v/>
      </c>
      <c r="P132" s="19"/>
      <c r="Q132" s="20"/>
      <c r="R132" s="20"/>
      <c r="S132" s="13"/>
      <c r="T132" s="13"/>
      <c r="U132" s="13"/>
      <c r="V132" s="13"/>
      <c r="W132" s="13"/>
    </row>
    <row r="133" spans="2:23" s="21" customFormat="1" x14ac:dyDescent="0.45">
      <c r="B133" s="14"/>
      <c r="C133" s="15"/>
      <c r="D133" s="407"/>
      <c r="E133" s="407"/>
      <c r="F133" s="16">
        <f t="shared" si="2"/>
        <v>0</v>
      </c>
      <c r="G133" s="17" t="s">
        <v>574</v>
      </c>
      <c r="H133" s="17" t="s">
        <v>574</v>
      </c>
      <c r="I133" s="17" t="s">
        <v>574</v>
      </c>
      <c r="J133" s="17" t="s">
        <v>574</v>
      </c>
      <c r="K133" s="17" t="s">
        <v>574</v>
      </c>
      <c r="L133" s="17" t="s">
        <v>574</v>
      </c>
      <c r="M133" s="18" t="str">
        <f>IF(G133="","",(IFERROR(VLOOKUP($G133,【選択肢】!$Q$3:$U$90,2,)," ")&amp;IF(H133="","",","&amp;IFERROR(VLOOKUP($H133,【選択肢】!$Q$3:$U$90,2,)," ")&amp;IF(I133="","",","&amp;IFERROR(VLOOKUP($I133,【選択肢】!$Q$3:$U$90,2,)," ")&amp;IF(J133="","",","&amp;IFERROR(VLOOKUP($J133,【選択肢】!$Q$3:$U$90,2,)," ")&amp;IF(K133="","",","&amp;IFERROR(VLOOKUP($K133,【選択肢】!$Q$3:$U$90,2,)," ")&amp;IF(L133="","",","&amp;IFERROR(VLOOKUP($L133,【選択肢】!$Q$3:$U$90,2,)," "))))))))</f>
        <v/>
      </c>
      <c r="N133" s="18" t="str">
        <f>IF(G133="","",(IFERROR(VLOOKUP($G133,【選択肢】!$Q$3:$U$90,4,)," ")&amp;IF(H133="","",","&amp;IFERROR(VLOOKUP($H133,【選択肢】!$Q$3:$U$90,4,)," ")&amp;IF(I133="","",","&amp;IFERROR(VLOOKUP($I133,【選択肢】!$Q$3:$U$90,4,)," ")&amp;IF(J133="","",","&amp;IFERROR(VLOOKUP($J133,【選択肢】!$Q$3:$U$90,4,)," ")&amp;IF(K133="","",","&amp;IFERROR(VLOOKUP($K133,【選択肢】!$Q$3:$U$90,4,)," ")&amp;IF(L133="","",","&amp;IFERROR(VLOOKUP($L133,【選択肢】!$Q$3:$U$90,4,)," "))))))))</f>
        <v/>
      </c>
      <c r="O133" s="18" t="str">
        <f>IF(G133="","",(IFERROR(VLOOKUP($G133,【選択肢】!$Q$3:$U$90,5,)," ")&amp;IF(H133="","",","&amp;IFERROR(VLOOKUP($H133,【選択肢】!$Q$3:$U$90,5,)," ")&amp;IF(I133="","",","&amp;IFERROR(VLOOKUP($I133,【選択肢】!$Q$3:$U$90,5,)," ")&amp;IF(J133="","",","&amp;IFERROR(VLOOKUP($J133,【選択肢】!$Q$3:$U$90,5,)," ")&amp;IF(K133="","",","&amp;IFERROR(VLOOKUP($K133,【選択肢】!$Q$3:$U$90,5,)," ")&amp;IF(L133="","",","&amp;IFERROR(VLOOKUP($L133,【選択肢】!$Q$3:$U$90,5,)," "))))))))</f>
        <v/>
      </c>
      <c r="P133" s="19"/>
      <c r="Q133" s="20"/>
      <c r="R133" s="20"/>
      <c r="S133" s="13"/>
      <c r="T133" s="13"/>
      <c r="U133" s="13"/>
      <c r="V133" s="13"/>
      <c r="W133" s="13"/>
    </row>
    <row r="134" spans="2:23" s="21" customFormat="1" x14ac:dyDescent="0.45">
      <c r="B134" s="14"/>
      <c r="C134" s="15"/>
      <c r="D134" s="407"/>
      <c r="E134" s="407"/>
      <c r="F134" s="16">
        <f t="shared" si="2"/>
        <v>0</v>
      </c>
      <c r="G134" s="17" t="s">
        <v>574</v>
      </c>
      <c r="H134" s="17" t="s">
        <v>574</v>
      </c>
      <c r="I134" s="17" t="s">
        <v>574</v>
      </c>
      <c r="J134" s="17" t="s">
        <v>574</v>
      </c>
      <c r="K134" s="17" t="s">
        <v>574</v>
      </c>
      <c r="L134" s="17" t="s">
        <v>574</v>
      </c>
      <c r="M134" s="18" t="str">
        <f>IF(G134="","",(IFERROR(VLOOKUP($G134,【選択肢】!$Q$3:$U$90,2,)," ")&amp;IF(H134="","",","&amp;IFERROR(VLOOKUP($H134,【選択肢】!$Q$3:$U$90,2,)," ")&amp;IF(I134="","",","&amp;IFERROR(VLOOKUP($I134,【選択肢】!$Q$3:$U$90,2,)," ")&amp;IF(J134="","",","&amp;IFERROR(VLOOKUP($J134,【選択肢】!$Q$3:$U$90,2,)," ")&amp;IF(K134="","",","&amp;IFERROR(VLOOKUP($K134,【選択肢】!$Q$3:$U$90,2,)," ")&amp;IF(L134="","",","&amp;IFERROR(VLOOKUP($L134,【選択肢】!$Q$3:$U$90,2,)," "))))))))</f>
        <v/>
      </c>
      <c r="N134" s="18" t="str">
        <f>IF(G134="","",(IFERROR(VLOOKUP($G134,【選択肢】!$Q$3:$U$90,4,)," ")&amp;IF(H134="","",","&amp;IFERROR(VLOOKUP($H134,【選択肢】!$Q$3:$U$90,4,)," ")&amp;IF(I134="","",","&amp;IFERROR(VLOOKUP($I134,【選択肢】!$Q$3:$U$90,4,)," ")&amp;IF(J134="","",","&amp;IFERROR(VLOOKUP($J134,【選択肢】!$Q$3:$U$90,4,)," ")&amp;IF(K134="","",","&amp;IFERROR(VLOOKUP($K134,【選択肢】!$Q$3:$U$90,4,)," ")&amp;IF(L134="","",","&amp;IFERROR(VLOOKUP($L134,【選択肢】!$Q$3:$U$90,4,)," "))))))))</f>
        <v/>
      </c>
      <c r="O134" s="18" t="str">
        <f>IF(G134="","",(IFERROR(VLOOKUP($G134,【選択肢】!$Q$3:$U$90,5,)," ")&amp;IF(H134="","",","&amp;IFERROR(VLOOKUP($H134,【選択肢】!$Q$3:$U$90,5,)," ")&amp;IF(I134="","",","&amp;IFERROR(VLOOKUP($I134,【選択肢】!$Q$3:$U$90,5,)," ")&amp;IF(J134="","",","&amp;IFERROR(VLOOKUP($J134,【選択肢】!$Q$3:$U$90,5,)," ")&amp;IF(K134="","",","&amp;IFERROR(VLOOKUP($K134,【選択肢】!$Q$3:$U$90,5,)," ")&amp;IF(L134="","",","&amp;IFERROR(VLOOKUP($L134,【選択肢】!$Q$3:$U$90,5,)," "))))))))</f>
        <v/>
      </c>
      <c r="P134" s="19"/>
      <c r="Q134" s="20"/>
      <c r="R134" s="20"/>
      <c r="S134" s="13"/>
      <c r="T134" s="13"/>
      <c r="U134" s="13"/>
      <c r="V134" s="13"/>
      <c r="W134" s="13"/>
    </row>
    <row r="135" spans="2:23" s="21" customFormat="1" x14ac:dyDescent="0.45">
      <c r="B135" s="14"/>
      <c r="C135" s="15"/>
      <c r="D135" s="407"/>
      <c r="E135" s="407"/>
      <c r="F135" s="16">
        <f t="shared" si="2"/>
        <v>0</v>
      </c>
      <c r="G135" s="17" t="s">
        <v>574</v>
      </c>
      <c r="H135" s="17" t="s">
        <v>574</v>
      </c>
      <c r="I135" s="17" t="s">
        <v>574</v>
      </c>
      <c r="J135" s="17" t="s">
        <v>574</v>
      </c>
      <c r="K135" s="17" t="s">
        <v>574</v>
      </c>
      <c r="L135" s="17" t="s">
        <v>574</v>
      </c>
      <c r="M135" s="18" t="str">
        <f>IF(G135="","",(IFERROR(VLOOKUP($G135,【選択肢】!$Q$3:$U$90,2,)," ")&amp;IF(H135="","",","&amp;IFERROR(VLOOKUP($H135,【選択肢】!$Q$3:$U$90,2,)," ")&amp;IF(I135="","",","&amp;IFERROR(VLOOKUP($I135,【選択肢】!$Q$3:$U$90,2,)," ")&amp;IF(J135="","",","&amp;IFERROR(VLOOKUP($J135,【選択肢】!$Q$3:$U$90,2,)," ")&amp;IF(K135="","",","&amp;IFERROR(VLOOKUP($K135,【選択肢】!$Q$3:$U$90,2,)," ")&amp;IF(L135="","",","&amp;IFERROR(VLOOKUP($L135,【選択肢】!$Q$3:$U$90,2,)," "))))))))</f>
        <v/>
      </c>
      <c r="N135" s="18" t="str">
        <f>IF(G135="","",(IFERROR(VLOOKUP($G135,【選択肢】!$Q$3:$U$90,4,)," ")&amp;IF(H135="","",","&amp;IFERROR(VLOOKUP($H135,【選択肢】!$Q$3:$U$90,4,)," ")&amp;IF(I135="","",","&amp;IFERROR(VLOOKUP($I135,【選択肢】!$Q$3:$U$90,4,)," ")&amp;IF(J135="","",","&amp;IFERROR(VLOOKUP($J135,【選択肢】!$Q$3:$U$90,4,)," ")&amp;IF(K135="","",","&amp;IFERROR(VLOOKUP($K135,【選択肢】!$Q$3:$U$90,4,)," ")&amp;IF(L135="","",","&amp;IFERROR(VLOOKUP($L135,【選択肢】!$Q$3:$U$90,4,)," "))))))))</f>
        <v/>
      </c>
      <c r="O135" s="18" t="str">
        <f>IF(G135="","",(IFERROR(VLOOKUP($G135,【選択肢】!$Q$3:$U$90,5,)," ")&amp;IF(H135="","",","&amp;IFERROR(VLOOKUP($H135,【選択肢】!$Q$3:$U$90,5,)," ")&amp;IF(I135="","",","&amp;IFERROR(VLOOKUP($I135,【選択肢】!$Q$3:$U$90,5,)," ")&amp;IF(J135="","",","&amp;IFERROR(VLOOKUP($J135,【選択肢】!$Q$3:$U$90,5,)," ")&amp;IF(K135="","",","&amp;IFERROR(VLOOKUP($K135,【選択肢】!$Q$3:$U$90,5,)," ")&amp;IF(L135="","",","&amp;IFERROR(VLOOKUP($L135,【選択肢】!$Q$3:$U$90,5,)," "))))))))</f>
        <v/>
      </c>
      <c r="P135" s="19"/>
      <c r="Q135" s="20"/>
      <c r="R135" s="20"/>
      <c r="S135" s="13"/>
      <c r="T135" s="13"/>
      <c r="U135" s="13"/>
      <c r="V135" s="13"/>
      <c r="W135" s="13"/>
    </row>
    <row r="136" spans="2:23" s="21" customFormat="1" x14ac:dyDescent="0.45">
      <c r="B136" s="14"/>
      <c r="C136" s="15"/>
      <c r="D136" s="407"/>
      <c r="E136" s="407"/>
      <c r="F136" s="16">
        <f t="shared" si="2"/>
        <v>0</v>
      </c>
      <c r="G136" s="17" t="s">
        <v>574</v>
      </c>
      <c r="H136" s="17" t="s">
        <v>574</v>
      </c>
      <c r="I136" s="17" t="s">
        <v>574</v>
      </c>
      <c r="J136" s="17" t="s">
        <v>574</v>
      </c>
      <c r="K136" s="17" t="s">
        <v>574</v>
      </c>
      <c r="L136" s="17" t="s">
        <v>574</v>
      </c>
      <c r="M136" s="18" t="str">
        <f>IF(G136="","",(IFERROR(VLOOKUP($G136,【選択肢】!$Q$3:$U$90,2,)," ")&amp;IF(H136="","",","&amp;IFERROR(VLOOKUP($H136,【選択肢】!$Q$3:$U$90,2,)," ")&amp;IF(I136="","",","&amp;IFERROR(VLOOKUP($I136,【選択肢】!$Q$3:$U$90,2,)," ")&amp;IF(J136="","",","&amp;IFERROR(VLOOKUP($J136,【選択肢】!$Q$3:$U$90,2,)," ")&amp;IF(K136="","",","&amp;IFERROR(VLOOKUP($K136,【選択肢】!$Q$3:$U$90,2,)," ")&amp;IF(L136="","",","&amp;IFERROR(VLOOKUP($L136,【選択肢】!$Q$3:$U$90,2,)," "))))))))</f>
        <v/>
      </c>
      <c r="N136" s="18" t="str">
        <f>IF(G136="","",(IFERROR(VLOOKUP($G136,【選択肢】!$Q$3:$U$90,4,)," ")&amp;IF(H136="","",","&amp;IFERROR(VLOOKUP($H136,【選択肢】!$Q$3:$U$90,4,)," ")&amp;IF(I136="","",","&amp;IFERROR(VLOOKUP($I136,【選択肢】!$Q$3:$U$90,4,)," ")&amp;IF(J136="","",","&amp;IFERROR(VLOOKUP($J136,【選択肢】!$Q$3:$U$90,4,)," ")&amp;IF(K136="","",","&amp;IFERROR(VLOOKUP($K136,【選択肢】!$Q$3:$U$90,4,)," ")&amp;IF(L136="","",","&amp;IFERROR(VLOOKUP($L136,【選択肢】!$Q$3:$U$90,4,)," "))))))))</f>
        <v/>
      </c>
      <c r="O136" s="18" t="str">
        <f>IF(G136="","",(IFERROR(VLOOKUP($G136,【選択肢】!$Q$3:$U$90,5,)," ")&amp;IF(H136="","",","&amp;IFERROR(VLOOKUP($H136,【選択肢】!$Q$3:$U$90,5,)," ")&amp;IF(I136="","",","&amp;IFERROR(VLOOKUP($I136,【選択肢】!$Q$3:$U$90,5,)," ")&amp;IF(J136="","",","&amp;IFERROR(VLOOKUP($J136,【選択肢】!$Q$3:$U$90,5,)," ")&amp;IF(K136="","",","&amp;IFERROR(VLOOKUP($K136,【選択肢】!$Q$3:$U$90,5,)," ")&amp;IF(L136="","",","&amp;IFERROR(VLOOKUP($L136,【選択肢】!$Q$3:$U$90,5,)," "))))))))</f>
        <v/>
      </c>
      <c r="P136" s="19"/>
      <c r="Q136" s="20"/>
      <c r="R136" s="20"/>
      <c r="S136" s="13"/>
      <c r="T136" s="13"/>
      <c r="U136" s="13"/>
      <c r="V136" s="13"/>
      <c r="W136" s="13"/>
    </row>
    <row r="137" spans="2:23" s="21" customFormat="1" x14ac:dyDescent="0.45">
      <c r="B137" s="14"/>
      <c r="C137" s="15"/>
      <c r="D137" s="407"/>
      <c r="E137" s="407"/>
      <c r="F137" s="16">
        <f t="shared" si="2"/>
        <v>0</v>
      </c>
      <c r="G137" s="17" t="s">
        <v>574</v>
      </c>
      <c r="H137" s="17" t="s">
        <v>574</v>
      </c>
      <c r="I137" s="17" t="s">
        <v>574</v>
      </c>
      <c r="J137" s="17" t="s">
        <v>574</v>
      </c>
      <c r="K137" s="17" t="s">
        <v>574</v>
      </c>
      <c r="L137" s="17" t="s">
        <v>574</v>
      </c>
      <c r="M137" s="18" t="str">
        <f>IF(G137="","",(IFERROR(VLOOKUP($G137,【選択肢】!$Q$3:$U$90,2,)," ")&amp;IF(H137="","",","&amp;IFERROR(VLOOKUP($H137,【選択肢】!$Q$3:$U$90,2,)," ")&amp;IF(I137="","",","&amp;IFERROR(VLOOKUP($I137,【選択肢】!$Q$3:$U$90,2,)," ")&amp;IF(J137="","",","&amp;IFERROR(VLOOKUP($J137,【選択肢】!$Q$3:$U$90,2,)," ")&amp;IF(K137="","",","&amp;IFERROR(VLOOKUP($K137,【選択肢】!$Q$3:$U$90,2,)," ")&amp;IF(L137="","",","&amp;IFERROR(VLOOKUP($L137,【選択肢】!$Q$3:$U$90,2,)," "))))))))</f>
        <v/>
      </c>
      <c r="N137" s="18" t="str">
        <f>IF(G137="","",(IFERROR(VLOOKUP($G137,【選択肢】!$Q$3:$U$90,4,)," ")&amp;IF(H137="","",","&amp;IFERROR(VLOOKUP($H137,【選択肢】!$Q$3:$U$90,4,)," ")&amp;IF(I137="","",","&amp;IFERROR(VLOOKUP($I137,【選択肢】!$Q$3:$U$90,4,)," ")&amp;IF(J137="","",","&amp;IFERROR(VLOOKUP($J137,【選択肢】!$Q$3:$U$90,4,)," ")&amp;IF(K137="","",","&amp;IFERROR(VLOOKUP($K137,【選択肢】!$Q$3:$U$90,4,)," ")&amp;IF(L137="","",","&amp;IFERROR(VLOOKUP($L137,【選択肢】!$Q$3:$U$90,4,)," "))))))))</f>
        <v/>
      </c>
      <c r="O137" s="18" t="str">
        <f>IF(G137="","",(IFERROR(VLOOKUP($G137,【選択肢】!$Q$3:$U$90,5,)," ")&amp;IF(H137="","",","&amp;IFERROR(VLOOKUP($H137,【選択肢】!$Q$3:$U$90,5,)," ")&amp;IF(I137="","",","&amp;IFERROR(VLOOKUP($I137,【選択肢】!$Q$3:$U$90,5,)," ")&amp;IF(J137="","",","&amp;IFERROR(VLOOKUP($J137,【選択肢】!$Q$3:$U$90,5,)," ")&amp;IF(K137="","",","&amp;IFERROR(VLOOKUP($K137,【選択肢】!$Q$3:$U$90,5,)," ")&amp;IF(L137="","",","&amp;IFERROR(VLOOKUP($L137,【選択肢】!$Q$3:$U$90,5,)," "))))))))</f>
        <v/>
      </c>
      <c r="P137" s="19"/>
      <c r="Q137" s="20"/>
      <c r="R137" s="20"/>
      <c r="S137" s="13"/>
      <c r="T137" s="13"/>
      <c r="U137" s="13"/>
      <c r="V137" s="13"/>
      <c r="W137" s="13"/>
    </row>
    <row r="138" spans="2:23" s="21" customFormat="1" x14ac:dyDescent="0.45">
      <c r="B138" s="14"/>
      <c r="C138" s="15"/>
      <c r="D138" s="407"/>
      <c r="E138" s="407"/>
      <c r="F138" s="16">
        <f t="shared" si="2"/>
        <v>0</v>
      </c>
      <c r="G138" s="17" t="s">
        <v>574</v>
      </c>
      <c r="H138" s="17" t="s">
        <v>574</v>
      </c>
      <c r="I138" s="17" t="s">
        <v>574</v>
      </c>
      <c r="J138" s="17" t="s">
        <v>574</v>
      </c>
      <c r="K138" s="17" t="s">
        <v>574</v>
      </c>
      <c r="L138" s="17" t="s">
        <v>574</v>
      </c>
      <c r="M138" s="18" t="str">
        <f>IF(G138="","",(IFERROR(VLOOKUP($G138,【選択肢】!$Q$3:$U$90,2,)," ")&amp;IF(H138="","",","&amp;IFERROR(VLOOKUP($H138,【選択肢】!$Q$3:$U$90,2,)," ")&amp;IF(I138="","",","&amp;IFERROR(VLOOKUP($I138,【選択肢】!$Q$3:$U$90,2,)," ")&amp;IF(J138="","",","&amp;IFERROR(VLOOKUP($J138,【選択肢】!$Q$3:$U$90,2,)," ")&amp;IF(K138="","",","&amp;IFERROR(VLOOKUP($K138,【選択肢】!$Q$3:$U$90,2,)," ")&amp;IF(L138="","",","&amp;IFERROR(VLOOKUP($L138,【選択肢】!$Q$3:$U$90,2,)," "))))))))</f>
        <v/>
      </c>
      <c r="N138" s="18" t="str">
        <f>IF(G138="","",(IFERROR(VLOOKUP($G138,【選択肢】!$Q$3:$U$90,4,)," ")&amp;IF(H138="","",","&amp;IFERROR(VLOOKUP($H138,【選択肢】!$Q$3:$U$90,4,)," ")&amp;IF(I138="","",","&amp;IFERROR(VLOOKUP($I138,【選択肢】!$Q$3:$U$90,4,)," ")&amp;IF(J138="","",","&amp;IFERROR(VLOOKUP($J138,【選択肢】!$Q$3:$U$90,4,)," ")&amp;IF(K138="","",","&amp;IFERROR(VLOOKUP($K138,【選択肢】!$Q$3:$U$90,4,)," ")&amp;IF(L138="","",","&amp;IFERROR(VLOOKUP($L138,【選択肢】!$Q$3:$U$90,4,)," "))))))))</f>
        <v/>
      </c>
      <c r="O138" s="18" t="str">
        <f>IF(G138="","",(IFERROR(VLOOKUP($G138,【選択肢】!$Q$3:$U$90,5,)," ")&amp;IF(H138="","",","&amp;IFERROR(VLOOKUP($H138,【選択肢】!$Q$3:$U$90,5,)," ")&amp;IF(I138="","",","&amp;IFERROR(VLOOKUP($I138,【選択肢】!$Q$3:$U$90,5,)," ")&amp;IF(J138="","",","&amp;IFERROR(VLOOKUP($J138,【選択肢】!$Q$3:$U$90,5,)," ")&amp;IF(K138="","",","&amp;IFERROR(VLOOKUP($K138,【選択肢】!$Q$3:$U$90,5,)," ")&amp;IF(L138="","",","&amp;IFERROR(VLOOKUP($L138,【選択肢】!$Q$3:$U$90,5,)," "))))))))</f>
        <v/>
      </c>
      <c r="P138" s="19"/>
      <c r="Q138" s="20"/>
      <c r="R138" s="20"/>
      <c r="S138" s="13"/>
      <c r="T138" s="13"/>
      <c r="U138" s="13"/>
      <c r="V138" s="13"/>
      <c r="W138" s="13"/>
    </row>
    <row r="139" spans="2:23" s="21" customFormat="1" x14ac:dyDescent="0.45">
      <c r="B139" s="14"/>
      <c r="C139" s="15"/>
      <c r="D139" s="407"/>
      <c r="E139" s="407"/>
      <c r="F139" s="16">
        <f t="shared" si="2"/>
        <v>0</v>
      </c>
      <c r="G139" s="17" t="s">
        <v>574</v>
      </c>
      <c r="H139" s="17" t="s">
        <v>574</v>
      </c>
      <c r="I139" s="17" t="s">
        <v>574</v>
      </c>
      <c r="J139" s="17" t="s">
        <v>574</v>
      </c>
      <c r="K139" s="17" t="s">
        <v>574</v>
      </c>
      <c r="L139" s="17" t="s">
        <v>574</v>
      </c>
      <c r="M139" s="18" t="str">
        <f>IF(G139="","",(IFERROR(VLOOKUP($G139,【選択肢】!$Q$3:$U$90,2,)," ")&amp;IF(H139="","",","&amp;IFERROR(VLOOKUP($H139,【選択肢】!$Q$3:$U$90,2,)," ")&amp;IF(I139="","",","&amp;IFERROR(VLOOKUP($I139,【選択肢】!$Q$3:$U$90,2,)," ")&amp;IF(J139="","",","&amp;IFERROR(VLOOKUP($J139,【選択肢】!$Q$3:$U$90,2,)," ")&amp;IF(K139="","",","&amp;IFERROR(VLOOKUP($K139,【選択肢】!$Q$3:$U$90,2,)," ")&amp;IF(L139="","",","&amp;IFERROR(VLOOKUP($L139,【選択肢】!$Q$3:$U$90,2,)," "))))))))</f>
        <v/>
      </c>
      <c r="N139" s="18" t="str">
        <f>IF(G139="","",(IFERROR(VLOOKUP($G139,【選択肢】!$Q$3:$U$90,4,)," ")&amp;IF(H139="","",","&amp;IFERROR(VLOOKUP($H139,【選択肢】!$Q$3:$U$90,4,)," ")&amp;IF(I139="","",","&amp;IFERROR(VLOOKUP($I139,【選択肢】!$Q$3:$U$90,4,)," ")&amp;IF(J139="","",","&amp;IFERROR(VLOOKUP($J139,【選択肢】!$Q$3:$U$90,4,)," ")&amp;IF(K139="","",","&amp;IFERROR(VLOOKUP($K139,【選択肢】!$Q$3:$U$90,4,)," ")&amp;IF(L139="","",","&amp;IFERROR(VLOOKUP($L139,【選択肢】!$Q$3:$U$90,4,)," "))))))))</f>
        <v/>
      </c>
      <c r="O139" s="18" t="str">
        <f>IF(G139="","",(IFERROR(VLOOKUP($G139,【選択肢】!$Q$3:$U$90,5,)," ")&amp;IF(H139="","",","&amp;IFERROR(VLOOKUP($H139,【選択肢】!$Q$3:$U$90,5,)," ")&amp;IF(I139="","",","&amp;IFERROR(VLOOKUP($I139,【選択肢】!$Q$3:$U$90,5,)," ")&amp;IF(J139="","",","&amp;IFERROR(VLOOKUP($J139,【選択肢】!$Q$3:$U$90,5,)," ")&amp;IF(K139="","",","&amp;IFERROR(VLOOKUP($K139,【選択肢】!$Q$3:$U$90,5,)," ")&amp;IF(L139="","",","&amp;IFERROR(VLOOKUP($L139,【選択肢】!$Q$3:$U$90,5,)," "))))))))</f>
        <v/>
      </c>
      <c r="P139" s="19"/>
      <c r="Q139" s="20"/>
      <c r="R139" s="20"/>
      <c r="S139" s="13"/>
      <c r="T139" s="13"/>
      <c r="U139" s="13"/>
      <c r="V139" s="13"/>
      <c r="W139" s="13"/>
    </row>
    <row r="140" spans="2:23" s="21" customFormat="1" x14ac:dyDescent="0.45">
      <c r="B140" s="14"/>
      <c r="C140" s="15"/>
      <c r="D140" s="407"/>
      <c r="E140" s="407"/>
      <c r="F140" s="16">
        <f t="shared" si="2"/>
        <v>0</v>
      </c>
      <c r="G140" s="17" t="s">
        <v>574</v>
      </c>
      <c r="H140" s="17" t="s">
        <v>574</v>
      </c>
      <c r="I140" s="17" t="s">
        <v>574</v>
      </c>
      <c r="J140" s="17" t="s">
        <v>574</v>
      </c>
      <c r="K140" s="17" t="s">
        <v>574</v>
      </c>
      <c r="L140" s="17" t="s">
        <v>574</v>
      </c>
      <c r="M140" s="18" t="str">
        <f>IF(G140="","",(IFERROR(VLOOKUP($G140,【選択肢】!$Q$3:$U$90,2,)," ")&amp;IF(H140="","",","&amp;IFERROR(VLOOKUP($H140,【選択肢】!$Q$3:$U$90,2,)," ")&amp;IF(I140="","",","&amp;IFERROR(VLOOKUP($I140,【選択肢】!$Q$3:$U$90,2,)," ")&amp;IF(J140="","",","&amp;IFERROR(VLOOKUP($J140,【選択肢】!$Q$3:$U$90,2,)," ")&amp;IF(K140="","",","&amp;IFERROR(VLOOKUP($K140,【選択肢】!$Q$3:$U$90,2,)," ")&amp;IF(L140="","",","&amp;IFERROR(VLOOKUP($L140,【選択肢】!$Q$3:$U$90,2,)," "))))))))</f>
        <v/>
      </c>
      <c r="N140" s="18" t="str">
        <f>IF(G140="","",(IFERROR(VLOOKUP($G140,【選択肢】!$Q$3:$U$90,4,)," ")&amp;IF(H140="","",","&amp;IFERROR(VLOOKUP($H140,【選択肢】!$Q$3:$U$90,4,)," ")&amp;IF(I140="","",","&amp;IFERROR(VLOOKUP($I140,【選択肢】!$Q$3:$U$90,4,)," ")&amp;IF(J140="","",","&amp;IFERROR(VLOOKUP($J140,【選択肢】!$Q$3:$U$90,4,)," ")&amp;IF(K140="","",","&amp;IFERROR(VLOOKUP($K140,【選択肢】!$Q$3:$U$90,4,)," ")&amp;IF(L140="","",","&amp;IFERROR(VLOOKUP($L140,【選択肢】!$Q$3:$U$90,4,)," "))))))))</f>
        <v/>
      </c>
      <c r="O140" s="18" t="str">
        <f>IF(G140="","",(IFERROR(VLOOKUP($G140,【選択肢】!$Q$3:$U$90,5,)," ")&amp;IF(H140="","",","&amp;IFERROR(VLOOKUP($H140,【選択肢】!$Q$3:$U$90,5,)," ")&amp;IF(I140="","",","&amp;IFERROR(VLOOKUP($I140,【選択肢】!$Q$3:$U$90,5,)," ")&amp;IF(J140="","",","&amp;IFERROR(VLOOKUP($J140,【選択肢】!$Q$3:$U$90,5,)," ")&amp;IF(K140="","",","&amp;IFERROR(VLOOKUP($K140,【選択肢】!$Q$3:$U$90,5,)," ")&amp;IF(L140="","",","&amp;IFERROR(VLOOKUP($L140,【選択肢】!$Q$3:$U$90,5,)," "))))))))</f>
        <v/>
      </c>
      <c r="P140" s="19"/>
      <c r="Q140" s="20"/>
      <c r="R140" s="20"/>
      <c r="S140" s="13"/>
      <c r="T140" s="13"/>
      <c r="U140" s="13"/>
      <c r="V140" s="13"/>
      <c r="W140" s="13"/>
    </row>
    <row r="141" spans="2:23" s="21" customFormat="1" x14ac:dyDescent="0.45">
      <c r="B141" s="14"/>
      <c r="C141" s="15"/>
      <c r="D141" s="407"/>
      <c r="E141" s="407"/>
      <c r="F141" s="16">
        <f t="shared" si="2"/>
        <v>0</v>
      </c>
      <c r="G141" s="17" t="s">
        <v>574</v>
      </c>
      <c r="H141" s="17" t="s">
        <v>574</v>
      </c>
      <c r="I141" s="17" t="s">
        <v>574</v>
      </c>
      <c r="J141" s="17" t="s">
        <v>574</v>
      </c>
      <c r="K141" s="17" t="s">
        <v>574</v>
      </c>
      <c r="L141" s="17" t="s">
        <v>574</v>
      </c>
      <c r="M141" s="18" t="str">
        <f>IF(G141="","",(IFERROR(VLOOKUP($G141,【選択肢】!$Q$3:$U$90,2,)," ")&amp;IF(H141="","",","&amp;IFERROR(VLOOKUP($H141,【選択肢】!$Q$3:$U$90,2,)," ")&amp;IF(I141="","",","&amp;IFERROR(VLOOKUP($I141,【選択肢】!$Q$3:$U$90,2,)," ")&amp;IF(J141="","",","&amp;IFERROR(VLOOKUP($J141,【選択肢】!$Q$3:$U$90,2,)," ")&amp;IF(K141="","",","&amp;IFERROR(VLOOKUP($K141,【選択肢】!$Q$3:$U$90,2,)," ")&amp;IF(L141="","",","&amp;IFERROR(VLOOKUP($L141,【選択肢】!$Q$3:$U$90,2,)," "))))))))</f>
        <v/>
      </c>
      <c r="N141" s="18" t="str">
        <f>IF(G141="","",(IFERROR(VLOOKUP($G141,【選択肢】!$Q$3:$U$90,4,)," ")&amp;IF(H141="","",","&amp;IFERROR(VLOOKUP($H141,【選択肢】!$Q$3:$U$90,4,)," ")&amp;IF(I141="","",","&amp;IFERROR(VLOOKUP($I141,【選択肢】!$Q$3:$U$90,4,)," ")&amp;IF(J141="","",","&amp;IFERROR(VLOOKUP($J141,【選択肢】!$Q$3:$U$90,4,)," ")&amp;IF(K141="","",","&amp;IFERROR(VLOOKUP($K141,【選択肢】!$Q$3:$U$90,4,)," ")&amp;IF(L141="","",","&amp;IFERROR(VLOOKUP($L141,【選択肢】!$Q$3:$U$90,4,)," "))))))))</f>
        <v/>
      </c>
      <c r="O141" s="18" t="str">
        <f>IF(G141="","",(IFERROR(VLOOKUP($G141,【選択肢】!$Q$3:$U$90,5,)," ")&amp;IF(H141="","",","&amp;IFERROR(VLOOKUP($H141,【選択肢】!$Q$3:$U$90,5,)," ")&amp;IF(I141="","",","&amp;IFERROR(VLOOKUP($I141,【選択肢】!$Q$3:$U$90,5,)," ")&amp;IF(J141="","",","&amp;IFERROR(VLOOKUP($J141,【選択肢】!$Q$3:$U$90,5,)," ")&amp;IF(K141="","",","&amp;IFERROR(VLOOKUP($K141,【選択肢】!$Q$3:$U$90,5,)," ")&amp;IF(L141="","",","&amp;IFERROR(VLOOKUP($L141,【選択肢】!$Q$3:$U$90,5,)," "))))))))</f>
        <v/>
      </c>
      <c r="P141" s="19"/>
      <c r="Q141" s="20"/>
      <c r="R141" s="20"/>
      <c r="S141" s="13"/>
      <c r="T141" s="13"/>
      <c r="U141" s="13"/>
      <c r="V141" s="13"/>
      <c r="W141" s="13"/>
    </row>
    <row r="142" spans="2:23" s="21" customFormat="1" x14ac:dyDescent="0.45">
      <c r="B142" s="14"/>
      <c r="C142" s="15"/>
      <c r="D142" s="407"/>
      <c r="E142" s="407"/>
      <c r="F142" s="16">
        <f t="shared" si="2"/>
        <v>0</v>
      </c>
      <c r="G142" s="17" t="s">
        <v>574</v>
      </c>
      <c r="H142" s="17" t="s">
        <v>574</v>
      </c>
      <c r="I142" s="17" t="s">
        <v>574</v>
      </c>
      <c r="J142" s="17" t="s">
        <v>574</v>
      </c>
      <c r="K142" s="17" t="s">
        <v>574</v>
      </c>
      <c r="L142" s="17" t="s">
        <v>574</v>
      </c>
      <c r="M142" s="18" t="str">
        <f>IF(G142="","",(IFERROR(VLOOKUP($G142,【選択肢】!$Q$3:$U$90,2,)," ")&amp;IF(H142="","",","&amp;IFERROR(VLOOKUP($H142,【選択肢】!$Q$3:$U$90,2,)," ")&amp;IF(I142="","",","&amp;IFERROR(VLOOKUP($I142,【選択肢】!$Q$3:$U$90,2,)," ")&amp;IF(J142="","",","&amp;IFERROR(VLOOKUP($J142,【選択肢】!$Q$3:$U$90,2,)," ")&amp;IF(K142="","",","&amp;IFERROR(VLOOKUP($K142,【選択肢】!$Q$3:$U$90,2,)," ")&amp;IF(L142="","",","&amp;IFERROR(VLOOKUP($L142,【選択肢】!$Q$3:$U$90,2,)," "))))))))</f>
        <v/>
      </c>
      <c r="N142" s="18" t="str">
        <f>IF(G142="","",(IFERROR(VLOOKUP($G142,【選択肢】!$Q$3:$U$90,4,)," ")&amp;IF(H142="","",","&amp;IFERROR(VLOOKUP($H142,【選択肢】!$Q$3:$U$90,4,)," ")&amp;IF(I142="","",","&amp;IFERROR(VLOOKUP($I142,【選択肢】!$Q$3:$U$90,4,)," ")&amp;IF(J142="","",","&amp;IFERROR(VLOOKUP($J142,【選択肢】!$Q$3:$U$90,4,)," ")&amp;IF(K142="","",","&amp;IFERROR(VLOOKUP($K142,【選択肢】!$Q$3:$U$90,4,)," ")&amp;IF(L142="","",","&amp;IFERROR(VLOOKUP($L142,【選択肢】!$Q$3:$U$90,4,)," "))))))))</f>
        <v/>
      </c>
      <c r="O142" s="18" t="str">
        <f>IF(G142="","",(IFERROR(VLOOKUP($G142,【選択肢】!$Q$3:$U$90,5,)," ")&amp;IF(H142="","",","&amp;IFERROR(VLOOKUP($H142,【選択肢】!$Q$3:$U$90,5,)," ")&amp;IF(I142="","",","&amp;IFERROR(VLOOKUP($I142,【選択肢】!$Q$3:$U$90,5,)," ")&amp;IF(J142="","",","&amp;IFERROR(VLOOKUP($J142,【選択肢】!$Q$3:$U$90,5,)," ")&amp;IF(K142="","",","&amp;IFERROR(VLOOKUP($K142,【選択肢】!$Q$3:$U$90,5,)," ")&amp;IF(L142="","",","&amp;IFERROR(VLOOKUP($L142,【選択肢】!$Q$3:$U$90,5,)," "))))))))</f>
        <v/>
      </c>
      <c r="P142" s="19"/>
      <c r="Q142" s="20"/>
      <c r="R142" s="20"/>
      <c r="S142" s="13"/>
      <c r="T142" s="13"/>
      <c r="U142" s="13"/>
      <c r="V142" s="13"/>
      <c r="W142" s="13"/>
    </row>
    <row r="143" spans="2:23" x14ac:dyDescent="0.45">
      <c r="B143" s="14"/>
      <c r="C143" s="15"/>
      <c r="D143" s="407"/>
      <c r="E143" s="407"/>
      <c r="F143" s="22">
        <f t="shared" si="2"/>
        <v>0</v>
      </c>
      <c r="G143" s="17" t="s">
        <v>574</v>
      </c>
      <c r="H143" s="17" t="s">
        <v>574</v>
      </c>
      <c r="I143" s="17" t="s">
        <v>574</v>
      </c>
      <c r="J143" s="17" t="s">
        <v>574</v>
      </c>
      <c r="K143" s="17" t="s">
        <v>574</v>
      </c>
      <c r="L143" s="17" t="s">
        <v>574</v>
      </c>
      <c r="M143" s="23" t="str">
        <f>IF(G143="","",(IFERROR(VLOOKUP($G143,【選択肢】!$Q$3:$U$90,2,)," ")&amp;IF(H143="","",","&amp;IFERROR(VLOOKUP($H143,【選択肢】!$Q$3:$U$90,2,)," ")&amp;IF(I143="","",","&amp;IFERROR(VLOOKUP($I143,【選択肢】!$Q$3:$U$90,2,)," ")&amp;IF(J143="","",","&amp;IFERROR(VLOOKUP($J143,【選択肢】!$Q$3:$U$90,2,)," ")&amp;IF(K143="","",","&amp;IFERROR(VLOOKUP($K143,【選択肢】!$Q$3:$U$90,2,)," ")&amp;IF(L143="","",","&amp;IFERROR(VLOOKUP($L143,【選択肢】!$Q$3:$U$90,2,)," "))))))))</f>
        <v/>
      </c>
      <c r="N143" s="23" t="str">
        <f>IF(G143="","",(IFERROR(VLOOKUP($G143,【選択肢】!$Q$3:$U$90,4,)," ")&amp;IF(H143="","",","&amp;IFERROR(VLOOKUP($H143,【選択肢】!$Q$3:$U$90,4,)," ")&amp;IF(I143="","",","&amp;IFERROR(VLOOKUP($I143,【選択肢】!$Q$3:$U$90,4,)," ")&amp;IF(J143="","",","&amp;IFERROR(VLOOKUP($J143,【選択肢】!$Q$3:$U$90,4,)," ")&amp;IF(K143="","",","&amp;IFERROR(VLOOKUP($K143,【選択肢】!$Q$3:$U$90,4,)," ")&amp;IF(L143="","",","&amp;IFERROR(VLOOKUP($L143,【選択肢】!$Q$3:$U$90,4,)," "))))))))</f>
        <v/>
      </c>
      <c r="O143" s="23" t="str">
        <f>IF(G143="","",(IFERROR(VLOOKUP($G143,【選択肢】!$Q$3:$U$90,5,)," ")&amp;IF(H143="","",","&amp;IFERROR(VLOOKUP($H143,【選択肢】!$Q$3:$U$90,5,)," ")&amp;IF(I143="","",","&amp;IFERROR(VLOOKUP($I143,【選択肢】!$Q$3:$U$90,5,)," ")&amp;IF(J143="","",","&amp;IFERROR(VLOOKUP($J143,【選択肢】!$Q$3:$U$90,5,)," ")&amp;IF(K143="","",","&amp;IFERROR(VLOOKUP($K143,【選択肢】!$Q$3:$U$90,5,)," ")&amp;IF(L143="","",","&amp;IFERROR(VLOOKUP($L143,【選択肢】!$Q$3:$U$90,5,)," "))))))))</f>
        <v/>
      </c>
      <c r="P143" s="19"/>
      <c r="Q143" s="20"/>
      <c r="R143" s="20"/>
      <c r="S143" s="24"/>
      <c r="T143" s="24"/>
      <c r="U143" s="24"/>
      <c r="V143" s="24"/>
      <c r="W143" s="24"/>
    </row>
    <row r="144" spans="2:23" x14ac:dyDescent="0.45">
      <c r="B144" s="14"/>
      <c r="C144" s="15"/>
      <c r="D144" s="407"/>
      <c r="E144" s="407"/>
      <c r="F144" s="22">
        <f t="shared" si="2"/>
        <v>0</v>
      </c>
      <c r="G144" s="17" t="s">
        <v>574</v>
      </c>
      <c r="H144" s="17" t="s">
        <v>574</v>
      </c>
      <c r="I144" s="17" t="s">
        <v>574</v>
      </c>
      <c r="J144" s="17" t="s">
        <v>574</v>
      </c>
      <c r="K144" s="17" t="s">
        <v>574</v>
      </c>
      <c r="L144" s="17" t="s">
        <v>574</v>
      </c>
      <c r="M144" s="23" t="str">
        <f>IF(G144="","",(IFERROR(VLOOKUP($G144,【選択肢】!$Q$3:$U$90,2,)," ")&amp;IF(H144="","",","&amp;IFERROR(VLOOKUP($H144,【選択肢】!$Q$3:$U$90,2,)," ")&amp;IF(I144="","",","&amp;IFERROR(VLOOKUP($I144,【選択肢】!$Q$3:$U$90,2,)," ")&amp;IF(J144="","",","&amp;IFERROR(VLOOKUP($J144,【選択肢】!$Q$3:$U$90,2,)," ")&amp;IF(K144="","",","&amp;IFERROR(VLOOKUP($K144,【選択肢】!$Q$3:$U$90,2,)," ")&amp;IF(L144="","",","&amp;IFERROR(VLOOKUP($L144,【選択肢】!$Q$3:$U$90,2,)," "))))))))</f>
        <v/>
      </c>
      <c r="N144" s="23" t="str">
        <f>IF(G144="","",(IFERROR(VLOOKUP($G144,【選択肢】!$Q$3:$U$90,4,)," ")&amp;IF(H144="","",","&amp;IFERROR(VLOOKUP($H144,【選択肢】!$Q$3:$U$90,4,)," ")&amp;IF(I144="","",","&amp;IFERROR(VLOOKUP($I144,【選択肢】!$Q$3:$U$90,4,)," ")&amp;IF(J144="","",","&amp;IFERROR(VLOOKUP($J144,【選択肢】!$Q$3:$U$90,4,)," ")&amp;IF(K144="","",","&amp;IFERROR(VLOOKUP($K144,【選択肢】!$Q$3:$U$90,4,)," ")&amp;IF(L144="","",","&amp;IFERROR(VLOOKUP($L144,【選択肢】!$Q$3:$U$90,4,)," "))))))))</f>
        <v/>
      </c>
      <c r="O144" s="23" t="str">
        <f>IF(G144="","",(IFERROR(VLOOKUP($G144,【選択肢】!$Q$3:$U$90,5,)," ")&amp;IF(H144="","",","&amp;IFERROR(VLOOKUP($H144,【選択肢】!$Q$3:$U$90,5,)," ")&amp;IF(I144="","",","&amp;IFERROR(VLOOKUP($I144,【選択肢】!$Q$3:$U$90,5,)," ")&amp;IF(J144="","",","&amp;IFERROR(VLOOKUP($J144,【選択肢】!$Q$3:$U$90,5,)," ")&amp;IF(K144="","",","&amp;IFERROR(VLOOKUP($K144,【選択肢】!$Q$3:$U$90,5,)," ")&amp;IF(L144="","",","&amp;IFERROR(VLOOKUP($L144,【選択肢】!$Q$3:$U$90,5,)," "))))))))</f>
        <v/>
      </c>
      <c r="P144" s="19"/>
      <c r="Q144" s="20"/>
      <c r="R144" s="20"/>
      <c r="S144" s="24"/>
      <c r="T144" s="24"/>
      <c r="U144" s="24"/>
      <c r="V144" s="24"/>
      <c r="W144" s="24"/>
    </row>
    <row r="145" spans="2:23" x14ac:dyDescent="0.45">
      <c r="B145" s="14"/>
      <c r="C145" s="15"/>
      <c r="D145" s="407"/>
      <c r="E145" s="407"/>
      <c r="F145" s="22">
        <f t="shared" si="2"/>
        <v>0</v>
      </c>
      <c r="G145" s="17" t="s">
        <v>574</v>
      </c>
      <c r="H145" s="17" t="s">
        <v>574</v>
      </c>
      <c r="I145" s="17" t="s">
        <v>574</v>
      </c>
      <c r="J145" s="17" t="s">
        <v>574</v>
      </c>
      <c r="K145" s="17" t="s">
        <v>574</v>
      </c>
      <c r="L145" s="17" t="s">
        <v>574</v>
      </c>
      <c r="M145" s="23" t="str">
        <f>IF(G145="","",(IFERROR(VLOOKUP($G145,【選択肢】!$Q$3:$U$90,2,)," ")&amp;IF(H145="","",","&amp;IFERROR(VLOOKUP($H145,【選択肢】!$Q$3:$U$90,2,)," ")&amp;IF(I145="","",","&amp;IFERROR(VLOOKUP($I145,【選択肢】!$Q$3:$U$90,2,)," ")&amp;IF(J145="","",","&amp;IFERROR(VLOOKUP($J145,【選択肢】!$Q$3:$U$90,2,)," ")&amp;IF(K145="","",","&amp;IFERROR(VLOOKUP($K145,【選択肢】!$Q$3:$U$90,2,)," ")&amp;IF(L145="","",","&amp;IFERROR(VLOOKUP($L145,【選択肢】!$Q$3:$U$90,2,)," "))))))))</f>
        <v/>
      </c>
      <c r="N145" s="23" t="str">
        <f>IF(G145="","",(IFERROR(VLOOKUP($G145,【選択肢】!$Q$3:$U$90,4,)," ")&amp;IF(H145="","",","&amp;IFERROR(VLOOKUP($H145,【選択肢】!$Q$3:$U$90,4,)," ")&amp;IF(I145="","",","&amp;IFERROR(VLOOKUP($I145,【選択肢】!$Q$3:$U$90,4,)," ")&amp;IF(J145="","",","&amp;IFERROR(VLOOKUP($J145,【選択肢】!$Q$3:$U$90,4,)," ")&amp;IF(K145="","",","&amp;IFERROR(VLOOKUP($K145,【選択肢】!$Q$3:$U$90,4,)," ")&amp;IF(L145="","",","&amp;IFERROR(VLOOKUP($L145,【選択肢】!$Q$3:$U$90,4,)," "))))))))</f>
        <v/>
      </c>
      <c r="O145" s="23" t="str">
        <f>IF(G145="","",(IFERROR(VLOOKUP($G145,【選択肢】!$Q$3:$U$90,5,)," ")&amp;IF(H145="","",","&amp;IFERROR(VLOOKUP($H145,【選択肢】!$Q$3:$U$90,5,)," ")&amp;IF(I145="","",","&amp;IFERROR(VLOOKUP($I145,【選択肢】!$Q$3:$U$90,5,)," ")&amp;IF(J145="","",","&amp;IFERROR(VLOOKUP($J145,【選択肢】!$Q$3:$U$90,5,)," ")&amp;IF(K145="","",","&amp;IFERROR(VLOOKUP($K145,【選択肢】!$Q$3:$U$90,5,)," ")&amp;IF(L145="","",","&amp;IFERROR(VLOOKUP($L145,【選択肢】!$Q$3:$U$90,5,)," "))))))))</f>
        <v/>
      </c>
      <c r="P145" s="19"/>
      <c r="Q145" s="20"/>
      <c r="R145" s="20"/>
      <c r="S145" s="24"/>
      <c r="T145" s="24"/>
      <c r="U145" s="24"/>
      <c r="V145" s="24"/>
      <c r="W145" s="24"/>
    </row>
    <row r="146" spans="2:23" x14ac:dyDescent="0.45">
      <c r="B146" s="14"/>
      <c r="C146" s="15"/>
      <c r="D146" s="407"/>
      <c r="E146" s="407"/>
      <c r="F146" s="22">
        <f t="shared" si="2"/>
        <v>0</v>
      </c>
      <c r="G146" s="17" t="s">
        <v>574</v>
      </c>
      <c r="H146" s="17" t="s">
        <v>574</v>
      </c>
      <c r="I146" s="17" t="s">
        <v>574</v>
      </c>
      <c r="J146" s="17" t="s">
        <v>574</v>
      </c>
      <c r="K146" s="17" t="s">
        <v>574</v>
      </c>
      <c r="L146" s="17" t="s">
        <v>574</v>
      </c>
      <c r="M146" s="23" t="str">
        <f>IF(G146="","",(IFERROR(VLOOKUP($G146,【選択肢】!$Q$3:$U$90,2,)," ")&amp;IF(H146="","",","&amp;IFERROR(VLOOKUP($H146,【選択肢】!$Q$3:$U$90,2,)," ")&amp;IF(I146="","",","&amp;IFERROR(VLOOKUP($I146,【選択肢】!$Q$3:$U$90,2,)," ")&amp;IF(J146="","",","&amp;IFERROR(VLOOKUP($J146,【選択肢】!$Q$3:$U$90,2,)," ")&amp;IF(K146="","",","&amp;IFERROR(VLOOKUP($K146,【選択肢】!$Q$3:$U$90,2,)," ")&amp;IF(L146="","",","&amp;IFERROR(VLOOKUP($L146,【選択肢】!$Q$3:$U$90,2,)," "))))))))</f>
        <v/>
      </c>
      <c r="N146" s="23" t="str">
        <f>IF(G146="","",(IFERROR(VLOOKUP($G146,【選択肢】!$Q$3:$U$90,4,)," ")&amp;IF(H146="","",","&amp;IFERROR(VLOOKUP($H146,【選択肢】!$Q$3:$U$90,4,)," ")&amp;IF(I146="","",","&amp;IFERROR(VLOOKUP($I146,【選択肢】!$Q$3:$U$90,4,)," ")&amp;IF(J146="","",","&amp;IFERROR(VLOOKUP($J146,【選択肢】!$Q$3:$U$90,4,)," ")&amp;IF(K146="","",","&amp;IFERROR(VLOOKUP($K146,【選択肢】!$Q$3:$U$90,4,)," ")&amp;IF(L146="","",","&amp;IFERROR(VLOOKUP($L146,【選択肢】!$Q$3:$U$90,4,)," "))))))))</f>
        <v/>
      </c>
      <c r="O146" s="23" t="str">
        <f>IF(G146="","",(IFERROR(VLOOKUP($G146,【選択肢】!$Q$3:$U$90,5,)," ")&amp;IF(H146="","",","&amp;IFERROR(VLOOKUP($H146,【選択肢】!$Q$3:$U$90,5,)," ")&amp;IF(I146="","",","&amp;IFERROR(VLOOKUP($I146,【選択肢】!$Q$3:$U$90,5,)," ")&amp;IF(J146="","",","&amp;IFERROR(VLOOKUP($J146,【選択肢】!$Q$3:$U$90,5,)," ")&amp;IF(K146="","",","&amp;IFERROR(VLOOKUP($K146,【選択肢】!$Q$3:$U$90,5,)," ")&amp;IF(L146="","",","&amp;IFERROR(VLOOKUP($L146,【選択肢】!$Q$3:$U$90,5,)," "))))))))</f>
        <v/>
      </c>
      <c r="P146" s="19"/>
      <c r="Q146" s="20"/>
      <c r="R146" s="20"/>
      <c r="S146" s="24"/>
      <c r="T146" s="24"/>
      <c r="U146" s="24"/>
      <c r="V146" s="24"/>
      <c r="W146" s="24"/>
    </row>
    <row r="147" spans="2:23" x14ac:dyDescent="0.45">
      <c r="B147" s="14"/>
      <c r="C147" s="15"/>
      <c r="D147" s="407"/>
      <c r="E147" s="407"/>
      <c r="F147" s="22">
        <f t="shared" si="2"/>
        <v>0</v>
      </c>
      <c r="G147" s="17" t="s">
        <v>574</v>
      </c>
      <c r="H147" s="17" t="s">
        <v>574</v>
      </c>
      <c r="I147" s="17" t="s">
        <v>574</v>
      </c>
      <c r="J147" s="17" t="s">
        <v>574</v>
      </c>
      <c r="K147" s="17" t="s">
        <v>574</v>
      </c>
      <c r="L147" s="17" t="s">
        <v>574</v>
      </c>
      <c r="M147" s="23" t="str">
        <f>IF(G147="","",(IFERROR(VLOOKUP($G147,【選択肢】!$Q$3:$U$90,2,)," ")&amp;IF(H147="","",","&amp;IFERROR(VLOOKUP($H147,【選択肢】!$Q$3:$U$90,2,)," ")&amp;IF(I147="","",","&amp;IFERROR(VLOOKUP($I147,【選択肢】!$Q$3:$U$90,2,)," ")&amp;IF(J147="","",","&amp;IFERROR(VLOOKUP($J147,【選択肢】!$Q$3:$U$90,2,)," ")&amp;IF(K147="","",","&amp;IFERROR(VLOOKUP($K147,【選択肢】!$Q$3:$U$90,2,)," ")&amp;IF(L147="","",","&amp;IFERROR(VLOOKUP($L147,【選択肢】!$Q$3:$U$90,2,)," "))))))))</f>
        <v/>
      </c>
      <c r="N147" s="23" t="str">
        <f>IF(G147="","",(IFERROR(VLOOKUP($G147,【選択肢】!$Q$3:$U$90,4,)," ")&amp;IF(H147="","",","&amp;IFERROR(VLOOKUP($H147,【選択肢】!$Q$3:$U$90,4,)," ")&amp;IF(I147="","",","&amp;IFERROR(VLOOKUP($I147,【選択肢】!$Q$3:$U$90,4,)," ")&amp;IF(J147="","",","&amp;IFERROR(VLOOKUP($J147,【選択肢】!$Q$3:$U$90,4,)," ")&amp;IF(K147="","",","&amp;IFERROR(VLOOKUP($K147,【選択肢】!$Q$3:$U$90,4,)," ")&amp;IF(L147="","",","&amp;IFERROR(VLOOKUP($L147,【選択肢】!$Q$3:$U$90,4,)," "))))))))</f>
        <v/>
      </c>
      <c r="O147" s="23" t="str">
        <f>IF(G147="","",(IFERROR(VLOOKUP($G147,【選択肢】!$Q$3:$U$90,5,)," ")&amp;IF(H147="","",","&amp;IFERROR(VLOOKUP($H147,【選択肢】!$Q$3:$U$90,5,)," ")&amp;IF(I147="","",","&amp;IFERROR(VLOOKUP($I147,【選択肢】!$Q$3:$U$90,5,)," ")&amp;IF(J147="","",","&amp;IFERROR(VLOOKUP($J147,【選択肢】!$Q$3:$U$90,5,)," ")&amp;IF(K147="","",","&amp;IFERROR(VLOOKUP($K147,【選択肢】!$Q$3:$U$90,5,)," ")&amp;IF(L147="","",","&amp;IFERROR(VLOOKUP($L147,【選択肢】!$Q$3:$U$90,5,)," "))))))))</f>
        <v/>
      </c>
      <c r="P147" s="19"/>
      <c r="Q147" s="20"/>
      <c r="R147" s="20"/>
      <c r="S147" s="24"/>
      <c r="T147" s="24"/>
      <c r="U147" s="24"/>
      <c r="V147" s="24"/>
      <c r="W147" s="24"/>
    </row>
    <row r="148" spans="2:23" x14ac:dyDescent="0.45">
      <c r="B148" s="14"/>
      <c r="C148" s="15"/>
      <c r="D148" s="407"/>
      <c r="E148" s="407"/>
      <c r="F148" s="22">
        <f t="shared" si="2"/>
        <v>0</v>
      </c>
      <c r="G148" s="17" t="s">
        <v>574</v>
      </c>
      <c r="H148" s="17" t="s">
        <v>574</v>
      </c>
      <c r="I148" s="17" t="s">
        <v>574</v>
      </c>
      <c r="J148" s="17" t="s">
        <v>574</v>
      </c>
      <c r="K148" s="17" t="s">
        <v>574</v>
      </c>
      <c r="L148" s="17" t="s">
        <v>574</v>
      </c>
      <c r="M148" s="23" t="str">
        <f>IF(G148="","",(IFERROR(VLOOKUP($G148,【選択肢】!$Q$3:$U$90,2,)," ")&amp;IF(H148="","",","&amp;IFERROR(VLOOKUP($H148,【選択肢】!$Q$3:$U$90,2,)," ")&amp;IF(I148="","",","&amp;IFERROR(VLOOKUP($I148,【選択肢】!$Q$3:$U$90,2,)," ")&amp;IF(J148="","",","&amp;IFERROR(VLOOKUP($J148,【選択肢】!$Q$3:$U$90,2,)," ")&amp;IF(K148="","",","&amp;IFERROR(VLOOKUP($K148,【選択肢】!$Q$3:$U$90,2,)," ")&amp;IF(L148="","",","&amp;IFERROR(VLOOKUP($L148,【選択肢】!$Q$3:$U$90,2,)," "))))))))</f>
        <v/>
      </c>
      <c r="N148" s="23" t="str">
        <f>IF(G148="","",(IFERROR(VLOOKUP($G148,【選択肢】!$Q$3:$U$90,4,)," ")&amp;IF(H148="","",","&amp;IFERROR(VLOOKUP($H148,【選択肢】!$Q$3:$U$90,4,)," ")&amp;IF(I148="","",","&amp;IFERROR(VLOOKUP($I148,【選択肢】!$Q$3:$U$90,4,)," ")&amp;IF(J148="","",","&amp;IFERROR(VLOOKUP($J148,【選択肢】!$Q$3:$U$90,4,)," ")&amp;IF(K148="","",","&amp;IFERROR(VLOOKUP($K148,【選択肢】!$Q$3:$U$90,4,)," ")&amp;IF(L148="","",","&amp;IFERROR(VLOOKUP($L148,【選択肢】!$Q$3:$U$90,4,)," "))))))))</f>
        <v/>
      </c>
      <c r="O148" s="23" t="str">
        <f>IF(G148="","",(IFERROR(VLOOKUP($G148,【選択肢】!$Q$3:$U$90,5,)," ")&amp;IF(H148="","",","&amp;IFERROR(VLOOKUP($H148,【選択肢】!$Q$3:$U$90,5,)," ")&amp;IF(I148="","",","&amp;IFERROR(VLOOKUP($I148,【選択肢】!$Q$3:$U$90,5,)," ")&amp;IF(J148="","",","&amp;IFERROR(VLOOKUP($J148,【選択肢】!$Q$3:$U$90,5,)," ")&amp;IF(K148="","",","&amp;IFERROR(VLOOKUP($K148,【選択肢】!$Q$3:$U$90,5,)," ")&amp;IF(L148="","",","&amp;IFERROR(VLOOKUP($L148,【選択肢】!$Q$3:$U$90,5,)," "))))))))</f>
        <v/>
      </c>
      <c r="P148" s="19"/>
      <c r="Q148" s="20"/>
      <c r="R148" s="20"/>
      <c r="S148" s="24"/>
      <c r="T148" s="24"/>
      <c r="U148" s="24"/>
      <c r="V148" s="24"/>
      <c r="W148" s="24"/>
    </row>
    <row r="149" spans="2:23" x14ac:dyDescent="0.45">
      <c r="B149" s="14"/>
      <c r="C149" s="15"/>
      <c r="D149" s="407"/>
      <c r="E149" s="407"/>
      <c r="F149" s="22">
        <f t="shared" si="2"/>
        <v>0</v>
      </c>
      <c r="G149" s="17" t="s">
        <v>574</v>
      </c>
      <c r="H149" s="17" t="s">
        <v>574</v>
      </c>
      <c r="I149" s="17" t="s">
        <v>574</v>
      </c>
      <c r="J149" s="17" t="s">
        <v>574</v>
      </c>
      <c r="K149" s="17" t="s">
        <v>574</v>
      </c>
      <c r="L149" s="17" t="s">
        <v>574</v>
      </c>
      <c r="M149" s="23" t="str">
        <f>IF(G149="","",(IFERROR(VLOOKUP($G149,【選択肢】!$Q$3:$U$90,2,)," ")&amp;IF(H149="","",","&amp;IFERROR(VLOOKUP($H149,【選択肢】!$Q$3:$U$90,2,)," ")&amp;IF(I149="","",","&amp;IFERROR(VLOOKUP($I149,【選択肢】!$Q$3:$U$90,2,)," ")&amp;IF(J149="","",","&amp;IFERROR(VLOOKUP($J149,【選択肢】!$Q$3:$U$90,2,)," ")&amp;IF(K149="","",","&amp;IFERROR(VLOOKUP($K149,【選択肢】!$Q$3:$U$90,2,)," ")&amp;IF(L149="","",","&amp;IFERROR(VLOOKUP($L149,【選択肢】!$Q$3:$U$90,2,)," "))))))))</f>
        <v/>
      </c>
      <c r="N149" s="23" t="str">
        <f>IF(G149="","",(IFERROR(VLOOKUP($G149,【選択肢】!$Q$3:$U$90,4,)," ")&amp;IF(H149="","",","&amp;IFERROR(VLOOKUP($H149,【選択肢】!$Q$3:$U$90,4,)," ")&amp;IF(I149="","",","&amp;IFERROR(VLOOKUP($I149,【選択肢】!$Q$3:$U$90,4,)," ")&amp;IF(J149="","",","&amp;IFERROR(VLOOKUP($J149,【選択肢】!$Q$3:$U$90,4,)," ")&amp;IF(K149="","",","&amp;IFERROR(VLOOKUP($K149,【選択肢】!$Q$3:$U$90,4,)," ")&amp;IF(L149="","",","&amp;IFERROR(VLOOKUP($L149,【選択肢】!$Q$3:$U$90,4,)," "))))))))</f>
        <v/>
      </c>
      <c r="O149" s="23" t="str">
        <f>IF(G149="","",(IFERROR(VLOOKUP($G149,【選択肢】!$Q$3:$U$90,5,)," ")&amp;IF(H149="","",","&amp;IFERROR(VLOOKUP($H149,【選択肢】!$Q$3:$U$90,5,)," ")&amp;IF(I149="","",","&amp;IFERROR(VLOOKUP($I149,【選択肢】!$Q$3:$U$90,5,)," ")&amp;IF(J149="","",","&amp;IFERROR(VLOOKUP($J149,【選択肢】!$Q$3:$U$90,5,)," ")&amp;IF(K149="","",","&amp;IFERROR(VLOOKUP($K149,【選択肢】!$Q$3:$U$90,5,)," ")&amp;IF(L149="","",","&amp;IFERROR(VLOOKUP($L149,【選択肢】!$Q$3:$U$90,5,)," "))))))))</f>
        <v/>
      </c>
      <c r="P149" s="19"/>
      <c r="Q149" s="20"/>
      <c r="R149" s="20"/>
      <c r="S149" s="24"/>
      <c r="T149" s="24"/>
      <c r="U149" s="24"/>
      <c r="V149" s="24"/>
      <c r="W149" s="24"/>
    </row>
    <row r="150" spans="2:23" x14ac:dyDescent="0.45">
      <c r="B150" s="14"/>
      <c r="C150" s="15"/>
      <c r="D150" s="407"/>
      <c r="E150" s="407"/>
      <c r="F150" s="22">
        <f t="shared" si="2"/>
        <v>0</v>
      </c>
      <c r="G150" s="17" t="s">
        <v>574</v>
      </c>
      <c r="H150" s="17" t="s">
        <v>574</v>
      </c>
      <c r="I150" s="17" t="s">
        <v>574</v>
      </c>
      <c r="J150" s="17" t="s">
        <v>574</v>
      </c>
      <c r="K150" s="17" t="s">
        <v>574</v>
      </c>
      <c r="L150" s="17" t="s">
        <v>574</v>
      </c>
      <c r="M150" s="23" t="str">
        <f>IF(G150="","",(IFERROR(VLOOKUP($G150,【選択肢】!$Q$3:$U$90,2,)," ")&amp;IF(H150="","",","&amp;IFERROR(VLOOKUP($H150,【選択肢】!$Q$3:$U$90,2,)," ")&amp;IF(I150="","",","&amp;IFERROR(VLOOKUP($I150,【選択肢】!$Q$3:$U$90,2,)," ")&amp;IF(J150="","",","&amp;IFERROR(VLOOKUP($J150,【選択肢】!$Q$3:$U$90,2,)," ")&amp;IF(K150="","",","&amp;IFERROR(VLOOKUP($K150,【選択肢】!$Q$3:$U$90,2,)," ")&amp;IF(L150="","",","&amp;IFERROR(VLOOKUP($L150,【選択肢】!$Q$3:$U$90,2,)," "))))))))</f>
        <v/>
      </c>
      <c r="N150" s="23" t="str">
        <f>IF(G150="","",(IFERROR(VLOOKUP($G150,【選択肢】!$Q$3:$U$90,4,)," ")&amp;IF(H150="","",","&amp;IFERROR(VLOOKUP($H150,【選択肢】!$Q$3:$U$90,4,)," ")&amp;IF(I150="","",","&amp;IFERROR(VLOOKUP($I150,【選択肢】!$Q$3:$U$90,4,)," ")&amp;IF(J150="","",","&amp;IFERROR(VLOOKUP($J150,【選択肢】!$Q$3:$U$90,4,)," ")&amp;IF(K150="","",","&amp;IFERROR(VLOOKUP($K150,【選択肢】!$Q$3:$U$90,4,)," ")&amp;IF(L150="","",","&amp;IFERROR(VLOOKUP($L150,【選択肢】!$Q$3:$U$90,4,)," "))))))))</f>
        <v/>
      </c>
      <c r="O150" s="23" t="str">
        <f>IF(G150="","",(IFERROR(VLOOKUP($G150,【選択肢】!$Q$3:$U$90,5,)," ")&amp;IF(H150="","",","&amp;IFERROR(VLOOKUP($H150,【選択肢】!$Q$3:$U$90,5,)," ")&amp;IF(I150="","",","&amp;IFERROR(VLOOKUP($I150,【選択肢】!$Q$3:$U$90,5,)," ")&amp;IF(J150="","",","&amp;IFERROR(VLOOKUP($J150,【選択肢】!$Q$3:$U$90,5,)," ")&amp;IF(K150="","",","&amp;IFERROR(VLOOKUP($K150,【選択肢】!$Q$3:$U$90,5,)," ")&amp;IF(L150="","",","&amp;IFERROR(VLOOKUP($L150,【選択肢】!$Q$3:$U$90,5,)," "))))))))</f>
        <v/>
      </c>
      <c r="P150" s="19"/>
      <c r="Q150" s="20"/>
      <c r="R150" s="20"/>
      <c r="S150" s="24"/>
      <c r="T150" s="24"/>
      <c r="U150" s="24"/>
      <c r="V150" s="24"/>
      <c r="W150" s="24"/>
    </row>
    <row r="151" spans="2:23" x14ac:dyDescent="0.45">
      <c r="B151" s="14"/>
      <c r="C151" s="15"/>
      <c r="D151" s="407"/>
      <c r="E151" s="407"/>
      <c r="F151" s="22">
        <f t="shared" si="2"/>
        <v>0</v>
      </c>
      <c r="G151" s="17" t="s">
        <v>574</v>
      </c>
      <c r="H151" s="17" t="s">
        <v>574</v>
      </c>
      <c r="I151" s="17" t="s">
        <v>574</v>
      </c>
      <c r="J151" s="17" t="s">
        <v>574</v>
      </c>
      <c r="K151" s="17" t="s">
        <v>574</v>
      </c>
      <c r="L151" s="17" t="s">
        <v>574</v>
      </c>
      <c r="M151" s="23" t="str">
        <f>IF(G151="","",(IFERROR(VLOOKUP($G151,【選択肢】!$Q$3:$U$90,2,)," ")&amp;IF(H151="","",","&amp;IFERROR(VLOOKUP($H151,【選択肢】!$Q$3:$U$90,2,)," ")&amp;IF(I151="","",","&amp;IFERROR(VLOOKUP($I151,【選択肢】!$Q$3:$U$90,2,)," ")&amp;IF(J151="","",","&amp;IFERROR(VLOOKUP($J151,【選択肢】!$Q$3:$U$90,2,)," ")&amp;IF(K151="","",","&amp;IFERROR(VLOOKUP($K151,【選択肢】!$Q$3:$U$90,2,)," ")&amp;IF(L151="","",","&amp;IFERROR(VLOOKUP($L151,【選択肢】!$Q$3:$U$90,2,)," "))))))))</f>
        <v/>
      </c>
      <c r="N151" s="23" t="str">
        <f>IF(G151="","",(IFERROR(VLOOKUP($G151,【選択肢】!$Q$3:$U$90,4,)," ")&amp;IF(H151="","",","&amp;IFERROR(VLOOKUP($H151,【選択肢】!$Q$3:$U$90,4,)," ")&amp;IF(I151="","",","&amp;IFERROR(VLOOKUP($I151,【選択肢】!$Q$3:$U$90,4,)," ")&amp;IF(J151="","",","&amp;IFERROR(VLOOKUP($J151,【選択肢】!$Q$3:$U$90,4,)," ")&amp;IF(K151="","",","&amp;IFERROR(VLOOKUP($K151,【選択肢】!$Q$3:$U$90,4,)," ")&amp;IF(L151="","",","&amp;IFERROR(VLOOKUP($L151,【選択肢】!$Q$3:$U$90,4,)," "))))))))</f>
        <v/>
      </c>
      <c r="O151" s="23" t="str">
        <f>IF(G151="","",(IFERROR(VLOOKUP($G151,【選択肢】!$Q$3:$U$90,5,)," ")&amp;IF(H151="","",","&amp;IFERROR(VLOOKUP($H151,【選択肢】!$Q$3:$U$90,5,)," ")&amp;IF(I151="","",","&amp;IFERROR(VLOOKUP($I151,【選択肢】!$Q$3:$U$90,5,)," ")&amp;IF(J151="","",","&amp;IFERROR(VLOOKUP($J151,【選択肢】!$Q$3:$U$90,5,)," ")&amp;IF(K151="","",","&amp;IFERROR(VLOOKUP($K151,【選択肢】!$Q$3:$U$90,5,)," ")&amp;IF(L151="","",","&amp;IFERROR(VLOOKUP($L151,【選択肢】!$Q$3:$U$90,5,)," "))))))))</f>
        <v/>
      </c>
      <c r="P151" s="19"/>
      <c r="Q151" s="20"/>
      <c r="R151" s="20"/>
      <c r="S151" s="24"/>
      <c r="T151" s="24"/>
      <c r="U151" s="24"/>
      <c r="V151" s="24"/>
      <c r="W151" s="24"/>
    </row>
    <row r="152" spans="2:23" x14ac:dyDescent="0.45">
      <c r="B152" s="14"/>
      <c r="C152" s="15"/>
      <c r="D152" s="407"/>
      <c r="E152" s="407"/>
      <c r="F152" s="22">
        <f t="shared" si="2"/>
        <v>0</v>
      </c>
      <c r="G152" s="17" t="s">
        <v>574</v>
      </c>
      <c r="H152" s="17" t="s">
        <v>574</v>
      </c>
      <c r="I152" s="17" t="s">
        <v>574</v>
      </c>
      <c r="J152" s="17" t="s">
        <v>574</v>
      </c>
      <c r="K152" s="17" t="s">
        <v>574</v>
      </c>
      <c r="L152" s="17" t="s">
        <v>574</v>
      </c>
      <c r="M152" s="23" t="str">
        <f>IF(G152="","",(IFERROR(VLOOKUP($G152,【選択肢】!$Q$3:$U$90,2,)," ")&amp;IF(H152="","",","&amp;IFERROR(VLOOKUP($H152,【選択肢】!$Q$3:$U$90,2,)," ")&amp;IF(I152="","",","&amp;IFERROR(VLOOKUP($I152,【選択肢】!$Q$3:$U$90,2,)," ")&amp;IF(J152="","",","&amp;IFERROR(VLOOKUP($J152,【選択肢】!$Q$3:$U$90,2,)," ")&amp;IF(K152="","",","&amp;IFERROR(VLOOKUP($K152,【選択肢】!$Q$3:$U$90,2,)," ")&amp;IF(L152="","",","&amp;IFERROR(VLOOKUP($L152,【選択肢】!$Q$3:$U$90,2,)," "))))))))</f>
        <v/>
      </c>
      <c r="N152" s="23" t="str">
        <f>IF(G152="","",(IFERROR(VLOOKUP($G152,【選択肢】!$Q$3:$U$90,4,)," ")&amp;IF(H152="","",","&amp;IFERROR(VLOOKUP($H152,【選択肢】!$Q$3:$U$90,4,)," ")&amp;IF(I152="","",","&amp;IFERROR(VLOOKUP($I152,【選択肢】!$Q$3:$U$90,4,)," ")&amp;IF(J152="","",","&amp;IFERROR(VLOOKUP($J152,【選択肢】!$Q$3:$U$90,4,)," ")&amp;IF(K152="","",","&amp;IFERROR(VLOOKUP($K152,【選択肢】!$Q$3:$U$90,4,)," ")&amp;IF(L152="","",","&amp;IFERROR(VLOOKUP($L152,【選択肢】!$Q$3:$U$90,4,)," "))))))))</f>
        <v/>
      </c>
      <c r="O152" s="23" t="str">
        <f>IF(G152="","",(IFERROR(VLOOKUP($G152,【選択肢】!$Q$3:$U$90,5,)," ")&amp;IF(H152="","",","&amp;IFERROR(VLOOKUP($H152,【選択肢】!$Q$3:$U$90,5,)," ")&amp;IF(I152="","",","&amp;IFERROR(VLOOKUP($I152,【選択肢】!$Q$3:$U$90,5,)," ")&amp;IF(J152="","",","&amp;IFERROR(VLOOKUP($J152,【選択肢】!$Q$3:$U$90,5,)," ")&amp;IF(K152="","",","&amp;IFERROR(VLOOKUP($K152,【選択肢】!$Q$3:$U$90,5,)," ")&amp;IF(L152="","",","&amp;IFERROR(VLOOKUP($L152,【選択肢】!$Q$3:$U$90,5,)," "))))))))</f>
        <v/>
      </c>
      <c r="P152" s="19"/>
      <c r="Q152" s="20"/>
      <c r="R152" s="20"/>
      <c r="S152" s="24"/>
      <c r="T152" s="24"/>
      <c r="U152" s="24"/>
      <c r="V152" s="24"/>
      <c r="W152" s="24"/>
    </row>
    <row r="153" spans="2:23" x14ac:dyDescent="0.45">
      <c r="B153" s="14"/>
      <c r="C153" s="15"/>
      <c r="D153" s="407"/>
      <c r="E153" s="407"/>
      <c r="F153" s="22">
        <f t="shared" si="2"/>
        <v>0</v>
      </c>
      <c r="G153" s="17" t="s">
        <v>574</v>
      </c>
      <c r="H153" s="17" t="s">
        <v>574</v>
      </c>
      <c r="I153" s="17" t="s">
        <v>574</v>
      </c>
      <c r="J153" s="17" t="s">
        <v>574</v>
      </c>
      <c r="K153" s="17" t="s">
        <v>574</v>
      </c>
      <c r="L153" s="17" t="s">
        <v>574</v>
      </c>
      <c r="M153" s="23" t="str">
        <f>IF(G153="","",(IFERROR(VLOOKUP($G153,【選択肢】!$Q$3:$U$90,2,)," ")&amp;IF(H153="","",","&amp;IFERROR(VLOOKUP($H153,【選択肢】!$Q$3:$U$90,2,)," ")&amp;IF(I153="","",","&amp;IFERROR(VLOOKUP($I153,【選択肢】!$Q$3:$U$90,2,)," ")&amp;IF(J153="","",","&amp;IFERROR(VLOOKUP($J153,【選択肢】!$Q$3:$U$90,2,)," ")&amp;IF(K153="","",","&amp;IFERROR(VLOOKUP($K153,【選択肢】!$Q$3:$U$90,2,)," ")&amp;IF(L153="","",","&amp;IFERROR(VLOOKUP($L153,【選択肢】!$Q$3:$U$90,2,)," "))))))))</f>
        <v/>
      </c>
      <c r="N153" s="23" t="str">
        <f>IF(G153="","",(IFERROR(VLOOKUP($G153,【選択肢】!$Q$3:$U$90,4,)," ")&amp;IF(H153="","",","&amp;IFERROR(VLOOKUP($H153,【選択肢】!$Q$3:$U$90,4,)," ")&amp;IF(I153="","",","&amp;IFERROR(VLOOKUP($I153,【選択肢】!$Q$3:$U$90,4,)," ")&amp;IF(J153="","",","&amp;IFERROR(VLOOKUP($J153,【選択肢】!$Q$3:$U$90,4,)," ")&amp;IF(K153="","",","&amp;IFERROR(VLOOKUP($K153,【選択肢】!$Q$3:$U$90,4,)," ")&amp;IF(L153="","",","&amp;IFERROR(VLOOKUP($L153,【選択肢】!$Q$3:$U$90,4,)," "))))))))</f>
        <v/>
      </c>
      <c r="O153" s="23" t="str">
        <f>IF(G153="","",(IFERROR(VLOOKUP($G153,【選択肢】!$Q$3:$U$90,5,)," ")&amp;IF(H153="","",","&amp;IFERROR(VLOOKUP($H153,【選択肢】!$Q$3:$U$90,5,)," ")&amp;IF(I153="","",","&amp;IFERROR(VLOOKUP($I153,【選択肢】!$Q$3:$U$90,5,)," ")&amp;IF(J153="","",","&amp;IFERROR(VLOOKUP($J153,【選択肢】!$Q$3:$U$90,5,)," ")&amp;IF(K153="","",","&amp;IFERROR(VLOOKUP($K153,【選択肢】!$Q$3:$U$90,5,)," ")&amp;IF(L153="","",","&amp;IFERROR(VLOOKUP($L153,【選択肢】!$Q$3:$U$90,5,)," "))))))))</f>
        <v/>
      </c>
      <c r="P153" s="19"/>
      <c r="Q153" s="20"/>
      <c r="R153" s="20"/>
      <c r="S153" s="24"/>
      <c r="T153" s="24"/>
      <c r="U153" s="24"/>
      <c r="V153" s="24"/>
      <c r="W153" s="24"/>
    </row>
    <row r="154" spans="2:23" x14ac:dyDescent="0.45">
      <c r="B154" s="14"/>
      <c r="C154" s="15"/>
      <c r="D154" s="407"/>
      <c r="E154" s="407"/>
      <c r="F154" s="22">
        <f t="shared" si="2"/>
        <v>0</v>
      </c>
      <c r="G154" s="17" t="s">
        <v>574</v>
      </c>
      <c r="H154" s="17" t="s">
        <v>574</v>
      </c>
      <c r="I154" s="17" t="s">
        <v>574</v>
      </c>
      <c r="J154" s="17" t="s">
        <v>574</v>
      </c>
      <c r="K154" s="17" t="s">
        <v>574</v>
      </c>
      <c r="L154" s="17" t="s">
        <v>574</v>
      </c>
      <c r="M154" s="23" t="str">
        <f>IF(G154="","",(IFERROR(VLOOKUP($G154,【選択肢】!$Q$3:$U$90,2,)," ")&amp;IF(H154="","",","&amp;IFERROR(VLOOKUP($H154,【選択肢】!$Q$3:$U$90,2,)," ")&amp;IF(I154="","",","&amp;IFERROR(VLOOKUP($I154,【選択肢】!$Q$3:$U$90,2,)," ")&amp;IF(J154="","",","&amp;IFERROR(VLOOKUP($J154,【選択肢】!$Q$3:$U$90,2,)," ")&amp;IF(K154="","",","&amp;IFERROR(VLOOKUP($K154,【選択肢】!$Q$3:$U$90,2,)," ")&amp;IF(L154="","",","&amp;IFERROR(VLOOKUP($L154,【選択肢】!$Q$3:$U$90,2,)," "))))))))</f>
        <v/>
      </c>
      <c r="N154" s="23" t="str">
        <f>IF(G154="","",(IFERROR(VLOOKUP($G154,【選択肢】!$Q$3:$U$90,4,)," ")&amp;IF(H154="","",","&amp;IFERROR(VLOOKUP($H154,【選択肢】!$Q$3:$U$90,4,)," ")&amp;IF(I154="","",","&amp;IFERROR(VLOOKUP($I154,【選択肢】!$Q$3:$U$90,4,)," ")&amp;IF(J154="","",","&amp;IFERROR(VLOOKUP($J154,【選択肢】!$Q$3:$U$90,4,)," ")&amp;IF(K154="","",","&amp;IFERROR(VLOOKUP($K154,【選択肢】!$Q$3:$U$90,4,)," ")&amp;IF(L154="","",","&amp;IFERROR(VLOOKUP($L154,【選択肢】!$Q$3:$U$90,4,)," "))))))))</f>
        <v/>
      </c>
      <c r="O154" s="23" t="str">
        <f>IF(G154="","",(IFERROR(VLOOKUP($G154,【選択肢】!$Q$3:$U$90,5,)," ")&amp;IF(H154="","",","&amp;IFERROR(VLOOKUP($H154,【選択肢】!$Q$3:$U$90,5,)," ")&amp;IF(I154="","",","&amp;IFERROR(VLOOKUP($I154,【選択肢】!$Q$3:$U$90,5,)," ")&amp;IF(J154="","",","&amp;IFERROR(VLOOKUP($J154,【選択肢】!$Q$3:$U$90,5,)," ")&amp;IF(K154="","",","&amp;IFERROR(VLOOKUP($K154,【選択肢】!$Q$3:$U$90,5,)," ")&amp;IF(L154="","",","&amp;IFERROR(VLOOKUP($L154,【選択肢】!$Q$3:$U$90,5,)," "))))))))</f>
        <v/>
      </c>
      <c r="P154" s="19"/>
      <c r="Q154" s="20"/>
      <c r="R154" s="20"/>
      <c r="S154" s="24"/>
      <c r="T154" s="24"/>
      <c r="U154" s="24"/>
      <c r="V154" s="24"/>
      <c r="W154" s="24"/>
    </row>
    <row r="155" spans="2:23" x14ac:dyDescent="0.45">
      <c r="B155" s="14"/>
      <c r="C155" s="15"/>
      <c r="D155" s="407"/>
      <c r="E155" s="407"/>
      <c r="F155" s="22">
        <f t="shared" si="2"/>
        <v>0</v>
      </c>
      <c r="G155" s="17" t="s">
        <v>574</v>
      </c>
      <c r="H155" s="17" t="s">
        <v>574</v>
      </c>
      <c r="I155" s="17" t="s">
        <v>574</v>
      </c>
      <c r="J155" s="17" t="s">
        <v>574</v>
      </c>
      <c r="K155" s="17" t="s">
        <v>574</v>
      </c>
      <c r="L155" s="17" t="s">
        <v>574</v>
      </c>
      <c r="M155" s="23" t="str">
        <f>IF(G155="","",(IFERROR(VLOOKUP($G155,【選択肢】!$Q$3:$U$90,2,)," ")&amp;IF(H155="","",","&amp;IFERROR(VLOOKUP($H155,【選択肢】!$Q$3:$U$90,2,)," ")&amp;IF(I155="","",","&amp;IFERROR(VLOOKUP($I155,【選択肢】!$Q$3:$U$90,2,)," ")&amp;IF(J155="","",","&amp;IFERROR(VLOOKUP($J155,【選択肢】!$Q$3:$U$90,2,)," ")&amp;IF(K155="","",","&amp;IFERROR(VLOOKUP($K155,【選択肢】!$Q$3:$U$90,2,)," ")&amp;IF(L155="","",","&amp;IFERROR(VLOOKUP($L155,【選択肢】!$Q$3:$U$90,2,)," "))))))))</f>
        <v/>
      </c>
      <c r="N155" s="23" t="str">
        <f>IF(G155="","",(IFERROR(VLOOKUP($G155,【選択肢】!$Q$3:$U$90,4,)," ")&amp;IF(H155="","",","&amp;IFERROR(VLOOKUP($H155,【選択肢】!$Q$3:$U$90,4,)," ")&amp;IF(I155="","",","&amp;IFERROR(VLOOKUP($I155,【選択肢】!$Q$3:$U$90,4,)," ")&amp;IF(J155="","",","&amp;IFERROR(VLOOKUP($J155,【選択肢】!$Q$3:$U$90,4,)," ")&amp;IF(K155="","",","&amp;IFERROR(VLOOKUP($K155,【選択肢】!$Q$3:$U$90,4,)," ")&amp;IF(L155="","",","&amp;IFERROR(VLOOKUP($L155,【選択肢】!$Q$3:$U$90,4,)," "))))))))</f>
        <v/>
      </c>
      <c r="O155" s="23" t="str">
        <f>IF(G155="","",(IFERROR(VLOOKUP($G155,【選択肢】!$Q$3:$U$90,5,)," ")&amp;IF(H155="","",","&amp;IFERROR(VLOOKUP($H155,【選択肢】!$Q$3:$U$90,5,)," ")&amp;IF(I155="","",","&amp;IFERROR(VLOOKUP($I155,【選択肢】!$Q$3:$U$90,5,)," ")&amp;IF(J155="","",","&amp;IFERROR(VLOOKUP($J155,【選択肢】!$Q$3:$U$90,5,)," ")&amp;IF(K155="","",","&amp;IFERROR(VLOOKUP($K155,【選択肢】!$Q$3:$U$90,5,)," ")&amp;IF(L155="","",","&amp;IFERROR(VLOOKUP($L155,【選択肢】!$Q$3:$U$90,5,)," "))))))))</f>
        <v/>
      </c>
      <c r="P155" s="19"/>
      <c r="Q155" s="20"/>
      <c r="R155" s="20"/>
      <c r="S155" s="24"/>
      <c r="T155" s="24"/>
      <c r="U155" s="24"/>
      <c r="V155" s="24"/>
      <c r="W155" s="24"/>
    </row>
    <row r="156" spans="2:23" x14ac:dyDescent="0.45">
      <c r="B156" s="14"/>
      <c r="C156" s="15"/>
      <c r="D156" s="407"/>
      <c r="E156" s="407"/>
      <c r="F156" s="22">
        <f t="shared" si="2"/>
        <v>0</v>
      </c>
      <c r="G156" s="17" t="s">
        <v>574</v>
      </c>
      <c r="H156" s="17" t="s">
        <v>574</v>
      </c>
      <c r="I156" s="17" t="s">
        <v>574</v>
      </c>
      <c r="J156" s="17" t="s">
        <v>574</v>
      </c>
      <c r="K156" s="17" t="s">
        <v>574</v>
      </c>
      <c r="L156" s="17" t="s">
        <v>574</v>
      </c>
      <c r="M156" s="23" t="str">
        <f>IF(G156="","",(IFERROR(VLOOKUP($G156,【選択肢】!$Q$3:$U$90,2,)," ")&amp;IF(H156="","",","&amp;IFERROR(VLOOKUP($H156,【選択肢】!$Q$3:$U$90,2,)," ")&amp;IF(I156="","",","&amp;IFERROR(VLOOKUP($I156,【選択肢】!$Q$3:$U$90,2,)," ")&amp;IF(J156="","",","&amp;IFERROR(VLOOKUP($J156,【選択肢】!$Q$3:$U$90,2,)," ")&amp;IF(K156="","",","&amp;IFERROR(VLOOKUP($K156,【選択肢】!$Q$3:$U$90,2,)," ")&amp;IF(L156="","",","&amp;IFERROR(VLOOKUP($L156,【選択肢】!$Q$3:$U$90,2,)," "))))))))</f>
        <v/>
      </c>
      <c r="N156" s="23" t="str">
        <f>IF(G156="","",(IFERROR(VLOOKUP($G156,【選択肢】!$Q$3:$U$90,4,)," ")&amp;IF(H156="","",","&amp;IFERROR(VLOOKUP($H156,【選択肢】!$Q$3:$U$90,4,)," ")&amp;IF(I156="","",","&amp;IFERROR(VLOOKUP($I156,【選択肢】!$Q$3:$U$90,4,)," ")&amp;IF(J156="","",","&amp;IFERROR(VLOOKUP($J156,【選択肢】!$Q$3:$U$90,4,)," ")&amp;IF(K156="","",","&amp;IFERROR(VLOOKUP($K156,【選択肢】!$Q$3:$U$90,4,)," ")&amp;IF(L156="","",","&amp;IFERROR(VLOOKUP($L156,【選択肢】!$Q$3:$U$90,4,)," "))))))))</f>
        <v/>
      </c>
      <c r="O156" s="23" t="str">
        <f>IF(G156="","",(IFERROR(VLOOKUP($G156,【選択肢】!$Q$3:$U$90,5,)," ")&amp;IF(H156="","",","&amp;IFERROR(VLOOKUP($H156,【選択肢】!$Q$3:$U$90,5,)," ")&amp;IF(I156="","",","&amp;IFERROR(VLOOKUP($I156,【選択肢】!$Q$3:$U$90,5,)," ")&amp;IF(J156="","",","&amp;IFERROR(VLOOKUP($J156,【選択肢】!$Q$3:$U$90,5,)," ")&amp;IF(K156="","",","&amp;IFERROR(VLOOKUP($K156,【選択肢】!$Q$3:$U$90,5,)," ")&amp;IF(L156="","",","&amp;IFERROR(VLOOKUP($L156,【選択肢】!$Q$3:$U$90,5,)," "))))))))</f>
        <v/>
      </c>
      <c r="P156" s="19"/>
      <c r="Q156" s="20"/>
      <c r="R156" s="20"/>
      <c r="S156" s="24"/>
      <c r="T156" s="24"/>
      <c r="U156" s="24"/>
      <c r="V156" s="24"/>
      <c r="W156" s="24"/>
    </row>
    <row r="157" spans="2:23" x14ac:dyDescent="0.45">
      <c r="B157" s="14"/>
      <c r="C157" s="15"/>
      <c r="D157" s="407"/>
      <c r="E157" s="407"/>
      <c r="F157" s="22">
        <f t="shared" si="2"/>
        <v>0</v>
      </c>
      <c r="G157" s="17" t="s">
        <v>574</v>
      </c>
      <c r="H157" s="17" t="s">
        <v>574</v>
      </c>
      <c r="I157" s="17" t="s">
        <v>574</v>
      </c>
      <c r="J157" s="17" t="s">
        <v>574</v>
      </c>
      <c r="K157" s="17" t="s">
        <v>574</v>
      </c>
      <c r="L157" s="17" t="s">
        <v>574</v>
      </c>
      <c r="M157" s="23" t="str">
        <f>IF(G157="","",(IFERROR(VLOOKUP($G157,【選択肢】!$Q$3:$U$90,2,)," ")&amp;IF(H157="","",","&amp;IFERROR(VLOOKUP($H157,【選択肢】!$Q$3:$U$90,2,)," ")&amp;IF(I157="","",","&amp;IFERROR(VLOOKUP($I157,【選択肢】!$Q$3:$U$90,2,)," ")&amp;IF(J157="","",","&amp;IFERROR(VLOOKUP($J157,【選択肢】!$Q$3:$U$90,2,)," ")&amp;IF(K157="","",","&amp;IFERROR(VLOOKUP($K157,【選択肢】!$Q$3:$U$90,2,)," ")&amp;IF(L157="","",","&amp;IFERROR(VLOOKUP($L157,【選択肢】!$Q$3:$U$90,2,)," "))))))))</f>
        <v/>
      </c>
      <c r="N157" s="23" t="str">
        <f>IF(G157="","",(IFERROR(VLOOKUP($G157,【選択肢】!$Q$3:$U$90,4,)," ")&amp;IF(H157="","",","&amp;IFERROR(VLOOKUP($H157,【選択肢】!$Q$3:$U$90,4,)," ")&amp;IF(I157="","",","&amp;IFERROR(VLOOKUP($I157,【選択肢】!$Q$3:$U$90,4,)," ")&amp;IF(J157="","",","&amp;IFERROR(VLOOKUP($J157,【選択肢】!$Q$3:$U$90,4,)," ")&amp;IF(K157="","",","&amp;IFERROR(VLOOKUP($K157,【選択肢】!$Q$3:$U$90,4,)," ")&amp;IF(L157="","",","&amp;IFERROR(VLOOKUP($L157,【選択肢】!$Q$3:$U$90,4,)," "))))))))</f>
        <v/>
      </c>
      <c r="O157" s="23" t="str">
        <f>IF(G157="","",(IFERROR(VLOOKUP($G157,【選択肢】!$Q$3:$U$90,5,)," ")&amp;IF(H157="","",","&amp;IFERROR(VLOOKUP($H157,【選択肢】!$Q$3:$U$90,5,)," ")&amp;IF(I157="","",","&amp;IFERROR(VLOOKUP($I157,【選択肢】!$Q$3:$U$90,5,)," ")&amp;IF(J157="","",","&amp;IFERROR(VLOOKUP($J157,【選択肢】!$Q$3:$U$90,5,)," ")&amp;IF(K157="","",","&amp;IFERROR(VLOOKUP($K157,【選択肢】!$Q$3:$U$90,5,)," ")&amp;IF(L157="","",","&amp;IFERROR(VLOOKUP($L157,【選択肢】!$Q$3:$U$90,5,)," "))))))))</f>
        <v/>
      </c>
      <c r="P157" s="19"/>
      <c r="Q157" s="20"/>
      <c r="R157" s="20"/>
      <c r="S157" s="24"/>
      <c r="T157" s="24"/>
      <c r="U157" s="24"/>
      <c r="V157" s="24"/>
      <c r="W157" s="24"/>
    </row>
    <row r="158" spans="2:23" x14ac:dyDescent="0.45">
      <c r="B158" s="14"/>
      <c r="C158" s="15"/>
      <c r="D158" s="407"/>
      <c r="E158" s="407"/>
      <c r="F158" s="22">
        <f t="shared" si="2"/>
        <v>0</v>
      </c>
      <c r="G158" s="17" t="s">
        <v>574</v>
      </c>
      <c r="H158" s="17" t="s">
        <v>574</v>
      </c>
      <c r="I158" s="17" t="s">
        <v>574</v>
      </c>
      <c r="J158" s="17" t="s">
        <v>574</v>
      </c>
      <c r="K158" s="17" t="s">
        <v>574</v>
      </c>
      <c r="L158" s="17" t="s">
        <v>574</v>
      </c>
      <c r="M158" s="23" t="str">
        <f>IF(G158="","",(IFERROR(VLOOKUP($G158,【選択肢】!$Q$3:$U$90,2,)," ")&amp;IF(H158="","",","&amp;IFERROR(VLOOKUP($H158,【選択肢】!$Q$3:$U$90,2,)," ")&amp;IF(I158="","",","&amp;IFERROR(VLOOKUP($I158,【選択肢】!$Q$3:$U$90,2,)," ")&amp;IF(J158="","",","&amp;IFERROR(VLOOKUP($J158,【選択肢】!$Q$3:$U$90,2,)," ")&amp;IF(K158="","",","&amp;IFERROR(VLOOKUP($K158,【選択肢】!$Q$3:$U$90,2,)," ")&amp;IF(L158="","",","&amp;IFERROR(VLOOKUP($L158,【選択肢】!$Q$3:$U$90,2,)," "))))))))</f>
        <v/>
      </c>
      <c r="N158" s="23" t="str">
        <f>IF(G158="","",(IFERROR(VLOOKUP($G158,【選択肢】!$Q$3:$U$90,4,)," ")&amp;IF(H158="","",","&amp;IFERROR(VLOOKUP($H158,【選択肢】!$Q$3:$U$90,4,)," ")&amp;IF(I158="","",","&amp;IFERROR(VLOOKUP($I158,【選択肢】!$Q$3:$U$90,4,)," ")&amp;IF(J158="","",","&amp;IFERROR(VLOOKUP($J158,【選択肢】!$Q$3:$U$90,4,)," ")&amp;IF(K158="","",","&amp;IFERROR(VLOOKUP($K158,【選択肢】!$Q$3:$U$90,4,)," ")&amp;IF(L158="","",","&amp;IFERROR(VLOOKUP($L158,【選択肢】!$Q$3:$U$90,4,)," "))))))))</f>
        <v/>
      </c>
      <c r="O158" s="23" t="str">
        <f>IF(G158="","",(IFERROR(VLOOKUP($G158,【選択肢】!$Q$3:$U$90,5,)," ")&amp;IF(H158="","",","&amp;IFERROR(VLOOKUP($H158,【選択肢】!$Q$3:$U$90,5,)," ")&amp;IF(I158="","",","&amp;IFERROR(VLOOKUP($I158,【選択肢】!$Q$3:$U$90,5,)," ")&amp;IF(J158="","",","&amp;IFERROR(VLOOKUP($J158,【選択肢】!$Q$3:$U$90,5,)," ")&amp;IF(K158="","",","&amp;IFERROR(VLOOKUP($K158,【選択肢】!$Q$3:$U$90,5,)," ")&amp;IF(L158="","",","&amp;IFERROR(VLOOKUP($L158,【選択肢】!$Q$3:$U$90,5,)," "))))))))</f>
        <v/>
      </c>
      <c r="P158" s="19"/>
      <c r="Q158" s="20"/>
      <c r="R158" s="20"/>
      <c r="S158" s="24"/>
      <c r="T158" s="24"/>
      <c r="U158" s="24"/>
      <c r="V158" s="24"/>
      <c r="W158" s="24"/>
    </row>
    <row r="159" spans="2:23" x14ac:dyDescent="0.45">
      <c r="B159" s="14"/>
      <c r="C159" s="15"/>
      <c r="D159" s="407"/>
      <c r="E159" s="407"/>
      <c r="F159" s="22">
        <f t="shared" si="2"/>
        <v>0</v>
      </c>
      <c r="G159" s="17" t="s">
        <v>574</v>
      </c>
      <c r="H159" s="17" t="s">
        <v>574</v>
      </c>
      <c r="I159" s="17" t="s">
        <v>574</v>
      </c>
      <c r="J159" s="17" t="s">
        <v>574</v>
      </c>
      <c r="K159" s="17" t="s">
        <v>574</v>
      </c>
      <c r="L159" s="17" t="s">
        <v>574</v>
      </c>
      <c r="M159" s="23" t="str">
        <f>IF(G159="","",(IFERROR(VLOOKUP($G159,【選択肢】!$Q$3:$U$90,2,)," ")&amp;IF(H159="","",","&amp;IFERROR(VLOOKUP($H159,【選択肢】!$Q$3:$U$90,2,)," ")&amp;IF(I159="","",","&amp;IFERROR(VLOOKUP($I159,【選択肢】!$Q$3:$U$90,2,)," ")&amp;IF(J159="","",","&amp;IFERROR(VLOOKUP($J159,【選択肢】!$Q$3:$U$90,2,)," ")&amp;IF(K159="","",","&amp;IFERROR(VLOOKUP($K159,【選択肢】!$Q$3:$U$90,2,)," ")&amp;IF(L159="","",","&amp;IFERROR(VLOOKUP($L159,【選択肢】!$Q$3:$U$90,2,)," "))))))))</f>
        <v/>
      </c>
      <c r="N159" s="23" t="str">
        <f>IF(G159="","",(IFERROR(VLOOKUP($G159,【選択肢】!$Q$3:$U$90,4,)," ")&amp;IF(H159="","",","&amp;IFERROR(VLOOKUP($H159,【選択肢】!$Q$3:$U$90,4,)," ")&amp;IF(I159="","",","&amp;IFERROR(VLOOKUP($I159,【選択肢】!$Q$3:$U$90,4,)," ")&amp;IF(J159="","",","&amp;IFERROR(VLOOKUP($J159,【選択肢】!$Q$3:$U$90,4,)," ")&amp;IF(K159="","",","&amp;IFERROR(VLOOKUP($K159,【選択肢】!$Q$3:$U$90,4,)," ")&amp;IF(L159="","",","&amp;IFERROR(VLOOKUP($L159,【選択肢】!$Q$3:$U$90,4,)," "))))))))</f>
        <v/>
      </c>
      <c r="O159" s="23" t="str">
        <f>IF(G159="","",(IFERROR(VLOOKUP($G159,【選択肢】!$Q$3:$U$90,5,)," ")&amp;IF(H159="","",","&amp;IFERROR(VLOOKUP($H159,【選択肢】!$Q$3:$U$90,5,)," ")&amp;IF(I159="","",","&amp;IFERROR(VLOOKUP($I159,【選択肢】!$Q$3:$U$90,5,)," ")&amp;IF(J159="","",","&amp;IFERROR(VLOOKUP($J159,【選択肢】!$Q$3:$U$90,5,)," ")&amp;IF(K159="","",","&amp;IFERROR(VLOOKUP($K159,【選択肢】!$Q$3:$U$90,5,)," ")&amp;IF(L159="","",","&amp;IFERROR(VLOOKUP($L159,【選択肢】!$Q$3:$U$90,5,)," "))))))))</f>
        <v/>
      </c>
      <c r="P159" s="19"/>
      <c r="Q159" s="20"/>
      <c r="R159" s="20"/>
      <c r="S159" s="24"/>
      <c r="T159" s="24"/>
      <c r="U159" s="24"/>
      <c r="V159" s="24"/>
      <c r="W159" s="24"/>
    </row>
    <row r="160" spans="2:23" x14ac:dyDescent="0.45">
      <c r="B160" s="14"/>
      <c r="C160" s="15"/>
      <c r="D160" s="407"/>
      <c r="E160" s="407"/>
      <c r="F160" s="22">
        <f t="shared" si="2"/>
        <v>0</v>
      </c>
      <c r="G160" s="17" t="s">
        <v>574</v>
      </c>
      <c r="H160" s="17" t="s">
        <v>574</v>
      </c>
      <c r="I160" s="17" t="s">
        <v>574</v>
      </c>
      <c r="J160" s="17" t="s">
        <v>574</v>
      </c>
      <c r="K160" s="17" t="s">
        <v>574</v>
      </c>
      <c r="L160" s="17" t="s">
        <v>574</v>
      </c>
      <c r="M160" s="23" t="str">
        <f>IF(G160="","",(IFERROR(VLOOKUP($G160,【選択肢】!$Q$3:$U$90,2,)," ")&amp;IF(H160="","",","&amp;IFERROR(VLOOKUP($H160,【選択肢】!$Q$3:$U$90,2,)," ")&amp;IF(I160="","",","&amp;IFERROR(VLOOKUP($I160,【選択肢】!$Q$3:$U$90,2,)," ")&amp;IF(J160="","",","&amp;IFERROR(VLOOKUP($J160,【選択肢】!$Q$3:$U$90,2,)," ")&amp;IF(K160="","",","&amp;IFERROR(VLOOKUP($K160,【選択肢】!$Q$3:$U$90,2,)," ")&amp;IF(L160="","",","&amp;IFERROR(VLOOKUP($L160,【選択肢】!$Q$3:$U$90,2,)," "))))))))</f>
        <v/>
      </c>
      <c r="N160" s="23" t="str">
        <f>IF(G160="","",(IFERROR(VLOOKUP($G160,【選択肢】!$Q$3:$U$90,4,)," ")&amp;IF(H160="","",","&amp;IFERROR(VLOOKUP($H160,【選択肢】!$Q$3:$U$90,4,)," ")&amp;IF(I160="","",","&amp;IFERROR(VLOOKUP($I160,【選択肢】!$Q$3:$U$90,4,)," ")&amp;IF(J160="","",","&amp;IFERROR(VLOOKUP($J160,【選択肢】!$Q$3:$U$90,4,)," ")&amp;IF(K160="","",","&amp;IFERROR(VLOOKUP($K160,【選択肢】!$Q$3:$U$90,4,)," ")&amp;IF(L160="","",","&amp;IFERROR(VLOOKUP($L160,【選択肢】!$Q$3:$U$90,4,)," "))))))))</f>
        <v/>
      </c>
      <c r="O160" s="23" t="str">
        <f>IF(G160="","",(IFERROR(VLOOKUP($G160,【選択肢】!$Q$3:$U$90,5,)," ")&amp;IF(H160="","",","&amp;IFERROR(VLOOKUP($H160,【選択肢】!$Q$3:$U$90,5,)," ")&amp;IF(I160="","",","&amp;IFERROR(VLOOKUP($I160,【選択肢】!$Q$3:$U$90,5,)," ")&amp;IF(J160="","",","&amp;IFERROR(VLOOKUP($J160,【選択肢】!$Q$3:$U$90,5,)," ")&amp;IF(K160="","",","&amp;IFERROR(VLOOKUP($K160,【選択肢】!$Q$3:$U$90,5,)," ")&amp;IF(L160="","",","&amp;IFERROR(VLOOKUP($L160,【選択肢】!$Q$3:$U$90,5,)," "))))))))</f>
        <v/>
      </c>
      <c r="P160" s="19"/>
      <c r="Q160" s="20"/>
      <c r="R160" s="20"/>
      <c r="S160" s="24"/>
      <c r="T160" s="24"/>
      <c r="U160" s="24"/>
      <c r="V160" s="24"/>
      <c r="W160" s="24"/>
    </row>
    <row r="161" spans="2:23" x14ac:dyDescent="0.45">
      <c r="B161" s="14"/>
      <c r="C161" s="15"/>
      <c r="D161" s="407"/>
      <c r="E161" s="407"/>
      <c r="F161" s="22">
        <f t="shared" si="2"/>
        <v>0</v>
      </c>
      <c r="G161" s="17" t="s">
        <v>574</v>
      </c>
      <c r="H161" s="17" t="s">
        <v>574</v>
      </c>
      <c r="I161" s="17" t="s">
        <v>574</v>
      </c>
      <c r="J161" s="17" t="s">
        <v>574</v>
      </c>
      <c r="K161" s="17" t="s">
        <v>574</v>
      </c>
      <c r="L161" s="17" t="s">
        <v>574</v>
      </c>
      <c r="M161" s="23" t="str">
        <f>IF(G161="","",(IFERROR(VLOOKUP($G161,【選択肢】!$Q$3:$U$90,2,)," ")&amp;IF(H161="","",","&amp;IFERROR(VLOOKUP($H161,【選択肢】!$Q$3:$U$90,2,)," ")&amp;IF(I161="","",","&amp;IFERROR(VLOOKUP($I161,【選択肢】!$Q$3:$U$90,2,)," ")&amp;IF(J161="","",","&amp;IFERROR(VLOOKUP($J161,【選択肢】!$Q$3:$U$90,2,)," ")&amp;IF(K161="","",","&amp;IFERROR(VLOOKUP($K161,【選択肢】!$Q$3:$U$90,2,)," ")&amp;IF(L161="","",","&amp;IFERROR(VLOOKUP($L161,【選択肢】!$Q$3:$U$90,2,)," "))))))))</f>
        <v/>
      </c>
      <c r="N161" s="23" t="str">
        <f>IF(G161="","",(IFERROR(VLOOKUP($G161,【選択肢】!$Q$3:$U$90,4,)," ")&amp;IF(H161="","",","&amp;IFERROR(VLOOKUP($H161,【選択肢】!$Q$3:$U$90,4,)," ")&amp;IF(I161="","",","&amp;IFERROR(VLOOKUP($I161,【選択肢】!$Q$3:$U$90,4,)," ")&amp;IF(J161="","",","&amp;IFERROR(VLOOKUP($J161,【選択肢】!$Q$3:$U$90,4,)," ")&amp;IF(K161="","",","&amp;IFERROR(VLOOKUP($K161,【選択肢】!$Q$3:$U$90,4,)," ")&amp;IF(L161="","",","&amp;IFERROR(VLOOKUP($L161,【選択肢】!$Q$3:$U$90,4,)," "))))))))</f>
        <v/>
      </c>
      <c r="O161" s="23" t="str">
        <f>IF(G161="","",(IFERROR(VLOOKUP($G161,【選択肢】!$Q$3:$U$90,5,)," ")&amp;IF(H161="","",","&amp;IFERROR(VLOOKUP($H161,【選択肢】!$Q$3:$U$90,5,)," ")&amp;IF(I161="","",","&amp;IFERROR(VLOOKUP($I161,【選択肢】!$Q$3:$U$90,5,)," ")&amp;IF(J161="","",","&amp;IFERROR(VLOOKUP($J161,【選択肢】!$Q$3:$U$90,5,)," ")&amp;IF(K161="","",","&amp;IFERROR(VLOOKUP($K161,【選択肢】!$Q$3:$U$90,5,)," ")&amp;IF(L161="","",","&amp;IFERROR(VLOOKUP($L161,【選択肢】!$Q$3:$U$90,5,)," "))))))))</f>
        <v/>
      </c>
      <c r="P161" s="19"/>
      <c r="Q161" s="20"/>
      <c r="R161" s="20"/>
      <c r="S161" s="24"/>
      <c r="T161" s="24"/>
      <c r="U161" s="24"/>
      <c r="V161" s="24"/>
      <c r="W161" s="24"/>
    </row>
    <row r="162" spans="2:23" x14ac:dyDescent="0.45">
      <c r="B162" s="14"/>
      <c r="C162" s="15"/>
      <c r="D162" s="407"/>
      <c r="E162" s="407"/>
      <c r="F162" s="22">
        <f t="shared" si="2"/>
        <v>0</v>
      </c>
      <c r="G162" s="17" t="s">
        <v>574</v>
      </c>
      <c r="H162" s="17" t="s">
        <v>574</v>
      </c>
      <c r="I162" s="17" t="s">
        <v>574</v>
      </c>
      <c r="J162" s="17" t="s">
        <v>574</v>
      </c>
      <c r="K162" s="17" t="s">
        <v>574</v>
      </c>
      <c r="L162" s="17" t="s">
        <v>574</v>
      </c>
      <c r="M162" s="23" t="str">
        <f>IF(G162="","",(IFERROR(VLOOKUP($G162,【選択肢】!$Q$3:$U$90,2,)," ")&amp;IF(H162="","",","&amp;IFERROR(VLOOKUP($H162,【選択肢】!$Q$3:$U$90,2,)," ")&amp;IF(I162="","",","&amp;IFERROR(VLOOKUP($I162,【選択肢】!$Q$3:$U$90,2,)," ")&amp;IF(J162="","",","&amp;IFERROR(VLOOKUP($J162,【選択肢】!$Q$3:$U$90,2,)," ")&amp;IF(K162="","",","&amp;IFERROR(VLOOKUP($K162,【選択肢】!$Q$3:$U$90,2,)," ")&amp;IF(L162="","",","&amp;IFERROR(VLOOKUP($L162,【選択肢】!$Q$3:$U$90,2,)," "))))))))</f>
        <v/>
      </c>
      <c r="N162" s="23" t="str">
        <f>IF(G162="","",(IFERROR(VLOOKUP($G162,【選択肢】!$Q$3:$U$90,4,)," ")&amp;IF(H162="","",","&amp;IFERROR(VLOOKUP($H162,【選択肢】!$Q$3:$U$90,4,)," ")&amp;IF(I162="","",","&amp;IFERROR(VLOOKUP($I162,【選択肢】!$Q$3:$U$90,4,)," ")&amp;IF(J162="","",","&amp;IFERROR(VLOOKUP($J162,【選択肢】!$Q$3:$U$90,4,)," ")&amp;IF(K162="","",","&amp;IFERROR(VLOOKUP($K162,【選択肢】!$Q$3:$U$90,4,)," ")&amp;IF(L162="","",","&amp;IFERROR(VLOOKUP($L162,【選択肢】!$Q$3:$U$90,4,)," "))))))))</f>
        <v/>
      </c>
      <c r="O162" s="23" t="str">
        <f>IF(G162="","",(IFERROR(VLOOKUP($G162,【選択肢】!$Q$3:$U$90,5,)," ")&amp;IF(H162="","",","&amp;IFERROR(VLOOKUP($H162,【選択肢】!$Q$3:$U$90,5,)," ")&amp;IF(I162="","",","&amp;IFERROR(VLOOKUP($I162,【選択肢】!$Q$3:$U$90,5,)," ")&amp;IF(J162="","",","&amp;IFERROR(VLOOKUP($J162,【選択肢】!$Q$3:$U$90,5,)," ")&amp;IF(K162="","",","&amp;IFERROR(VLOOKUP($K162,【選択肢】!$Q$3:$U$90,5,)," ")&amp;IF(L162="","",","&amp;IFERROR(VLOOKUP($L162,【選択肢】!$Q$3:$U$90,5,)," "))))))))</f>
        <v/>
      </c>
      <c r="P162" s="19"/>
      <c r="Q162" s="20"/>
      <c r="R162" s="20"/>
      <c r="S162" s="24"/>
      <c r="T162" s="24"/>
      <c r="U162" s="24"/>
      <c r="V162" s="24"/>
      <c r="W162" s="24"/>
    </row>
    <row r="163" spans="2:23" x14ac:dyDescent="0.45">
      <c r="B163" s="14"/>
      <c r="C163" s="15"/>
      <c r="D163" s="407"/>
      <c r="E163" s="407"/>
      <c r="F163" s="22">
        <f t="shared" si="2"/>
        <v>0</v>
      </c>
      <c r="G163" s="17" t="s">
        <v>574</v>
      </c>
      <c r="H163" s="17" t="s">
        <v>574</v>
      </c>
      <c r="I163" s="17" t="s">
        <v>574</v>
      </c>
      <c r="J163" s="17" t="s">
        <v>574</v>
      </c>
      <c r="K163" s="17" t="s">
        <v>574</v>
      </c>
      <c r="L163" s="17" t="s">
        <v>574</v>
      </c>
      <c r="M163" s="23" t="str">
        <f>IF(G163="","",(IFERROR(VLOOKUP($G163,【選択肢】!$Q$3:$U$90,2,)," ")&amp;IF(H163="","",","&amp;IFERROR(VLOOKUP($H163,【選択肢】!$Q$3:$U$90,2,)," ")&amp;IF(I163="","",","&amp;IFERROR(VLOOKUP($I163,【選択肢】!$Q$3:$U$90,2,)," ")&amp;IF(J163="","",","&amp;IFERROR(VLOOKUP($J163,【選択肢】!$Q$3:$U$90,2,)," ")&amp;IF(K163="","",","&amp;IFERROR(VLOOKUP($K163,【選択肢】!$Q$3:$U$90,2,)," ")&amp;IF(L163="","",","&amp;IFERROR(VLOOKUP($L163,【選択肢】!$Q$3:$U$90,2,)," "))))))))</f>
        <v/>
      </c>
      <c r="N163" s="23" t="str">
        <f>IF(G163="","",(IFERROR(VLOOKUP($G163,【選択肢】!$Q$3:$U$90,4,)," ")&amp;IF(H163="","",","&amp;IFERROR(VLOOKUP($H163,【選択肢】!$Q$3:$U$90,4,)," ")&amp;IF(I163="","",","&amp;IFERROR(VLOOKUP($I163,【選択肢】!$Q$3:$U$90,4,)," ")&amp;IF(J163="","",","&amp;IFERROR(VLOOKUP($J163,【選択肢】!$Q$3:$U$90,4,)," ")&amp;IF(K163="","",","&amp;IFERROR(VLOOKUP($K163,【選択肢】!$Q$3:$U$90,4,)," ")&amp;IF(L163="","",","&amp;IFERROR(VLOOKUP($L163,【選択肢】!$Q$3:$U$90,4,)," "))))))))</f>
        <v/>
      </c>
      <c r="O163" s="23" t="str">
        <f>IF(G163="","",(IFERROR(VLOOKUP($G163,【選択肢】!$Q$3:$U$90,5,)," ")&amp;IF(H163="","",","&amp;IFERROR(VLOOKUP($H163,【選択肢】!$Q$3:$U$90,5,)," ")&amp;IF(I163="","",","&amp;IFERROR(VLOOKUP($I163,【選択肢】!$Q$3:$U$90,5,)," ")&amp;IF(J163="","",","&amp;IFERROR(VLOOKUP($J163,【選択肢】!$Q$3:$U$90,5,)," ")&amp;IF(K163="","",","&amp;IFERROR(VLOOKUP($K163,【選択肢】!$Q$3:$U$90,5,)," ")&amp;IF(L163="","",","&amp;IFERROR(VLOOKUP($L163,【選択肢】!$Q$3:$U$90,5,)," "))))))))</f>
        <v/>
      </c>
      <c r="P163" s="19"/>
      <c r="Q163" s="20"/>
      <c r="R163" s="20"/>
      <c r="S163" s="24"/>
      <c r="T163" s="24"/>
      <c r="U163" s="24"/>
      <c r="V163" s="24"/>
      <c r="W163" s="24"/>
    </row>
    <row r="164" spans="2:23" x14ac:dyDescent="0.45">
      <c r="B164" s="14"/>
      <c r="C164" s="15"/>
      <c r="D164" s="407"/>
      <c r="E164" s="407"/>
      <c r="F164" s="22">
        <f t="shared" si="2"/>
        <v>0</v>
      </c>
      <c r="G164" s="17" t="s">
        <v>574</v>
      </c>
      <c r="H164" s="17" t="s">
        <v>574</v>
      </c>
      <c r="I164" s="17" t="s">
        <v>574</v>
      </c>
      <c r="J164" s="17" t="s">
        <v>574</v>
      </c>
      <c r="K164" s="17" t="s">
        <v>574</v>
      </c>
      <c r="L164" s="17" t="s">
        <v>574</v>
      </c>
      <c r="M164" s="23" t="str">
        <f>IF(G164="","",(IFERROR(VLOOKUP($G164,【選択肢】!$Q$3:$U$90,2,)," ")&amp;IF(H164="","",","&amp;IFERROR(VLOOKUP($H164,【選択肢】!$Q$3:$U$90,2,)," ")&amp;IF(I164="","",","&amp;IFERROR(VLOOKUP($I164,【選択肢】!$Q$3:$U$90,2,)," ")&amp;IF(J164="","",","&amp;IFERROR(VLOOKUP($J164,【選択肢】!$Q$3:$U$90,2,)," ")&amp;IF(K164="","",","&amp;IFERROR(VLOOKUP($K164,【選択肢】!$Q$3:$U$90,2,)," ")&amp;IF(L164="","",","&amp;IFERROR(VLOOKUP($L164,【選択肢】!$Q$3:$U$90,2,)," "))))))))</f>
        <v/>
      </c>
      <c r="N164" s="23" t="str">
        <f>IF(G164="","",(IFERROR(VLOOKUP($G164,【選択肢】!$Q$3:$U$90,4,)," ")&amp;IF(H164="","",","&amp;IFERROR(VLOOKUP($H164,【選択肢】!$Q$3:$U$90,4,)," ")&amp;IF(I164="","",","&amp;IFERROR(VLOOKUP($I164,【選択肢】!$Q$3:$U$90,4,)," ")&amp;IF(J164="","",","&amp;IFERROR(VLOOKUP($J164,【選択肢】!$Q$3:$U$90,4,)," ")&amp;IF(K164="","",","&amp;IFERROR(VLOOKUP($K164,【選択肢】!$Q$3:$U$90,4,)," ")&amp;IF(L164="","",","&amp;IFERROR(VLOOKUP($L164,【選択肢】!$Q$3:$U$90,4,)," "))))))))</f>
        <v/>
      </c>
      <c r="O164" s="23" t="str">
        <f>IF(G164="","",(IFERROR(VLOOKUP($G164,【選択肢】!$Q$3:$U$90,5,)," ")&amp;IF(H164="","",","&amp;IFERROR(VLOOKUP($H164,【選択肢】!$Q$3:$U$90,5,)," ")&amp;IF(I164="","",","&amp;IFERROR(VLOOKUP($I164,【選択肢】!$Q$3:$U$90,5,)," ")&amp;IF(J164="","",","&amp;IFERROR(VLOOKUP($J164,【選択肢】!$Q$3:$U$90,5,)," ")&amp;IF(K164="","",","&amp;IFERROR(VLOOKUP($K164,【選択肢】!$Q$3:$U$90,5,)," ")&amp;IF(L164="","",","&amp;IFERROR(VLOOKUP($L164,【選択肢】!$Q$3:$U$90,5,)," "))))))))</f>
        <v/>
      </c>
      <c r="P164" s="19"/>
      <c r="Q164" s="20"/>
      <c r="R164" s="20"/>
      <c r="S164" s="24"/>
      <c r="T164" s="24"/>
      <c r="U164" s="24"/>
      <c r="V164" s="24"/>
      <c r="W164" s="24"/>
    </row>
    <row r="165" spans="2:23" x14ac:dyDescent="0.45">
      <c r="B165" s="14"/>
      <c r="C165" s="15"/>
      <c r="D165" s="407"/>
      <c r="E165" s="407"/>
      <c r="F165" s="22">
        <f t="shared" si="2"/>
        <v>0</v>
      </c>
      <c r="G165" s="17" t="s">
        <v>574</v>
      </c>
      <c r="H165" s="17" t="s">
        <v>574</v>
      </c>
      <c r="I165" s="17" t="s">
        <v>574</v>
      </c>
      <c r="J165" s="17" t="s">
        <v>574</v>
      </c>
      <c r="K165" s="17" t="s">
        <v>574</v>
      </c>
      <c r="L165" s="17" t="s">
        <v>574</v>
      </c>
      <c r="M165" s="23" t="str">
        <f>IF(G165="","",(IFERROR(VLOOKUP($G165,【選択肢】!$Q$3:$U$90,2,)," ")&amp;IF(H165="","",","&amp;IFERROR(VLOOKUP($H165,【選択肢】!$Q$3:$U$90,2,)," ")&amp;IF(I165="","",","&amp;IFERROR(VLOOKUP($I165,【選択肢】!$Q$3:$U$90,2,)," ")&amp;IF(J165="","",","&amp;IFERROR(VLOOKUP($J165,【選択肢】!$Q$3:$U$90,2,)," ")&amp;IF(K165="","",","&amp;IFERROR(VLOOKUP($K165,【選択肢】!$Q$3:$U$90,2,)," ")&amp;IF(L165="","",","&amp;IFERROR(VLOOKUP($L165,【選択肢】!$Q$3:$U$90,2,)," "))))))))</f>
        <v/>
      </c>
      <c r="N165" s="23" t="str">
        <f>IF(G165="","",(IFERROR(VLOOKUP($G165,【選択肢】!$Q$3:$U$90,4,)," ")&amp;IF(H165="","",","&amp;IFERROR(VLOOKUP($H165,【選択肢】!$Q$3:$U$90,4,)," ")&amp;IF(I165="","",","&amp;IFERROR(VLOOKUP($I165,【選択肢】!$Q$3:$U$90,4,)," ")&amp;IF(J165="","",","&amp;IFERROR(VLOOKUP($J165,【選択肢】!$Q$3:$U$90,4,)," ")&amp;IF(K165="","",","&amp;IFERROR(VLOOKUP($K165,【選択肢】!$Q$3:$U$90,4,)," ")&amp;IF(L165="","",","&amp;IFERROR(VLOOKUP($L165,【選択肢】!$Q$3:$U$90,4,)," "))))))))</f>
        <v/>
      </c>
      <c r="O165" s="23" t="str">
        <f>IF(G165="","",(IFERROR(VLOOKUP($G165,【選択肢】!$Q$3:$U$90,5,)," ")&amp;IF(H165="","",","&amp;IFERROR(VLOOKUP($H165,【選択肢】!$Q$3:$U$90,5,)," ")&amp;IF(I165="","",","&amp;IFERROR(VLOOKUP($I165,【選択肢】!$Q$3:$U$90,5,)," ")&amp;IF(J165="","",","&amp;IFERROR(VLOOKUP($J165,【選択肢】!$Q$3:$U$90,5,)," ")&amp;IF(K165="","",","&amp;IFERROR(VLOOKUP($K165,【選択肢】!$Q$3:$U$90,5,)," ")&amp;IF(L165="","",","&amp;IFERROR(VLOOKUP($L165,【選択肢】!$Q$3:$U$90,5,)," "))))))))</f>
        <v/>
      </c>
      <c r="P165" s="19"/>
      <c r="Q165" s="20"/>
      <c r="R165" s="20"/>
      <c r="S165" s="24"/>
      <c r="T165" s="24"/>
      <c r="U165" s="24"/>
      <c r="V165" s="24"/>
      <c r="W165" s="24"/>
    </row>
    <row r="166" spans="2:23" x14ac:dyDescent="0.45">
      <c r="B166" s="14"/>
      <c r="C166" s="15"/>
      <c r="D166" s="407"/>
      <c r="E166" s="407"/>
      <c r="F166" s="22">
        <f t="shared" si="2"/>
        <v>0</v>
      </c>
      <c r="G166" s="17" t="s">
        <v>574</v>
      </c>
      <c r="H166" s="17" t="s">
        <v>574</v>
      </c>
      <c r="I166" s="17" t="s">
        <v>574</v>
      </c>
      <c r="J166" s="17" t="s">
        <v>574</v>
      </c>
      <c r="K166" s="17" t="s">
        <v>574</v>
      </c>
      <c r="L166" s="17" t="s">
        <v>574</v>
      </c>
      <c r="M166" s="23" t="str">
        <f>IF(G166="","",(IFERROR(VLOOKUP($G166,【選択肢】!$Q$3:$U$90,2,)," ")&amp;IF(H166="","",","&amp;IFERROR(VLOOKUP($H166,【選択肢】!$Q$3:$U$90,2,)," ")&amp;IF(I166="","",","&amp;IFERROR(VLOOKUP($I166,【選択肢】!$Q$3:$U$90,2,)," ")&amp;IF(J166="","",","&amp;IFERROR(VLOOKUP($J166,【選択肢】!$Q$3:$U$90,2,)," ")&amp;IF(K166="","",","&amp;IFERROR(VLOOKUP($K166,【選択肢】!$Q$3:$U$90,2,)," ")&amp;IF(L166="","",","&amp;IFERROR(VLOOKUP($L166,【選択肢】!$Q$3:$U$90,2,)," "))))))))</f>
        <v/>
      </c>
      <c r="N166" s="23" t="str">
        <f>IF(G166="","",(IFERROR(VLOOKUP($G166,【選択肢】!$Q$3:$U$90,4,)," ")&amp;IF(H166="","",","&amp;IFERROR(VLOOKUP($H166,【選択肢】!$Q$3:$U$90,4,)," ")&amp;IF(I166="","",","&amp;IFERROR(VLOOKUP($I166,【選択肢】!$Q$3:$U$90,4,)," ")&amp;IF(J166="","",","&amp;IFERROR(VLOOKUP($J166,【選択肢】!$Q$3:$U$90,4,)," ")&amp;IF(K166="","",","&amp;IFERROR(VLOOKUP($K166,【選択肢】!$Q$3:$U$90,4,)," ")&amp;IF(L166="","",","&amp;IFERROR(VLOOKUP($L166,【選択肢】!$Q$3:$U$90,4,)," "))))))))</f>
        <v/>
      </c>
      <c r="O166" s="23" t="str">
        <f>IF(G166="","",(IFERROR(VLOOKUP($G166,【選択肢】!$Q$3:$U$90,5,)," ")&amp;IF(H166="","",","&amp;IFERROR(VLOOKUP($H166,【選択肢】!$Q$3:$U$90,5,)," ")&amp;IF(I166="","",","&amp;IFERROR(VLOOKUP($I166,【選択肢】!$Q$3:$U$90,5,)," ")&amp;IF(J166="","",","&amp;IFERROR(VLOOKUP($J166,【選択肢】!$Q$3:$U$90,5,)," ")&amp;IF(K166="","",","&amp;IFERROR(VLOOKUP($K166,【選択肢】!$Q$3:$U$90,5,)," ")&amp;IF(L166="","",","&amp;IFERROR(VLOOKUP($L166,【選択肢】!$Q$3:$U$90,5,)," "))))))))</f>
        <v/>
      </c>
      <c r="P166" s="19"/>
      <c r="Q166" s="20"/>
      <c r="R166" s="20"/>
      <c r="S166" s="24"/>
      <c r="T166" s="24"/>
      <c r="U166" s="24"/>
      <c r="V166" s="24"/>
      <c r="W166" s="24"/>
    </row>
    <row r="167" spans="2:23" x14ac:dyDescent="0.45">
      <c r="B167" s="14"/>
      <c r="C167" s="15"/>
      <c r="D167" s="407"/>
      <c r="E167" s="407"/>
      <c r="F167" s="22">
        <f t="shared" si="2"/>
        <v>0</v>
      </c>
      <c r="G167" s="17" t="s">
        <v>574</v>
      </c>
      <c r="H167" s="17" t="s">
        <v>574</v>
      </c>
      <c r="I167" s="17" t="s">
        <v>574</v>
      </c>
      <c r="J167" s="17" t="s">
        <v>574</v>
      </c>
      <c r="K167" s="17" t="s">
        <v>574</v>
      </c>
      <c r="L167" s="17" t="s">
        <v>574</v>
      </c>
      <c r="M167" s="23" t="str">
        <f>IF(G167="","",(IFERROR(VLOOKUP($G167,【選択肢】!$Q$3:$U$90,2,)," ")&amp;IF(H167="","",","&amp;IFERROR(VLOOKUP($H167,【選択肢】!$Q$3:$U$90,2,)," ")&amp;IF(I167="","",","&amp;IFERROR(VLOOKUP($I167,【選択肢】!$Q$3:$U$90,2,)," ")&amp;IF(J167="","",","&amp;IFERROR(VLOOKUP($J167,【選択肢】!$Q$3:$U$90,2,)," ")&amp;IF(K167="","",","&amp;IFERROR(VLOOKUP($K167,【選択肢】!$Q$3:$U$90,2,)," ")&amp;IF(L167="","",","&amp;IFERROR(VLOOKUP($L167,【選択肢】!$Q$3:$U$90,2,)," "))))))))</f>
        <v/>
      </c>
      <c r="N167" s="23" t="str">
        <f>IF(G167="","",(IFERROR(VLOOKUP($G167,【選択肢】!$Q$3:$U$90,4,)," ")&amp;IF(H167="","",","&amp;IFERROR(VLOOKUP($H167,【選択肢】!$Q$3:$U$90,4,)," ")&amp;IF(I167="","",","&amp;IFERROR(VLOOKUP($I167,【選択肢】!$Q$3:$U$90,4,)," ")&amp;IF(J167="","",","&amp;IFERROR(VLOOKUP($J167,【選択肢】!$Q$3:$U$90,4,)," ")&amp;IF(K167="","",","&amp;IFERROR(VLOOKUP($K167,【選択肢】!$Q$3:$U$90,4,)," ")&amp;IF(L167="","",","&amp;IFERROR(VLOOKUP($L167,【選択肢】!$Q$3:$U$90,4,)," "))))))))</f>
        <v/>
      </c>
      <c r="O167" s="23" t="str">
        <f>IF(G167="","",(IFERROR(VLOOKUP($G167,【選択肢】!$Q$3:$U$90,5,)," ")&amp;IF(H167="","",","&amp;IFERROR(VLOOKUP($H167,【選択肢】!$Q$3:$U$90,5,)," ")&amp;IF(I167="","",","&amp;IFERROR(VLOOKUP($I167,【選択肢】!$Q$3:$U$90,5,)," ")&amp;IF(J167="","",","&amp;IFERROR(VLOOKUP($J167,【選択肢】!$Q$3:$U$90,5,)," ")&amp;IF(K167="","",","&amp;IFERROR(VLOOKUP($K167,【選択肢】!$Q$3:$U$90,5,)," ")&amp;IF(L167="","",","&amp;IFERROR(VLOOKUP($L167,【選択肢】!$Q$3:$U$90,5,)," "))))))))</f>
        <v/>
      </c>
      <c r="P167" s="19"/>
      <c r="Q167" s="20"/>
      <c r="R167" s="20"/>
      <c r="S167" s="24"/>
      <c r="T167" s="24"/>
      <c r="U167" s="24"/>
      <c r="V167" s="24"/>
      <c r="W167" s="24"/>
    </row>
    <row r="168" spans="2:23" x14ac:dyDescent="0.45">
      <c r="B168" s="14"/>
      <c r="C168" s="15"/>
      <c r="D168" s="407"/>
      <c r="E168" s="407"/>
      <c r="F168" s="22">
        <f t="shared" si="2"/>
        <v>0</v>
      </c>
      <c r="G168" s="17" t="s">
        <v>574</v>
      </c>
      <c r="H168" s="17" t="s">
        <v>574</v>
      </c>
      <c r="I168" s="17" t="s">
        <v>574</v>
      </c>
      <c r="J168" s="17" t="s">
        <v>574</v>
      </c>
      <c r="K168" s="17" t="s">
        <v>574</v>
      </c>
      <c r="L168" s="17" t="s">
        <v>574</v>
      </c>
      <c r="M168" s="23" t="str">
        <f>IF(G168="","",(IFERROR(VLOOKUP($G168,【選択肢】!$Q$3:$U$90,2,)," ")&amp;IF(H168="","",","&amp;IFERROR(VLOOKUP($H168,【選択肢】!$Q$3:$U$90,2,)," ")&amp;IF(I168="","",","&amp;IFERROR(VLOOKUP($I168,【選択肢】!$Q$3:$U$90,2,)," ")&amp;IF(J168="","",","&amp;IFERROR(VLOOKUP($J168,【選択肢】!$Q$3:$U$90,2,)," ")&amp;IF(K168="","",","&amp;IFERROR(VLOOKUP($K168,【選択肢】!$Q$3:$U$90,2,)," ")&amp;IF(L168="","",","&amp;IFERROR(VLOOKUP($L168,【選択肢】!$Q$3:$U$90,2,)," "))))))))</f>
        <v/>
      </c>
      <c r="N168" s="23" t="str">
        <f>IF(G168="","",(IFERROR(VLOOKUP($G168,【選択肢】!$Q$3:$U$90,4,)," ")&amp;IF(H168="","",","&amp;IFERROR(VLOOKUP($H168,【選択肢】!$Q$3:$U$90,4,)," ")&amp;IF(I168="","",","&amp;IFERROR(VLOOKUP($I168,【選択肢】!$Q$3:$U$90,4,)," ")&amp;IF(J168="","",","&amp;IFERROR(VLOOKUP($J168,【選択肢】!$Q$3:$U$90,4,)," ")&amp;IF(K168="","",","&amp;IFERROR(VLOOKUP($K168,【選択肢】!$Q$3:$U$90,4,)," ")&amp;IF(L168="","",","&amp;IFERROR(VLOOKUP($L168,【選択肢】!$Q$3:$U$90,4,)," "))))))))</f>
        <v/>
      </c>
      <c r="O168" s="23" t="str">
        <f>IF(G168="","",(IFERROR(VLOOKUP($G168,【選択肢】!$Q$3:$U$90,5,)," ")&amp;IF(H168="","",","&amp;IFERROR(VLOOKUP($H168,【選択肢】!$Q$3:$U$90,5,)," ")&amp;IF(I168="","",","&amp;IFERROR(VLOOKUP($I168,【選択肢】!$Q$3:$U$90,5,)," ")&amp;IF(J168="","",","&amp;IFERROR(VLOOKUP($J168,【選択肢】!$Q$3:$U$90,5,)," ")&amp;IF(K168="","",","&amp;IFERROR(VLOOKUP($K168,【選択肢】!$Q$3:$U$90,5,)," ")&amp;IF(L168="","",","&amp;IFERROR(VLOOKUP($L168,【選択肢】!$Q$3:$U$90,5,)," "))))))))</f>
        <v/>
      </c>
      <c r="P168" s="19"/>
      <c r="Q168" s="20"/>
      <c r="R168" s="20"/>
      <c r="S168" s="24"/>
      <c r="T168" s="24"/>
      <c r="U168" s="24"/>
      <c r="V168" s="24"/>
      <c r="W168" s="24"/>
    </row>
    <row r="169" spans="2:23" x14ac:dyDescent="0.45">
      <c r="B169" s="14"/>
      <c r="C169" s="15"/>
      <c r="D169" s="407"/>
      <c r="E169" s="407"/>
      <c r="F169" s="22">
        <f t="shared" ref="F169:F199" si="3">SUM(D169+E169)</f>
        <v>0</v>
      </c>
      <c r="G169" s="17" t="s">
        <v>574</v>
      </c>
      <c r="H169" s="17" t="s">
        <v>574</v>
      </c>
      <c r="I169" s="17" t="s">
        <v>574</v>
      </c>
      <c r="J169" s="17" t="s">
        <v>574</v>
      </c>
      <c r="K169" s="17" t="s">
        <v>574</v>
      </c>
      <c r="L169" s="17" t="s">
        <v>574</v>
      </c>
      <c r="M169" s="23" t="str">
        <f>IF(G169="","",(IFERROR(VLOOKUP($G169,【選択肢】!$Q$3:$U$90,2,)," ")&amp;IF(H169="","",","&amp;IFERROR(VLOOKUP($H169,【選択肢】!$Q$3:$U$90,2,)," ")&amp;IF(I169="","",","&amp;IFERROR(VLOOKUP($I169,【選択肢】!$Q$3:$U$90,2,)," ")&amp;IF(J169="","",","&amp;IFERROR(VLOOKUP($J169,【選択肢】!$Q$3:$U$90,2,)," ")&amp;IF(K169="","",","&amp;IFERROR(VLOOKUP($K169,【選択肢】!$Q$3:$U$90,2,)," ")&amp;IF(L169="","",","&amp;IFERROR(VLOOKUP($L169,【選択肢】!$Q$3:$U$90,2,)," "))))))))</f>
        <v/>
      </c>
      <c r="N169" s="23" t="str">
        <f>IF(G169="","",(IFERROR(VLOOKUP($G169,【選択肢】!$Q$3:$U$90,4,)," ")&amp;IF(H169="","",","&amp;IFERROR(VLOOKUP($H169,【選択肢】!$Q$3:$U$90,4,)," ")&amp;IF(I169="","",","&amp;IFERROR(VLOOKUP($I169,【選択肢】!$Q$3:$U$90,4,)," ")&amp;IF(J169="","",","&amp;IFERROR(VLOOKUP($J169,【選択肢】!$Q$3:$U$90,4,)," ")&amp;IF(K169="","",","&amp;IFERROR(VLOOKUP($K169,【選択肢】!$Q$3:$U$90,4,)," ")&amp;IF(L169="","",","&amp;IFERROR(VLOOKUP($L169,【選択肢】!$Q$3:$U$90,4,)," "))))))))</f>
        <v/>
      </c>
      <c r="O169" s="23" t="str">
        <f>IF(G169="","",(IFERROR(VLOOKUP($G169,【選択肢】!$Q$3:$U$90,5,)," ")&amp;IF(H169="","",","&amp;IFERROR(VLOOKUP($H169,【選択肢】!$Q$3:$U$90,5,)," ")&amp;IF(I169="","",","&amp;IFERROR(VLOOKUP($I169,【選択肢】!$Q$3:$U$90,5,)," ")&amp;IF(J169="","",","&amp;IFERROR(VLOOKUP($J169,【選択肢】!$Q$3:$U$90,5,)," ")&amp;IF(K169="","",","&amp;IFERROR(VLOOKUP($K169,【選択肢】!$Q$3:$U$90,5,)," ")&amp;IF(L169="","",","&amp;IFERROR(VLOOKUP($L169,【選択肢】!$Q$3:$U$90,5,)," "))))))))</f>
        <v/>
      </c>
      <c r="P169" s="19"/>
      <c r="Q169" s="20"/>
      <c r="R169" s="20"/>
      <c r="S169" s="24"/>
      <c r="T169" s="24"/>
      <c r="U169" s="24"/>
      <c r="V169" s="24"/>
      <c r="W169" s="24"/>
    </row>
    <row r="170" spans="2:23" x14ac:dyDescent="0.45">
      <c r="B170" s="14"/>
      <c r="C170" s="15"/>
      <c r="D170" s="407"/>
      <c r="E170" s="407"/>
      <c r="F170" s="22">
        <f t="shared" si="3"/>
        <v>0</v>
      </c>
      <c r="G170" s="17" t="s">
        <v>574</v>
      </c>
      <c r="H170" s="17" t="s">
        <v>574</v>
      </c>
      <c r="I170" s="17" t="s">
        <v>574</v>
      </c>
      <c r="J170" s="17" t="s">
        <v>574</v>
      </c>
      <c r="K170" s="17" t="s">
        <v>574</v>
      </c>
      <c r="L170" s="17" t="s">
        <v>574</v>
      </c>
      <c r="M170" s="23" t="str">
        <f>IF(G170="","",(IFERROR(VLOOKUP($G170,【選択肢】!$Q$3:$U$90,2,)," ")&amp;IF(H170="","",","&amp;IFERROR(VLOOKUP($H170,【選択肢】!$Q$3:$U$90,2,)," ")&amp;IF(I170="","",","&amp;IFERROR(VLOOKUP($I170,【選択肢】!$Q$3:$U$90,2,)," ")&amp;IF(J170="","",","&amp;IFERROR(VLOOKUP($J170,【選択肢】!$Q$3:$U$90,2,)," ")&amp;IF(K170="","",","&amp;IFERROR(VLOOKUP($K170,【選択肢】!$Q$3:$U$90,2,)," ")&amp;IF(L170="","",","&amp;IFERROR(VLOOKUP($L170,【選択肢】!$Q$3:$U$90,2,)," "))))))))</f>
        <v/>
      </c>
      <c r="N170" s="23" t="str">
        <f>IF(G170="","",(IFERROR(VLOOKUP($G170,【選択肢】!$Q$3:$U$90,4,)," ")&amp;IF(H170="","",","&amp;IFERROR(VLOOKUP($H170,【選択肢】!$Q$3:$U$90,4,)," ")&amp;IF(I170="","",","&amp;IFERROR(VLOOKUP($I170,【選択肢】!$Q$3:$U$90,4,)," ")&amp;IF(J170="","",","&amp;IFERROR(VLOOKUP($J170,【選択肢】!$Q$3:$U$90,4,)," ")&amp;IF(K170="","",","&amp;IFERROR(VLOOKUP($K170,【選択肢】!$Q$3:$U$90,4,)," ")&amp;IF(L170="","",","&amp;IFERROR(VLOOKUP($L170,【選択肢】!$Q$3:$U$90,4,)," "))))))))</f>
        <v/>
      </c>
      <c r="O170" s="23" t="str">
        <f>IF(G170="","",(IFERROR(VLOOKUP($G170,【選択肢】!$Q$3:$U$90,5,)," ")&amp;IF(H170="","",","&amp;IFERROR(VLOOKUP($H170,【選択肢】!$Q$3:$U$90,5,)," ")&amp;IF(I170="","",","&amp;IFERROR(VLOOKUP($I170,【選択肢】!$Q$3:$U$90,5,)," ")&amp;IF(J170="","",","&amp;IFERROR(VLOOKUP($J170,【選択肢】!$Q$3:$U$90,5,)," ")&amp;IF(K170="","",","&amp;IFERROR(VLOOKUP($K170,【選択肢】!$Q$3:$U$90,5,)," ")&amp;IF(L170="","",","&amp;IFERROR(VLOOKUP($L170,【選択肢】!$Q$3:$U$90,5,)," "))))))))</f>
        <v/>
      </c>
      <c r="P170" s="19"/>
      <c r="Q170" s="20"/>
      <c r="R170" s="20"/>
      <c r="S170" s="24"/>
      <c r="T170" s="24"/>
      <c r="U170" s="24"/>
      <c r="V170" s="24"/>
      <c r="W170" s="24"/>
    </row>
    <row r="171" spans="2:23" x14ac:dyDescent="0.45">
      <c r="B171" s="14"/>
      <c r="C171" s="15"/>
      <c r="D171" s="407"/>
      <c r="E171" s="407"/>
      <c r="F171" s="22">
        <f t="shared" si="3"/>
        <v>0</v>
      </c>
      <c r="G171" s="17" t="s">
        <v>574</v>
      </c>
      <c r="H171" s="17" t="s">
        <v>574</v>
      </c>
      <c r="I171" s="17" t="s">
        <v>574</v>
      </c>
      <c r="J171" s="17" t="s">
        <v>574</v>
      </c>
      <c r="K171" s="17" t="s">
        <v>574</v>
      </c>
      <c r="L171" s="17" t="s">
        <v>574</v>
      </c>
      <c r="M171" s="23" t="str">
        <f>IF(G171="","",(IFERROR(VLOOKUP($G171,【選択肢】!$Q$3:$U$90,2,)," ")&amp;IF(H171="","",","&amp;IFERROR(VLOOKUP($H171,【選択肢】!$Q$3:$U$90,2,)," ")&amp;IF(I171="","",","&amp;IFERROR(VLOOKUP($I171,【選択肢】!$Q$3:$U$90,2,)," ")&amp;IF(J171="","",","&amp;IFERROR(VLOOKUP($J171,【選択肢】!$Q$3:$U$90,2,)," ")&amp;IF(K171="","",","&amp;IFERROR(VLOOKUP($K171,【選択肢】!$Q$3:$U$90,2,)," ")&amp;IF(L171="","",","&amp;IFERROR(VLOOKUP($L171,【選択肢】!$Q$3:$U$90,2,)," "))))))))</f>
        <v/>
      </c>
      <c r="N171" s="23" t="str">
        <f>IF(G171="","",(IFERROR(VLOOKUP($G171,【選択肢】!$Q$3:$U$90,4,)," ")&amp;IF(H171="","",","&amp;IFERROR(VLOOKUP($H171,【選択肢】!$Q$3:$U$90,4,)," ")&amp;IF(I171="","",","&amp;IFERROR(VLOOKUP($I171,【選択肢】!$Q$3:$U$90,4,)," ")&amp;IF(J171="","",","&amp;IFERROR(VLOOKUP($J171,【選択肢】!$Q$3:$U$90,4,)," ")&amp;IF(K171="","",","&amp;IFERROR(VLOOKUP($K171,【選択肢】!$Q$3:$U$90,4,)," ")&amp;IF(L171="","",","&amp;IFERROR(VLOOKUP($L171,【選択肢】!$Q$3:$U$90,4,)," "))))))))</f>
        <v/>
      </c>
      <c r="O171" s="23" t="str">
        <f>IF(G171="","",(IFERROR(VLOOKUP($G171,【選択肢】!$Q$3:$U$90,5,)," ")&amp;IF(H171="","",","&amp;IFERROR(VLOOKUP($H171,【選択肢】!$Q$3:$U$90,5,)," ")&amp;IF(I171="","",","&amp;IFERROR(VLOOKUP($I171,【選択肢】!$Q$3:$U$90,5,)," ")&amp;IF(J171="","",","&amp;IFERROR(VLOOKUP($J171,【選択肢】!$Q$3:$U$90,5,)," ")&amp;IF(K171="","",","&amp;IFERROR(VLOOKUP($K171,【選択肢】!$Q$3:$U$90,5,)," ")&amp;IF(L171="","",","&amp;IFERROR(VLOOKUP($L171,【選択肢】!$Q$3:$U$90,5,)," "))))))))</f>
        <v/>
      </c>
      <c r="P171" s="19"/>
      <c r="Q171" s="20"/>
      <c r="R171" s="20"/>
      <c r="S171" s="24"/>
      <c r="T171" s="24"/>
      <c r="U171" s="24"/>
      <c r="V171" s="24"/>
      <c r="W171" s="24"/>
    </row>
    <row r="172" spans="2:23" x14ac:dyDescent="0.45">
      <c r="B172" s="14"/>
      <c r="C172" s="15"/>
      <c r="D172" s="407"/>
      <c r="E172" s="407"/>
      <c r="F172" s="22">
        <f t="shared" si="3"/>
        <v>0</v>
      </c>
      <c r="G172" s="17" t="s">
        <v>574</v>
      </c>
      <c r="H172" s="17" t="s">
        <v>574</v>
      </c>
      <c r="I172" s="17" t="s">
        <v>574</v>
      </c>
      <c r="J172" s="17" t="s">
        <v>574</v>
      </c>
      <c r="K172" s="17" t="s">
        <v>574</v>
      </c>
      <c r="L172" s="17" t="s">
        <v>574</v>
      </c>
      <c r="M172" s="23" t="str">
        <f>IF(G172="","",(IFERROR(VLOOKUP($G172,【選択肢】!$Q$3:$U$90,2,)," ")&amp;IF(H172="","",","&amp;IFERROR(VLOOKUP($H172,【選択肢】!$Q$3:$U$90,2,)," ")&amp;IF(I172="","",","&amp;IFERROR(VLOOKUP($I172,【選択肢】!$Q$3:$U$90,2,)," ")&amp;IF(J172="","",","&amp;IFERROR(VLOOKUP($J172,【選択肢】!$Q$3:$U$90,2,)," ")&amp;IF(K172="","",","&amp;IFERROR(VLOOKUP($K172,【選択肢】!$Q$3:$U$90,2,)," ")&amp;IF(L172="","",","&amp;IFERROR(VLOOKUP($L172,【選択肢】!$Q$3:$U$90,2,)," "))))))))</f>
        <v/>
      </c>
      <c r="N172" s="23" t="str">
        <f>IF(G172="","",(IFERROR(VLOOKUP($G172,【選択肢】!$Q$3:$U$90,4,)," ")&amp;IF(H172="","",","&amp;IFERROR(VLOOKUP($H172,【選択肢】!$Q$3:$U$90,4,)," ")&amp;IF(I172="","",","&amp;IFERROR(VLOOKUP($I172,【選択肢】!$Q$3:$U$90,4,)," ")&amp;IF(J172="","",","&amp;IFERROR(VLOOKUP($J172,【選択肢】!$Q$3:$U$90,4,)," ")&amp;IF(K172="","",","&amp;IFERROR(VLOOKUP($K172,【選択肢】!$Q$3:$U$90,4,)," ")&amp;IF(L172="","",","&amp;IFERROR(VLOOKUP($L172,【選択肢】!$Q$3:$U$90,4,)," "))))))))</f>
        <v/>
      </c>
      <c r="O172" s="23" t="str">
        <f>IF(G172="","",(IFERROR(VLOOKUP($G172,【選択肢】!$Q$3:$U$90,5,)," ")&amp;IF(H172="","",","&amp;IFERROR(VLOOKUP($H172,【選択肢】!$Q$3:$U$90,5,)," ")&amp;IF(I172="","",","&amp;IFERROR(VLOOKUP($I172,【選択肢】!$Q$3:$U$90,5,)," ")&amp;IF(J172="","",","&amp;IFERROR(VLOOKUP($J172,【選択肢】!$Q$3:$U$90,5,)," ")&amp;IF(K172="","",","&amp;IFERROR(VLOOKUP($K172,【選択肢】!$Q$3:$U$90,5,)," ")&amp;IF(L172="","",","&amp;IFERROR(VLOOKUP($L172,【選択肢】!$Q$3:$U$90,5,)," "))))))))</f>
        <v/>
      </c>
      <c r="P172" s="19"/>
      <c r="Q172" s="20"/>
      <c r="R172" s="20"/>
      <c r="S172" s="24"/>
      <c r="T172" s="24"/>
      <c r="U172" s="24"/>
      <c r="V172" s="24"/>
      <c r="W172" s="24"/>
    </row>
    <row r="173" spans="2:23" x14ac:dyDescent="0.45">
      <c r="B173" s="14"/>
      <c r="C173" s="15"/>
      <c r="D173" s="407"/>
      <c r="E173" s="407"/>
      <c r="F173" s="22">
        <f t="shared" si="3"/>
        <v>0</v>
      </c>
      <c r="G173" s="17" t="s">
        <v>574</v>
      </c>
      <c r="H173" s="17" t="s">
        <v>574</v>
      </c>
      <c r="I173" s="17" t="s">
        <v>574</v>
      </c>
      <c r="J173" s="17" t="s">
        <v>574</v>
      </c>
      <c r="K173" s="17" t="s">
        <v>574</v>
      </c>
      <c r="L173" s="17" t="s">
        <v>574</v>
      </c>
      <c r="M173" s="23" t="str">
        <f>IF(G173="","",(IFERROR(VLOOKUP($G173,【選択肢】!$Q$3:$U$90,2,)," ")&amp;IF(H173="","",","&amp;IFERROR(VLOOKUP($H173,【選択肢】!$Q$3:$U$90,2,)," ")&amp;IF(I173="","",","&amp;IFERROR(VLOOKUP($I173,【選択肢】!$Q$3:$U$90,2,)," ")&amp;IF(J173="","",","&amp;IFERROR(VLOOKUP($J173,【選択肢】!$Q$3:$U$90,2,)," ")&amp;IF(K173="","",","&amp;IFERROR(VLOOKUP($K173,【選択肢】!$Q$3:$U$90,2,)," ")&amp;IF(L173="","",","&amp;IFERROR(VLOOKUP($L173,【選択肢】!$Q$3:$U$90,2,)," "))))))))</f>
        <v/>
      </c>
      <c r="N173" s="23" t="str">
        <f>IF(G173="","",(IFERROR(VLOOKUP($G173,【選択肢】!$Q$3:$U$90,4,)," ")&amp;IF(H173="","",","&amp;IFERROR(VLOOKUP($H173,【選択肢】!$Q$3:$U$90,4,)," ")&amp;IF(I173="","",","&amp;IFERROR(VLOOKUP($I173,【選択肢】!$Q$3:$U$90,4,)," ")&amp;IF(J173="","",","&amp;IFERROR(VLOOKUP($J173,【選択肢】!$Q$3:$U$90,4,)," ")&amp;IF(K173="","",","&amp;IFERROR(VLOOKUP($K173,【選択肢】!$Q$3:$U$90,4,)," ")&amp;IF(L173="","",","&amp;IFERROR(VLOOKUP($L173,【選択肢】!$Q$3:$U$90,4,)," "))))))))</f>
        <v/>
      </c>
      <c r="O173" s="23" t="str">
        <f>IF(G173="","",(IFERROR(VLOOKUP($G173,【選択肢】!$Q$3:$U$90,5,)," ")&amp;IF(H173="","",","&amp;IFERROR(VLOOKUP($H173,【選択肢】!$Q$3:$U$90,5,)," ")&amp;IF(I173="","",","&amp;IFERROR(VLOOKUP($I173,【選択肢】!$Q$3:$U$90,5,)," ")&amp;IF(J173="","",","&amp;IFERROR(VLOOKUP($J173,【選択肢】!$Q$3:$U$90,5,)," ")&amp;IF(K173="","",","&amp;IFERROR(VLOOKUP($K173,【選択肢】!$Q$3:$U$90,5,)," ")&amp;IF(L173="","",","&amp;IFERROR(VLOOKUP($L173,【選択肢】!$Q$3:$U$90,5,)," "))))))))</f>
        <v/>
      </c>
      <c r="P173" s="19"/>
      <c r="Q173" s="20"/>
      <c r="R173" s="20"/>
      <c r="S173" s="24"/>
      <c r="T173" s="24"/>
      <c r="U173" s="24"/>
      <c r="V173" s="24"/>
      <c r="W173" s="24"/>
    </row>
    <row r="174" spans="2:23" x14ac:dyDescent="0.45">
      <c r="B174" s="14"/>
      <c r="C174" s="15"/>
      <c r="D174" s="407"/>
      <c r="E174" s="407"/>
      <c r="F174" s="22">
        <f t="shared" si="3"/>
        <v>0</v>
      </c>
      <c r="G174" s="17" t="s">
        <v>574</v>
      </c>
      <c r="H174" s="17" t="s">
        <v>574</v>
      </c>
      <c r="I174" s="17" t="s">
        <v>574</v>
      </c>
      <c r="J174" s="17" t="s">
        <v>574</v>
      </c>
      <c r="K174" s="17" t="s">
        <v>574</v>
      </c>
      <c r="L174" s="17" t="s">
        <v>574</v>
      </c>
      <c r="M174" s="23" t="str">
        <f>IF(G174="","",(IFERROR(VLOOKUP($G174,【選択肢】!$Q$3:$U$90,2,)," ")&amp;IF(H174="","",","&amp;IFERROR(VLOOKUP($H174,【選択肢】!$Q$3:$U$90,2,)," ")&amp;IF(I174="","",","&amp;IFERROR(VLOOKUP($I174,【選択肢】!$Q$3:$U$90,2,)," ")&amp;IF(J174="","",","&amp;IFERROR(VLOOKUP($J174,【選択肢】!$Q$3:$U$90,2,)," ")&amp;IF(K174="","",","&amp;IFERROR(VLOOKUP($K174,【選択肢】!$Q$3:$U$90,2,)," ")&amp;IF(L174="","",","&amp;IFERROR(VLOOKUP($L174,【選択肢】!$Q$3:$U$90,2,)," "))))))))</f>
        <v/>
      </c>
      <c r="N174" s="23" t="str">
        <f>IF(G174="","",(IFERROR(VLOOKUP($G174,【選択肢】!$Q$3:$U$90,4,)," ")&amp;IF(H174="","",","&amp;IFERROR(VLOOKUP($H174,【選択肢】!$Q$3:$U$90,4,)," ")&amp;IF(I174="","",","&amp;IFERROR(VLOOKUP($I174,【選択肢】!$Q$3:$U$90,4,)," ")&amp;IF(J174="","",","&amp;IFERROR(VLOOKUP($J174,【選択肢】!$Q$3:$U$90,4,)," ")&amp;IF(K174="","",","&amp;IFERROR(VLOOKUP($K174,【選択肢】!$Q$3:$U$90,4,)," ")&amp;IF(L174="","",","&amp;IFERROR(VLOOKUP($L174,【選択肢】!$Q$3:$U$90,4,)," "))))))))</f>
        <v/>
      </c>
      <c r="O174" s="23" t="str">
        <f>IF(G174="","",(IFERROR(VLOOKUP($G174,【選択肢】!$Q$3:$U$90,5,)," ")&amp;IF(H174="","",","&amp;IFERROR(VLOOKUP($H174,【選択肢】!$Q$3:$U$90,5,)," ")&amp;IF(I174="","",","&amp;IFERROR(VLOOKUP($I174,【選択肢】!$Q$3:$U$90,5,)," ")&amp;IF(J174="","",","&amp;IFERROR(VLOOKUP($J174,【選択肢】!$Q$3:$U$90,5,)," ")&amp;IF(K174="","",","&amp;IFERROR(VLOOKUP($K174,【選択肢】!$Q$3:$U$90,5,)," ")&amp;IF(L174="","",","&amp;IFERROR(VLOOKUP($L174,【選択肢】!$Q$3:$U$90,5,)," "))))))))</f>
        <v/>
      </c>
      <c r="P174" s="19"/>
      <c r="Q174" s="20"/>
      <c r="R174" s="20"/>
      <c r="S174" s="24"/>
      <c r="T174" s="24"/>
      <c r="U174" s="24"/>
      <c r="V174" s="24"/>
      <c r="W174" s="24"/>
    </row>
    <row r="175" spans="2:23" x14ac:dyDescent="0.45">
      <c r="B175" s="14"/>
      <c r="C175" s="15"/>
      <c r="D175" s="407"/>
      <c r="E175" s="407"/>
      <c r="F175" s="22">
        <f t="shared" si="3"/>
        <v>0</v>
      </c>
      <c r="G175" s="17" t="s">
        <v>574</v>
      </c>
      <c r="H175" s="17" t="s">
        <v>574</v>
      </c>
      <c r="I175" s="17" t="s">
        <v>574</v>
      </c>
      <c r="J175" s="17" t="s">
        <v>574</v>
      </c>
      <c r="K175" s="17" t="s">
        <v>574</v>
      </c>
      <c r="L175" s="17" t="s">
        <v>574</v>
      </c>
      <c r="M175" s="23" t="str">
        <f>IF(G175="","",(IFERROR(VLOOKUP($G175,【選択肢】!$Q$3:$U$90,2,)," ")&amp;IF(H175="","",","&amp;IFERROR(VLOOKUP($H175,【選択肢】!$Q$3:$U$90,2,)," ")&amp;IF(I175="","",","&amp;IFERROR(VLOOKUP($I175,【選択肢】!$Q$3:$U$90,2,)," ")&amp;IF(J175="","",","&amp;IFERROR(VLOOKUP($J175,【選択肢】!$Q$3:$U$90,2,)," ")&amp;IF(K175="","",","&amp;IFERROR(VLOOKUP($K175,【選択肢】!$Q$3:$U$90,2,)," ")&amp;IF(L175="","",","&amp;IFERROR(VLOOKUP($L175,【選択肢】!$Q$3:$U$90,2,)," "))))))))</f>
        <v/>
      </c>
      <c r="N175" s="23" t="str">
        <f>IF(G175="","",(IFERROR(VLOOKUP($G175,【選択肢】!$Q$3:$U$90,4,)," ")&amp;IF(H175="","",","&amp;IFERROR(VLOOKUP($H175,【選択肢】!$Q$3:$U$90,4,)," ")&amp;IF(I175="","",","&amp;IFERROR(VLOOKUP($I175,【選択肢】!$Q$3:$U$90,4,)," ")&amp;IF(J175="","",","&amp;IFERROR(VLOOKUP($J175,【選択肢】!$Q$3:$U$90,4,)," ")&amp;IF(K175="","",","&amp;IFERROR(VLOOKUP($K175,【選択肢】!$Q$3:$U$90,4,)," ")&amp;IF(L175="","",","&amp;IFERROR(VLOOKUP($L175,【選択肢】!$Q$3:$U$90,4,)," "))))))))</f>
        <v/>
      </c>
      <c r="O175" s="23" t="str">
        <f>IF(G175="","",(IFERROR(VLOOKUP($G175,【選択肢】!$Q$3:$U$90,5,)," ")&amp;IF(H175="","",","&amp;IFERROR(VLOOKUP($H175,【選択肢】!$Q$3:$U$90,5,)," ")&amp;IF(I175="","",","&amp;IFERROR(VLOOKUP($I175,【選択肢】!$Q$3:$U$90,5,)," ")&amp;IF(J175="","",","&amp;IFERROR(VLOOKUP($J175,【選択肢】!$Q$3:$U$90,5,)," ")&amp;IF(K175="","",","&amp;IFERROR(VLOOKUP($K175,【選択肢】!$Q$3:$U$90,5,)," ")&amp;IF(L175="","",","&amp;IFERROR(VLOOKUP($L175,【選択肢】!$Q$3:$U$90,5,)," "))))))))</f>
        <v/>
      </c>
      <c r="P175" s="19"/>
      <c r="Q175" s="20"/>
      <c r="R175" s="20"/>
      <c r="S175" s="24"/>
      <c r="T175" s="24"/>
      <c r="U175" s="24"/>
      <c r="V175" s="24"/>
      <c r="W175" s="24"/>
    </row>
    <row r="176" spans="2:23" x14ac:dyDescent="0.45">
      <c r="B176" s="14"/>
      <c r="C176" s="15"/>
      <c r="D176" s="407"/>
      <c r="E176" s="407"/>
      <c r="F176" s="22">
        <f t="shared" si="3"/>
        <v>0</v>
      </c>
      <c r="G176" s="17" t="s">
        <v>574</v>
      </c>
      <c r="H176" s="17" t="s">
        <v>574</v>
      </c>
      <c r="I176" s="17" t="s">
        <v>574</v>
      </c>
      <c r="J176" s="17" t="s">
        <v>574</v>
      </c>
      <c r="K176" s="17" t="s">
        <v>574</v>
      </c>
      <c r="L176" s="17" t="s">
        <v>574</v>
      </c>
      <c r="M176" s="23" t="str">
        <f>IF(G176="","",(IFERROR(VLOOKUP($G176,【選択肢】!$Q$3:$U$90,2,)," ")&amp;IF(H176="","",","&amp;IFERROR(VLOOKUP($H176,【選択肢】!$Q$3:$U$90,2,)," ")&amp;IF(I176="","",","&amp;IFERROR(VLOOKUP($I176,【選択肢】!$Q$3:$U$90,2,)," ")&amp;IF(J176="","",","&amp;IFERROR(VLOOKUP($J176,【選択肢】!$Q$3:$U$90,2,)," ")&amp;IF(K176="","",","&amp;IFERROR(VLOOKUP($K176,【選択肢】!$Q$3:$U$90,2,)," ")&amp;IF(L176="","",","&amp;IFERROR(VLOOKUP($L176,【選択肢】!$Q$3:$U$90,2,)," "))))))))</f>
        <v/>
      </c>
      <c r="N176" s="23" t="str">
        <f>IF(G176="","",(IFERROR(VLOOKUP($G176,【選択肢】!$Q$3:$U$90,4,)," ")&amp;IF(H176="","",","&amp;IFERROR(VLOOKUP($H176,【選択肢】!$Q$3:$U$90,4,)," ")&amp;IF(I176="","",","&amp;IFERROR(VLOOKUP($I176,【選択肢】!$Q$3:$U$90,4,)," ")&amp;IF(J176="","",","&amp;IFERROR(VLOOKUP($J176,【選択肢】!$Q$3:$U$90,4,)," ")&amp;IF(K176="","",","&amp;IFERROR(VLOOKUP($K176,【選択肢】!$Q$3:$U$90,4,)," ")&amp;IF(L176="","",","&amp;IFERROR(VLOOKUP($L176,【選択肢】!$Q$3:$U$90,4,)," "))))))))</f>
        <v/>
      </c>
      <c r="O176" s="23" t="str">
        <f>IF(G176="","",(IFERROR(VLOOKUP($G176,【選択肢】!$Q$3:$U$90,5,)," ")&amp;IF(H176="","",","&amp;IFERROR(VLOOKUP($H176,【選択肢】!$Q$3:$U$90,5,)," ")&amp;IF(I176="","",","&amp;IFERROR(VLOOKUP($I176,【選択肢】!$Q$3:$U$90,5,)," ")&amp;IF(J176="","",","&amp;IFERROR(VLOOKUP($J176,【選択肢】!$Q$3:$U$90,5,)," ")&amp;IF(K176="","",","&amp;IFERROR(VLOOKUP($K176,【選択肢】!$Q$3:$U$90,5,)," ")&amp;IF(L176="","",","&amp;IFERROR(VLOOKUP($L176,【選択肢】!$Q$3:$U$90,5,)," "))))))))</f>
        <v/>
      </c>
      <c r="P176" s="19"/>
      <c r="Q176" s="20"/>
      <c r="R176" s="20"/>
      <c r="S176" s="24"/>
      <c r="T176" s="24"/>
      <c r="U176" s="24"/>
      <c r="V176" s="24"/>
      <c r="W176" s="24"/>
    </row>
    <row r="177" spans="2:23" x14ac:dyDescent="0.45">
      <c r="B177" s="14"/>
      <c r="C177" s="15"/>
      <c r="D177" s="407"/>
      <c r="E177" s="407"/>
      <c r="F177" s="22">
        <f t="shared" si="3"/>
        <v>0</v>
      </c>
      <c r="G177" s="17" t="s">
        <v>574</v>
      </c>
      <c r="H177" s="17" t="s">
        <v>574</v>
      </c>
      <c r="I177" s="17" t="s">
        <v>574</v>
      </c>
      <c r="J177" s="17" t="s">
        <v>574</v>
      </c>
      <c r="K177" s="17" t="s">
        <v>574</v>
      </c>
      <c r="L177" s="17" t="s">
        <v>574</v>
      </c>
      <c r="M177" s="23" t="str">
        <f>IF(G177="","",(IFERROR(VLOOKUP($G177,【選択肢】!$Q$3:$U$90,2,)," ")&amp;IF(H177="","",","&amp;IFERROR(VLOOKUP($H177,【選択肢】!$Q$3:$U$90,2,)," ")&amp;IF(I177="","",","&amp;IFERROR(VLOOKUP($I177,【選択肢】!$Q$3:$U$90,2,)," ")&amp;IF(J177="","",","&amp;IFERROR(VLOOKUP($J177,【選択肢】!$Q$3:$U$90,2,)," ")&amp;IF(K177="","",","&amp;IFERROR(VLOOKUP($K177,【選択肢】!$Q$3:$U$90,2,)," ")&amp;IF(L177="","",","&amp;IFERROR(VLOOKUP($L177,【選択肢】!$Q$3:$U$90,2,)," "))))))))</f>
        <v/>
      </c>
      <c r="N177" s="23" t="str">
        <f>IF(G177="","",(IFERROR(VLOOKUP($G177,【選択肢】!$Q$3:$U$90,4,)," ")&amp;IF(H177="","",","&amp;IFERROR(VLOOKUP($H177,【選択肢】!$Q$3:$U$90,4,)," ")&amp;IF(I177="","",","&amp;IFERROR(VLOOKUP($I177,【選択肢】!$Q$3:$U$90,4,)," ")&amp;IF(J177="","",","&amp;IFERROR(VLOOKUP($J177,【選択肢】!$Q$3:$U$90,4,)," ")&amp;IF(K177="","",","&amp;IFERROR(VLOOKUP($K177,【選択肢】!$Q$3:$U$90,4,)," ")&amp;IF(L177="","",","&amp;IFERROR(VLOOKUP($L177,【選択肢】!$Q$3:$U$90,4,)," "))))))))</f>
        <v/>
      </c>
      <c r="O177" s="23" t="str">
        <f>IF(G177="","",(IFERROR(VLOOKUP($G177,【選択肢】!$Q$3:$U$90,5,)," ")&amp;IF(H177="","",","&amp;IFERROR(VLOOKUP($H177,【選択肢】!$Q$3:$U$90,5,)," ")&amp;IF(I177="","",","&amp;IFERROR(VLOOKUP($I177,【選択肢】!$Q$3:$U$90,5,)," ")&amp;IF(J177="","",","&amp;IFERROR(VLOOKUP($J177,【選択肢】!$Q$3:$U$90,5,)," ")&amp;IF(K177="","",","&amp;IFERROR(VLOOKUP($K177,【選択肢】!$Q$3:$U$90,5,)," ")&amp;IF(L177="","",","&amp;IFERROR(VLOOKUP($L177,【選択肢】!$Q$3:$U$90,5,)," "))))))))</f>
        <v/>
      </c>
      <c r="P177" s="19"/>
      <c r="Q177" s="20"/>
      <c r="R177" s="20"/>
      <c r="S177" s="24"/>
      <c r="T177" s="24"/>
      <c r="U177" s="24"/>
      <c r="V177" s="24"/>
      <c r="W177" s="24"/>
    </row>
    <row r="178" spans="2:23" x14ac:dyDescent="0.45">
      <c r="B178" s="14"/>
      <c r="C178" s="15"/>
      <c r="D178" s="407"/>
      <c r="E178" s="407"/>
      <c r="F178" s="22">
        <f t="shared" si="3"/>
        <v>0</v>
      </c>
      <c r="G178" s="17" t="s">
        <v>574</v>
      </c>
      <c r="H178" s="17" t="s">
        <v>574</v>
      </c>
      <c r="I178" s="17" t="s">
        <v>574</v>
      </c>
      <c r="J178" s="17" t="s">
        <v>574</v>
      </c>
      <c r="K178" s="17" t="s">
        <v>574</v>
      </c>
      <c r="L178" s="17" t="s">
        <v>574</v>
      </c>
      <c r="M178" s="23" t="str">
        <f>IF(G178="","",(IFERROR(VLOOKUP($G178,【選択肢】!$Q$3:$U$90,2,)," ")&amp;IF(H178="","",","&amp;IFERROR(VLOOKUP($H178,【選択肢】!$Q$3:$U$90,2,)," ")&amp;IF(I178="","",","&amp;IFERROR(VLOOKUP($I178,【選択肢】!$Q$3:$U$90,2,)," ")&amp;IF(J178="","",","&amp;IFERROR(VLOOKUP($J178,【選択肢】!$Q$3:$U$90,2,)," ")&amp;IF(K178="","",","&amp;IFERROR(VLOOKUP($K178,【選択肢】!$Q$3:$U$90,2,)," ")&amp;IF(L178="","",","&amp;IFERROR(VLOOKUP($L178,【選択肢】!$Q$3:$U$90,2,)," "))))))))</f>
        <v/>
      </c>
      <c r="N178" s="23" t="str">
        <f>IF(G178="","",(IFERROR(VLOOKUP($G178,【選択肢】!$Q$3:$U$90,4,)," ")&amp;IF(H178="","",","&amp;IFERROR(VLOOKUP($H178,【選択肢】!$Q$3:$U$90,4,)," ")&amp;IF(I178="","",","&amp;IFERROR(VLOOKUP($I178,【選択肢】!$Q$3:$U$90,4,)," ")&amp;IF(J178="","",","&amp;IFERROR(VLOOKUP($J178,【選択肢】!$Q$3:$U$90,4,)," ")&amp;IF(K178="","",","&amp;IFERROR(VLOOKUP($K178,【選択肢】!$Q$3:$U$90,4,)," ")&amp;IF(L178="","",","&amp;IFERROR(VLOOKUP($L178,【選択肢】!$Q$3:$U$90,4,)," "))))))))</f>
        <v/>
      </c>
      <c r="O178" s="23" t="str">
        <f>IF(G178="","",(IFERROR(VLOOKUP($G178,【選択肢】!$Q$3:$U$90,5,)," ")&amp;IF(H178="","",","&amp;IFERROR(VLOOKUP($H178,【選択肢】!$Q$3:$U$90,5,)," ")&amp;IF(I178="","",","&amp;IFERROR(VLOOKUP($I178,【選択肢】!$Q$3:$U$90,5,)," ")&amp;IF(J178="","",","&amp;IFERROR(VLOOKUP($J178,【選択肢】!$Q$3:$U$90,5,)," ")&amp;IF(K178="","",","&amp;IFERROR(VLOOKUP($K178,【選択肢】!$Q$3:$U$90,5,)," ")&amp;IF(L178="","",","&amp;IFERROR(VLOOKUP($L178,【選択肢】!$Q$3:$U$90,5,)," "))))))))</f>
        <v/>
      </c>
      <c r="P178" s="19"/>
      <c r="Q178" s="20"/>
      <c r="R178" s="20"/>
      <c r="S178" s="24"/>
      <c r="T178" s="24"/>
      <c r="U178" s="24"/>
      <c r="V178" s="24"/>
      <c r="W178" s="24"/>
    </row>
    <row r="179" spans="2:23" x14ac:dyDescent="0.45">
      <c r="B179" s="14"/>
      <c r="C179" s="15"/>
      <c r="D179" s="407"/>
      <c r="E179" s="407"/>
      <c r="F179" s="22">
        <f t="shared" si="3"/>
        <v>0</v>
      </c>
      <c r="G179" s="17" t="s">
        <v>574</v>
      </c>
      <c r="H179" s="17" t="s">
        <v>574</v>
      </c>
      <c r="I179" s="17" t="s">
        <v>574</v>
      </c>
      <c r="J179" s="17" t="s">
        <v>574</v>
      </c>
      <c r="K179" s="17" t="s">
        <v>574</v>
      </c>
      <c r="L179" s="17" t="s">
        <v>574</v>
      </c>
      <c r="M179" s="23" t="str">
        <f>IF(G179="","",(IFERROR(VLOOKUP($G179,【選択肢】!$Q$3:$U$90,2,)," ")&amp;IF(H179="","",","&amp;IFERROR(VLOOKUP($H179,【選択肢】!$Q$3:$U$90,2,)," ")&amp;IF(I179="","",","&amp;IFERROR(VLOOKUP($I179,【選択肢】!$Q$3:$U$90,2,)," ")&amp;IF(J179="","",","&amp;IFERROR(VLOOKUP($J179,【選択肢】!$Q$3:$U$90,2,)," ")&amp;IF(K179="","",","&amp;IFERROR(VLOOKUP($K179,【選択肢】!$Q$3:$U$90,2,)," ")&amp;IF(L179="","",","&amp;IFERROR(VLOOKUP($L179,【選択肢】!$Q$3:$U$90,2,)," "))))))))</f>
        <v/>
      </c>
      <c r="N179" s="23" t="str">
        <f>IF(G179="","",(IFERROR(VLOOKUP($G179,【選択肢】!$Q$3:$U$90,4,)," ")&amp;IF(H179="","",","&amp;IFERROR(VLOOKUP($H179,【選択肢】!$Q$3:$U$90,4,)," ")&amp;IF(I179="","",","&amp;IFERROR(VLOOKUP($I179,【選択肢】!$Q$3:$U$90,4,)," ")&amp;IF(J179="","",","&amp;IFERROR(VLOOKUP($J179,【選択肢】!$Q$3:$U$90,4,)," ")&amp;IF(K179="","",","&amp;IFERROR(VLOOKUP($K179,【選択肢】!$Q$3:$U$90,4,)," ")&amp;IF(L179="","",","&amp;IFERROR(VLOOKUP($L179,【選択肢】!$Q$3:$U$90,4,)," "))))))))</f>
        <v/>
      </c>
      <c r="O179" s="23" t="str">
        <f>IF(G179="","",(IFERROR(VLOOKUP($G179,【選択肢】!$Q$3:$U$90,5,)," ")&amp;IF(H179="","",","&amp;IFERROR(VLOOKUP($H179,【選択肢】!$Q$3:$U$90,5,)," ")&amp;IF(I179="","",","&amp;IFERROR(VLOOKUP($I179,【選択肢】!$Q$3:$U$90,5,)," ")&amp;IF(J179="","",","&amp;IFERROR(VLOOKUP($J179,【選択肢】!$Q$3:$U$90,5,)," ")&amp;IF(K179="","",","&amp;IFERROR(VLOOKUP($K179,【選択肢】!$Q$3:$U$90,5,)," ")&amp;IF(L179="","",","&amp;IFERROR(VLOOKUP($L179,【選択肢】!$Q$3:$U$90,5,)," "))))))))</f>
        <v/>
      </c>
      <c r="P179" s="19"/>
      <c r="Q179" s="20"/>
      <c r="R179" s="20"/>
      <c r="S179" s="24"/>
      <c r="T179" s="24"/>
      <c r="U179" s="24"/>
      <c r="V179" s="24"/>
      <c r="W179" s="24"/>
    </row>
    <row r="180" spans="2:23" x14ac:dyDescent="0.45">
      <c r="B180" s="14"/>
      <c r="C180" s="15"/>
      <c r="D180" s="407"/>
      <c r="E180" s="407"/>
      <c r="F180" s="22">
        <f t="shared" si="3"/>
        <v>0</v>
      </c>
      <c r="G180" s="17" t="s">
        <v>574</v>
      </c>
      <c r="H180" s="17" t="s">
        <v>574</v>
      </c>
      <c r="I180" s="17" t="s">
        <v>574</v>
      </c>
      <c r="J180" s="17" t="s">
        <v>574</v>
      </c>
      <c r="K180" s="17" t="s">
        <v>574</v>
      </c>
      <c r="L180" s="17" t="s">
        <v>574</v>
      </c>
      <c r="M180" s="23" t="str">
        <f>IF(G180="","",(IFERROR(VLOOKUP($G180,【選択肢】!$Q$3:$U$90,2,)," ")&amp;IF(H180="","",","&amp;IFERROR(VLOOKUP($H180,【選択肢】!$Q$3:$U$90,2,)," ")&amp;IF(I180="","",","&amp;IFERROR(VLOOKUP($I180,【選択肢】!$Q$3:$U$90,2,)," ")&amp;IF(J180="","",","&amp;IFERROR(VLOOKUP($J180,【選択肢】!$Q$3:$U$90,2,)," ")&amp;IF(K180="","",","&amp;IFERROR(VLOOKUP($K180,【選択肢】!$Q$3:$U$90,2,)," ")&amp;IF(L180="","",","&amp;IFERROR(VLOOKUP($L180,【選択肢】!$Q$3:$U$90,2,)," "))))))))</f>
        <v/>
      </c>
      <c r="N180" s="23" t="str">
        <f>IF(G180="","",(IFERROR(VLOOKUP($G180,【選択肢】!$Q$3:$U$90,4,)," ")&amp;IF(H180="","",","&amp;IFERROR(VLOOKUP($H180,【選択肢】!$Q$3:$U$90,4,)," ")&amp;IF(I180="","",","&amp;IFERROR(VLOOKUP($I180,【選択肢】!$Q$3:$U$90,4,)," ")&amp;IF(J180="","",","&amp;IFERROR(VLOOKUP($J180,【選択肢】!$Q$3:$U$90,4,)," ")&amp;IF(K180="","",","&amp;IFERROR(VLOOKUP($K180,【選択肢】!$Q$3:$U$90,4,)," ")&amp;IF(L180="","",","&amp;IFERROR(VLOOKUP($L180,【選択肢】!$Q$3:$U$90,4,)," "))))))))</f>
        <v/>
      </c>
      <c r="O180" s="23" t="str">
        <f>IF(G180="","",(IFERROR(VLOOKUP($G180,【選択肢】!$Q$3:$U$90,5,)," ")&amp;IF(H180="","",","&amp;IFERROR(VLOOKUP($H180,【選択肢】!$Q$3:$U$90,5,)," ")&amp;IF(I180="","",","&amp;IFERROR(VLOOKUP($I180,【選択肢】!$Q$3:$U$90,5,)," ")&amp;IF(J180="","",","&amp;IFERROR(VLOOKUP($J180,【選択肢】!$Q$3:$U$90,5,)," ")&amp;IF(K180="","",","&amp;IFERROR(VLOOKUP($K180,【選択肢】!$Q$3:$U$90,5,)," ")&amp;IF(L180="","",","&amp;IFERROR(VLOOKUP($L180,【選択肢】!$Q$3:$U$90,5,)," "))))))))</f>
        <v/>
      </c>
      <c r="P180" s="19"/>
      <c r="Q180" s="20"/>
      <c r="R180" s="20"/>
      <c r="S180" s="24"/>
      <c r="T180" s="24"/>
      <c r="U180" s="24"/>
      <c r="V180" s="24"/>
      <c r="W180" s="24"/>
    </row>
    <row r="181" spans="2:23" x14ac:dyDescent="0.45">
      <c r="B181" s="14"/>
      <c r="C181" s="15"/>
      <c r="D181" s="407"/>
      <c r="E181" s="407"/>
      <c r="F181" s="22">
        <f t="shared" si="3"/>
        <v>0</v>
      </c>
      <c r="G181" s="17" t="s">
        <v>574</v>
      </c>
      <c r="H181" s="17" t="s">
        <v>574</v>
      </c>
      <c r="I181" s="17" t="s">
        <v>574</v>
      </c>
      <c r="J181" s="17" t="s">
        <v>574</v>
      </c>
      <c r="K181" s="17" t="s">
        <v>574</v>
      </c>
      <c r="L181" s="17" t="s">
        <v>574</v>
      </c>
      <c r="M181" s="23" t="str">
        <f>IF(G181="","",(IFERROR(VLOOKUP($G181,【選択肢】!$Q$3:$U$90,2,)," ")&amp;IF(H181="","",","&amp;IFERROR(VLOOKUP($H181,【選択肢】!$Q$3:$U$90,2,)," ")&amp;IF(I181="","",","&amp;IFERROR(VLOOKUP($I181,【選択肢】!$Q$3:$U$90,2,)," ")&amp;IF(J181="","",","&amp;IFERROR(VLOOKUP($J181,【選択肢】!$Q$3:$U$90,2,)," ")&amp;IF(K181="","",","&amp;IFERROR(VLOOKUP($K181,【選択肢】!$Q$3:$U$90,2,)," ")&amp;IF(L181="","",","&amp;IFERROR(VLOOKUP($L181,【選択肢】!$Q$3:$U$90,2,)," "))))))))</f>
        <v/>
      </c>
      <c r="N181" s="23" t="str">
        <f>IF(G181="","",(IFERROR(VLOOKUP($G181,【選択肢】!$Q$3:$U$90,4,)," ")&amp;IF(H181="","",","&amp;IFERROR(VLOOKUP($H181,【選択肢】!$Q$3:$U$90,4,)," ")&amp;IF(I181="","",","&amp;IFERROR(VLOOKUP($I181,【選択肢】!$Q$3:$U$90,4,)," ")&amp;IF(J181="","",","&amp;IFERROR(VLOOKUP($J181,【選択肢】!$Q$3:$U$90,4,)," ")&amp;IF(K181="","",","&amp;IFERROR(VLOOKUP($K181,【選択肢】!$Q$3:$U$90,4,)," ")&amp;IF(L181="","",","&amp;IFERROR(VLOOKUP($L181,【選択肢】!$Q$3:$U$90,4,)," "))))))))</f>
        <v/>
      </c>
      <c r="O181" s="23" t="str">
        <f>IF(G181="","",(IFERROR(VLOOKUP($G181,【選択肢】!$Q$3:$U$90,5,)," ")&amp;IF(H181="","",","&amp;IFERROR(VLOOKUP($H181,【選択肢】!$Q$3:$U$90,5,)," ")&amp;IF(I181="","",","&amp;IFERROR(VLOOKUP($I181,【選択肢】!$Q$3:$U$90,5,)," ")&amp;IF(J181="","",","&amp;IFERROR(VLOOKUP($J181,【選択肢】!$Q$3:$U$90,5,)," ")&amp;IF(K181="","",","&amp;IFERROR(VLOOKUP($K181,【選択肢】!$Q$3:$U$90,5,)," ")&amp;IF(L181="","",","&amp;IFERROR(VLOOKUP($L181,【選択肢】!$Q$3:$U$90,5,)," "))))))))</f>
        <v/>
      </c>
      <c r="P181" s="19"/>
      <c r="Q181" s="20"/>
      <c r="R181" s="20"/>
      <c r="S181" s="24"/>
      <c r="T181" s="24"/>
      <c r="U181" s="24"/>
      <c r="V181" s="24"/>
      <c r="W181" s="24"/>
    </row>
    <row r="182" spans="2:23" x14ac:dyDescent="0.45">
      <c r="B182" s="14"/>
      <c r="C182" s="15"/>
      <c r="D182" s="407"/>
      <c r="E182" s="407"/>
      <c r="F182" s="22">
        <f t="shared" si="3"/>
        <v>0</v>
      </c>
      <c r="G182" s="17" t="s">
        <v>574</v>
      </c>
      <c r="H182" s="17" t="s">
        <v>574</v>
      </c>
      <c r="I182" s="17" t="s">
        <v>574</v>
      </c>
      <c r="J182" s="17" t="s">
        <v>574</v>
      </c>
      <c r="K182" s="17" t="s">
        <v>574</v>
      </c>
      <c r="L182" s="17" t="s">
        <v>574</v>
      </c>
      <c r="M182" s="23" t="str">
        <f>IF(G182="","",(IFERROR(VLOOKUP($G182,【選択肢】!$Q$3:$U$90,2,)," ")&amp;IF(H182="","",","&amp;IFERROR(VLOOKUP($H182,【選択肢】!$Q$3:$U$90,2,)," ")&amp;IF(I182="","",","&amp;IFERROR(VLOOKUP($I182,【選択肢】!$Q$3:$U$90,2,)," ")&amp;IF(J182="","",","&amp;IFERROR(VLOOKUP($J182,【選択肢】!$Q$3:$U$90,2,)," ")&amp;IF(K182="","",","&amp;IFERROR(VLOOKUP($K182,【選択肢】!$Q$3:$U$90,2,)," ")&amp;IF(L182="","",","&amp;IFERROR(VLOOKUP($L182,【選択肢】!$Q$3:$U$90,2,)," "))))))))</f>
        <v/>
      </c>
      <c r="N182" s="23" t="str">
        <f>IF(G182="","",(IFERROR(VLOOKUP($G182,【選択肢】!$Q$3:$U$90,4,)," ")&amp;IF(H182="","",","&amp;IFERROR(VLOOKUP($H182,【選択肢】!$Q$3:$U$90,4,)," ")&amp;IF(I182="","",","&amp;IFERROR(VLOOKUP($I182,【選択肢】!$Q$3:$U$90,4,)," ")&amp;IF(J182="","",","&amp;IFERROR(VLOOKUP($J182,【選択肢】!$Q$3:$U$90,4,)," ")&amp;IF(K182="","",","&amp;IFERROR(VLOOKUP($K182,【選択肢】!$Q$3:$U$90,4,)," ")&amp;IF(L182="","",","&amp;IFERROR(VLOOKUP($L182,【選択肢】!$Q$3:$U$90,4,)," "))))))))</f>
        <v/>
      </c>
      <c r="O182" s="23" t="str">
        <f>IF(G182="","",(IFERROR(VLOOKUP($G182,【選択肢】!$Q$3:$U$90,5,)," ")&amp;IF(H182="","",","&amp;IFERROR(VLOOKUP($H182,【選択肢】!$Q$3:$U$90,5,)," ")&amp;IF(I182="","",","&amp;IFERROR(VLOOKUP($I182,【選択肢】!$Q$3:$U$90,5,)," ")&amp;IF(J182="","",","&amp;IFERROR(VLOOKUP($J182,【選択肢】!$Q$3:$U$90,5,)," ")&amp;IF(K182="","",","&amp;IFERROR(VLOOKUP($K182,【選択肢】!$Q$3:$U$90,5,)," ")&amp;IF(L182="","",","&amp;IFERROR(VLOOKUP($L182,【選択肢】!$Q$3:$U$90,5,)," "))))))))</f>
        <v/>
      </c>
      <c r="P182" s="19"/>
      <c r="Q182" s="20"/>
      <c r="R182" s="20"/>
      <c r="S182" s="24"/>
      <c r="T182" s="24"/>
      <c r="U182" s="24"/>
      <c r="V182" s="24"/>
      <c r="W182" s="24"/>
    </row>
    <row r="183" spans="2:23" x14ac:dyDescent="0.45">
      <c r="B183" s="14"/>
      <c r="C183" s="15"/>
      <c r="D183" s="407"/>
      <c r="E183" s="407"/>
      <c r="F183" s="22">
        <f t="shared" si="3"/>
        <v>0</v>
      </c>
      <c r="G183" s="17" t="s">
        <v>574</v>
      </c>
      <c r="H183" s="17" t="s">
        <v>574</v>
      </c>
      <c r="I183" s="17" t="s">
        <v>574</v>
      </c>
      <c r="J183" s="17" t="s">
        <v>574</v>
      </c>
      <c r="K183" s="17" t="s">
        <v>574</v>
      </c>
      <c r="L183" s="17" t="s">
        <v>574</v>
      </c>
      <c r="M183" s="23" t="str">
        <f>IF(G183="","",(IFERROR(VLOOKUP($G183,【選択肢】!$Q$3:$U$90,2,)," ")&amp;IF(H183="","",","&amp;IFERROR(VLOOKUP($H183,【選択肢】!$Q$3:$U$90,2,)," ")&amp;IF(I183="","",","&amp;IFERROR(VLOOKUP($I183,【選択肢】!$Q$3:$U$90,2,)," ")&amp;IF(J183="","",","&amp;IFERROR(VLOOKUP($J183,【選択肢】!$Q$3:$U$90,2,)," ")&amp;IF(K183="","",","&amp;IFERROR(VLOOKUP($K183,【選択肢】!$Q$3:$U$90,2,)," ")&amp;IF(L183="","",","&amp;IFERROR(VLOOKUP($L183,【選択肢】!$Q$3:$U$90,2,)," "))))))))</f>
        <v/>
      </c>
      <c r="N183" s="23" t="str">
        <f>IF(G183="","",(IFERROR(VLOOKUP($G183,【選択肢】!$Q$3:$U$90,4,)," ")&amp;IF(H183="","",","&amp;IFERROR(VLOOKUP($H183,【選択肢】!$Q$3:$U$90,4,)," ")&amp;IF(I183="","",","&amp;IFERROR(VLOOKUP($I183,【選択肢】!$Q$3:$U$90,4,)," ")&amp;IF(J183="","",","&amp;IFERROR(VLOOKUP($J183,【選択肢】!$Q$3:$U$90,4,)," ")&amp;IF(K183="","",","&amp;IFERROR(VLOOKUP($K183,【選択肢】!$Q$3:$U$90,4,)," ")&amp;IF(L183="","",","&amp;IFERROR(VLOOKUP($L183,【選択肢】!$Q$3:$U$90,4,)," "))))))))</f>
        <v/>
      </c>
      <c r="O183" s="23" t="str">
        <f>IF(G183="","",(IFERROR(VLOOKUP($G183,【選択肢】!$Q$3:$U$90,5,)," ")&amp;IF(H183="","",","&amp;IFERROR(VLOOKUP($H183,【選択肢】!$Q$3:$U$90,5,)," ")&amp;IF(I183="","",","&amp;IFERROR(VLOOKUP($I183,【選択肢】!$Q$3:$U$90,5,)," ")&amp;IF(J183="","",","&amp;IFERROR(VLOOKUP($J183,【選択肢】!$Q$3:$U$90,5,)," ")&amp;IF(K183="","",","&amp;IFERROR(VLOOKUP($K183,【選択肢】!$Q$3:$U$90,5,)," ")&amp;IF(L183="","",","&amp;IFERROR(VLOOKUP($L183,【選択肢】!$Q$3:$U$90,5,)," "))))))))</f>
        <v/>
      </c>
      <c r="P183" s="19"/>
      <c r="Q183" s="20"/>
      <c r="R183" s="20"/>
      <c r="S183" s="24"/>
      <c r="T183" s="24"/>
      <c r="U183" s="24"/>
      <c r="V183" s="24"/>
      <c r="W183" s="24"/>
    </row>
    <row r="184" spans="2:23" x14ac:dyDescent="0.45">
      <c r="B184" s="14"/>
      <c r="C184" s="15"/>
      <c r="D184" s="407"/>
      <c r="E184" s="407"/>
      <c r="F184" s="22">
        <f t="shared" si="3"/>
        <v>0</v>
      </c>
      <c r="G184" s="17" t="s">
        <v>574</v>
      </c>
      <c r="H184" s="17" t="s">
        <v>574</v>
      </c>
      <c r="I184" s="17" t="s">
        <v>574</v>
      </c>
      <c r="J184" s="17" t="s">
        <v>574</v>
      </c>
      <c r="K184" s="17" t="s">
        <v>574</v>
      </c>
      <c r="L184" s="17" t="s">
        <v>574</v>
      </c>
      <c r="M184" s="23" t="str">
        <f>IF(G184="","",(IFERROR(VLOOKUP($G184,【選択肢】!$Q$3:$U$90,2,)," ")&amp;IF(H184="","",","&amp;IFERROR(VLOOKUP($H184,【選択肢】!$Q$3:$U$90,2,)," ")&amp;IF(I184="","",","&amp;IFERROR(VLOOKUP($I184,【選択肢】!$Q$3:$U$90,2,)," ")&amp;IF(J184="","",","&amp;IFERROR(VLOOKUP($J184,【選択肢】!$Q$3:$U$90,2,)," ")&amp;IF(K184="","",","&amp;IFERROR(VLOOKUP($K184,【選択肢】!$Q$3:$U$90,2,)," ")&amp;IF(L184="","",","&amp;IFERROR(VLOOKUP($L184,【選択肢】!$Q$3:$U$90,2,)," "))))))))</f>
        <v/>
      </c>
      <c r="N184" s="23" t="str">
        <f>IF(G184="","",(IFERROR(VLOOKUP($G184,【選択肢】!$Q$3:$U$90,4,)," ")&amp;IF(H184="","",","&amp;IFERROR(VLOOKUP($H184,【選択肢】!$Q$3:$U$90,4,)," ")&amp;IF(I184="","",","&amp;IFERROR(VLOOKUP($I184,【選択肢】!$Q$3:$U$90,4,)," ")&amp;IF(J184="","",","&amp;IFERROR(VLOOKUP($J184,【選択肢】!$Q$3:$U$90,4,)," ")&amp;IF(K184="","",","&amp;IFERROR(VLOOKUP($K184,【選択肢】!$Q$3:$U$90,4,)," ")&amp;IF(L184="","",","&amp;IFERROR(VLOOKUP($L184,【選択肢】!$Q$3:$U$90,4,)," "))))))))</f>
        <v/>
      </c>
      <c r="O184" s="23" t="str">
        <f>IF(G184="","",(IFERROR(VLOOKUP($G184,【選択肢】!$Q$3:$U$90,5,)," ")&amp;IF(H184="","",","&amp;IFERROR(VLOOKUP($H184,【選択肢】!$Q$3:$U$90,5,)," ")&amp;IF(I184="","",","&amp;IFERROR(VLOOKUP($I184,【選択肢】!$Q$3:$U$90,5,)," ")&amp;IF(J184="","",","&amp;IFERROR(VLOOKUP($J184,【選択肢】!$Q$3:$U$90,5,)," ")&amp;IF(K184="","",","&amp;IFERROR(VLOOKUP($K184,【選択肢】!$Q$3:$U$90,5,)," ")&amp;IF(L184="","",","&amp;IFERROR(VLOOKUP($L184,【選択肢】!$Q$3:$U$90,5,)," "))))))))</f>
        <v/>
      </c>
      <c r="P184" s="19"/>
      <c r="Q184" s="20"/>
      <c r="R184" s="20"/>
      <c r="S184" s="24"/>
      <c r="T184" s="24"/>
      <c r="U184" s="24"/>
      <c r="V184" s="24"/>
      <c r="W184" s="24"/>
    </row>
    <row r="185" spans="2:23" x14ac:dyDescent="0.45">
      <c r="B185" s="14"/>
      <c r="C185" s="15"/>
      <c r="D185" s="407"/>
      <c r="E185" s="407"/>
      <c r="F185" s="22">
        <f t="shared" si="3"/>
        <v>0</v>
      </c>
      <c r="G185" s="17" t="s">
        <v>574</v>
      </c>
      <c r="H185" s="17" t="s">
        <v>574</v>
      </c>
      <c r="I185" s="17" t="s">
        <v>574</v>
      </c>
      <c r="J185" s="17" t="s">
        <v>574</v>
      </c>
      <c r="K185" s="17" t="s">
        <v>574</v>
      </c>
      <c r="L185" s="17" t="s">
        <v>574</v>
      </c>
      <c r="M185" s="23" t="str">
        <f>IF(G185="","",(IFERROR(VLOOKUP($G185,【選択肢】!$Q$3:$U$90,2,)," ")&amp;IF(H185="","",","&amp;IFERROR(VLOOKUP($H185,【選択肢】!$Q$3:$U$90,2,)," ")&amp;IF(I185="","",","&amp;IFERROR(VLOOKUP($I185,【選択肢】!$Q$3:$U$90,2,)," ")&amp;IF(J185="","",","&amp;IFERROR(VLOOKUP($J185,【選択肢】!$Q$3:$U$90,2,)," ")&amp;IF(K185="","",","&amp;IFERROR(VLOOKUP($K185,【選択肢】!$Q$3:$U$90,2,)," ")&amp;IF(L185="","",","&amp;IFERROR(VLOOKUP($L185,【選択肢】!$Q$3:$U$90,2,)," "))))))))</f>
        <v/>
      </c>
      <c r="N185" s="23" t="str">
        <f>IF(G185="","",(IFERROR(VLOOKUP($G185,【選択肢】!$Q$3:$U$90,4,)," ")&amp;IF(H185="","",","&amp;IFERROR(VLOOKUP($H185,【選択肢】!$Q$3:$U$90,4,)," ")&amp;IF(I185="","",","&amp;IFERROR(VLOOKUP($I185,【選択肢】!$Q$3:$U$90,4,)," ")&amp;IF(J185="","",","&amp;IFERROR(VLOOKUP($J185,【選択肢】!$Q$3:$U$90,4,)," ")&amp;IF(K185="","",","&amp;IFERROR(VLOOKUP($K185,【選択肢】!$Q$3:$U$90,4,)," ")&amp;IF(L185="","",","&amp;IFERROR(VLOOKUP($L185,【選択肢】!$Q$3:$U$90,4,)," "))))))))</f>
        <v/>
      </c>
      <c r="O185" s="23" t="str">
        <f>IF(G185="","",(IFERROR(VLOOKUP($G185,【選択肢】!$Q$3:$U$90,5,)," ")&amp;IF(H185="","",","&amp;IFERROR(VLOOKUP($H185,【選択肢】!$Q$3:$U$90,5,)," ")&amp;IF(I185="","",","&amp;IFERROR(VLOOKUP($I185,【選択肢】!$Q$3:$U$90,5,)," ")&amp;IF(J185="","",","&amp;IFERROR(VLOOKUP($J185,【選択肢】!$Q$3:$U$90,5,)," ")&amp;IF(K185="","",","&amp;IFERROR(VLOOKUP($K185,【選択肢】!$Q$3:$U$90,5,)," ")&amp;IF(L185="","",","&amp;IFERROR(VLOOKUP($L185,【選択肢】!$Q$3:$U$90,5,)," "))))))))</f>
        <v/>
      </c>
      <c r="P185" s="19"/>
      <c r="Q185" s="20"/>
      <c r="R185" s="20"/>
      <c r="S185" s="24"/>
      <c r="T185" s="24"/>
      <c r="U185" s="24"/>
      <c r="V185" s="24"/>
      <c r="W185" s="24"/>
    </row>
    <row r="186" spans="2:23" x14ac:dyDescent="0.45">
      <c r="B186" s="14"/>
      <c r="C186" s="15"/>
      <c r="D186" s="407"/>
      <c r="E186" s="407"/>
      <c r="F186" s="22">
        <f t="shared" si="3"/>
        <v>0</v>
      </c>
      <c r="G186" s="17" t="s">
        <v>574</v>
      </c>
      <c r="H186" s="17" t="s">
        <v>574</v>
      </c>
      <c r="I186" s="17" t="s">
        <v>574</v>
      </c>
      <c r="J186" s="17" t="s">
        <v>574</v>
      </c>
      <c r="K186" s="17" t="s">
        <v>574</v>
      </c>
      <c r="L186" s="17" t="s">
        <v>574</v>
      </c>
      <c r="M186" s="23" t="str">
        <f>IF(G186="","",(IFERROR(VLOOKUP($G186,【選択肢】!$Q$3:$U$90,2,)," ")&amp;IF(H186="","",","&amp;IFERROR(VLOOKUP($H186,【選択肢】!$Q$3:$U$90,2,)," ")&amp;IF(I186="","",","&amp;IFERROR(VLOOKUP($I186,【選択肢】!$Q$3:$U$90,2,)," ")&amp;IF(J186="","",","&amp;IFERROR(VLOOKUP($J186,【選択肢】!$Q$3:$U$90,2,)," ")&amp;IF(K186="","",","&amp;IFERROR(VLOOKUP($K186,【選択肢】!$Q$3:$U$90,2,)," ")&amp;IF(L186="","",","&amp;IFERROR(VLOOKUP($L186,【選択肢】!$Q$3:$U$90,2,)," "))))))))</f>
        <v/>
      </c>
      <c r="N186" s="23" t="str">
        <f>IF(G186="","",(IFERROR(VLOOKUP($G186,【選択肢】!$Q$3:$U$90,4,)," ")&amp;IF(H186="","",","&amp;IFERROR(VLOOKUP($H186,【選択肢】!$Q$3:$U$90,4,)," ")&amp;IF(I186="","",","&amp;IFERROR(VLOOKUP($I186,【選択肢】!$Q$3:$U$90,4,)," ")&amp;IF(J186="","",","&amp;IFERROR(VLOOKUP($J186,【選択肢】!$Q$3:$U$90,4,)," ")&amp;IF(K186="","",","&amp;IFERROR(VLOOKUP($K186,【選択肢】!$Q$3:$U$90,4,)," ")&amp;IF(L186="","",","&amp;IFERROR(VLOOKUP($L186,【選択肢】!$Q$3:$U$90,4,)," "))))))))</f>
        <v/>
      </c>
      <c r="O186" s="23" t="str">
        <f>IF(G186="","",(IFERROR(VLOOKUP($G186,【選択肢】!$Q$3:$U$90,5,)," ")&amp;IF(H186="","",","&amp;IFERROR(VLOOKUP($H186,【選択肢】!$Q$3:$U$90,5,)," ")&amp;IF(I186="","",","&amp;IFERROR(VLOOKUP($I186,【選択肢】!$Q$3:$U$90,5,)," ")&amp;IF(J186="","",","&amp;IFERROR(VLOOKUP($J186,【選択肢】!$Q$3:$U$90,5,)," ")&amp;IF(K186="","",","&amp;IFERROR(VLOOKUP($K186,【選択肢】!$Q$3:$U$90,5,)," ")&amp;IF(L186="","",","&amp;IFERROR(VLOOKUP($L186,【選択肢】!$Q$3:$U$90,5,)," "))))))))</f>
        <v/>
      </c>
      <c r="P186" s="19"/>
      <c r="Q186" s="20"/>
      <c r="R186" s="20"/>
      <c r="S186" s="24"/>
      <c r="T186" s="24"/>
      <c r="U186" s="24"/>
      <c r="V186" s="24"/>
      <c r="W186" s="24"/>
    </row>
    <row r="187" spans="2:23" x14ac:dyDescent="0.45">
      <c r="B187" s="14"/>
      <c r="C187" s="15"/>
      <c r="D187" s="407"/>
      <c r="E187" s="407"/>
      <c r="F187" s="22">
        <f t="shared" si="3"/>
        <v>0</v>
      </c>
      <c r="G187" s="17" t="s">
        <v>574</v>
      </c>
      <c r="H187" s="17" t="s">
        <v>574</v>
      </c>
      <c r="I187" s="17" t="s">
        <v>574</v>
      </c>
      <c r="J187" s="17" t="s">
        <v>574</v>
      </c>
      <c r="K187" s="17" t="s">
        <v>574</v>
      </c>
      <c r="L187" s="17" t="s">
        <v>574</v>
      </c>
      <c r="M187" s="23" t="str">
        <f>IF(G187="","",(IFERROR(VLOOKUP($G187,【選択肢】!$Q$3:$U$90,2,)," ")&amp;IF(H187="","",","&amp;IFERROR(VLOOKUP($H187,【選択肢】!$Q$3:$U$90,2,)," ")&amp;IF(I187="","",","&amp;IFERROR(VLOOKUP($I187,【選択肢】!$Q$3:$U$90,2,)," ")&amp;IF(J187="","",","&amp;IFERROR(VLOOKUP($J187,【選択肢】!$Q$3:$U$90,2,)," ")&amp;IF(K187="","",","&amp;IFERROR(VLOOKUP($K187,【選択肢】!$Q$3:$U$90,2,)," ")&amp;IF(L187="","",","&amp;IFERROR(VLOOKUP($L187,【選択肢】!$Q$3:$U$90,2,)," "))))))))</f>
        <v/>
      </c>
      <c r="N187" s="23" t="str">
        <f>IF(G187="","",(IFERROR(VLOOKUP($G187,【選択肢】!$Q$3:$U$90,4,)," ")&amp;IF(H187="","",","&amp;IFERROR(VLOOKUP($H187,【選択肢】!$Q$3:$U$90,4,)," ")&amp;IF(I187="","",","&amp;IFERROR(VLOOKUP($I187,【選択肢】!$Q$3:$U$90,4,)," ")&amp;IF(J187="","",","&amp;IFERROR(VLOOKUP($J187,【選択肢】!$Q$3:$U$90,4,)," ")&amp;IF(K187="","",","&amp;IFERROR(VLOOKUP($K187,【選択肢】!$Q$3:$U$90,4,)," ")&amp;IF(L187="","",","&amp;IFERROR(VLOOKUP($L187,【選択肢】!$Q$3:$U$90,4,)," "))))))))</f>
        <v/>
      </c>
      <c r="O187" s="23" t="str">
        <f>IF(G187="","",(IFERROR(VLOOKUP($G187,【選択肢】!$Q$3:$U$90,5,)," ")&amp;IF(H187="","",","&amp;IFERROR(VLOOKUP($H187,【選択肢】!$Q$3:$U$90,5,)," ")&amp;IF(I187="","",","&amp;IFERROR(VLOOKUP($I187,【選択肢】!$Q$3:$U$90,5,)," ")&amp;IF(J187="","",","&amp;IFERROR(VLOOKUP($J187,【選択肢】!$Q$3:$U$90,5,)," ")&amp;IF(K187="","",","&amp;IFERROR(VLOOKUP($K187,【選択肢】!$Q$3:$U$90,5,)," ")&amp;IF(L187="","",","&amp;IFERROR(VLOOKUP($L187,【選択肢】!$Q$3:$U$90,5,)," "))))))))</f>
        <v/>
      </c>
      <c r="P187" s="19"/>
      <c r="Q187" s="20"/>
      <c r="R187" s="20"/>
      <c r="S187" s="24"/>
      <c r="T187" s="24"/>
      <c r="U187" s="24"/>
      <c r="V187" s="24"/>
      <c r="W187" s="24"/>
    </row>
    <row r="188" spans="2:23" x14ac:dyDescent="0.45">
      <c r="B188" s="14"/>
      <c r="C188" s="15"/>
      <c r="D188" s="407"/>
      <c r="E188" s="407"/>
      <c r="F188" s="22">
        <f t="shared" si="3"/>
        <v>0</v>
      </c>
      <c r="G188" s="17" t="s">
        <v>574</v>
      </c>
      <c r="H188" s="17" t="s">
        <v>574</v>
      </c>
      <c r="I188" s="17" t="s">
        <v>574</v>
      </c>
      <c r="J188" s="17" t="s">
        <v>574</v>
      </c>
      <c r="K188" s="17" t="s">
        <v>574</v>
      </c>
      <c r="L188" s="17" t="s">
        <v>574</v>
      </c>
      <c r="M188" s="23" t="str">
        <f>IF(G188="","",(IFERROR(VLOOKUP($G188,【選択肢】!$Q$3:$U$90,2,)," ")&amp;IF(H188="","",","&amp;IFERROR(VLOOKUP($H188,【選択肢】!$Q$3:$U$90,2,)," ")&amp;IF(I188="","",","&amp;IFERROR(VLOOKUP($I188,【選択肢】!$Q$3:$U$90,2,)," ")&amp;IF(J188="","",","&amp;IFERROR(VLOOKUP($J188,【選択肢】!$Q$3:$U$90,2,)," ")&amp;IF(K188="","",","&amp;IFERROR(VLOOKUP($K188,【選択肢】!$Q$3:$U$90,2,)," ")&amp;IF(L188="","",","&amp;IFERROR(VLOOKUP($L188,【選択肢】!$Q$3:$U$90,2,)," "))))))))</f>
        <v/>
      </c>
      <c r="N188" s="23" t="str">
        <f>IF(G188="","",(IFERROR(VLOOKUP($G188,【選択肢】!$Q$3:$U$90,4,)," ")&amp;IF(H188="","",","&amp;IFERROR(VLOOKUP($H188,【選択肢】!$Q$3:$U$90,4,)," ")&amp;IF(I188="","",","&amp;IFERROR(VLOOKUP($I188,【選択肢】!$Q$3:$U$90,4,)," ")&amp;IF(J188="","",","&amp;IFERROR(VLOOKUP($J188,【選択肢】!$Q$3:$U$90,4,)," ")&amp;IF(K188="","",","&amp;IFERROR(VLOOKUP($K188,【選択肢】!$Q$3:$U$90,4,)," ")&amp;IF(L188="","",","&amp;IFERROR(VLOOKUP($L188,【選択肢】!$Q$3:$U$90,4,)," "))))))))</f>
        <v/>
      </c>
      <c r="O188" s="23" t="str">
        <f>IF(G188="","",(IFERROR(VLOOKUP($G188,【選択肢】!$Q$3:$U$90,5,)," ")&amp;IF(H188="","",","&amp;IFERROR(VLOOKUP($H188,【選択肢】!$Q$3:$U$90,5,)," ")&amp;IF(I188="","",","&amp;IFERROR(VLOOKUP($I188,【選択肢】!$Q$3:$U$90,5,)," ")&amp;IF(J188="","",","&amp;IFERROR(VLOOKUP($J188,【選択肢】!$Q$3:$U$90,5,)," ")&amp;IF(K188="","",","&amp;IFERROR(VLOOKUP($K188,【選択肢】!$Q$3:$U$90,5,)," ")&amp;IF(L188="","",","&amp;IFERROR(VLOOKUP($L188,【選択肢】!$Q$3:$U$90,5,)," "))))))))</f>
        <v/>
      </c>
      <c r="P188" s="19"/>
      <c r="Q188" s="20"/>
      <c r="R188" s="20"/>
      <c r="S188" s="24"/>
      <c r="T188" s="24"/>
      <c r="U188" s="24"/>
      <c r="V188" s="24"/>
      <c r="W188" s="24"/>
    </row>
    <row r="189" spans="2:23" x14ac:dyDescent="0.45">
      <c r="B189" s="14"/>
      <c r="C189" s="15"/>
      <c r="D189" s="407"/>
      <c r="E189" s="407"/>
      <c r="F189" s="22">
        <f t="shared" si="3"/>
        <v>0</v>
      </c>
      <c r="G189" s="17" t="s">
        <v>574</v>
      </c>
      <c r="H189" s="17" t="s">
        <v>574</v>
      </c>
      <c r="I189" s="17" t="s">
        <v>574</v>
      </c>
      <c r="J189" s="17" t="s">
        <v>574</v>
      </c>
      <c r="K189" s="17" t="s">
        <v>574</v>
      </c>
      <c r="L189" s="17" t="s">
        <v>574</v>
      </c>
      <c r="M189" s="23" t="str">
        <f>IF(G189="","",(IFERROR(VLOOKUP($G189,【選択肢】!$Q$3:$U$90,2,)," ")&amp;IF(H189="","",","&amp;IFERROR(VLOOKUP($H189,【選択肢】!$Q$3:$U$90,2,)," ")&amp;IF(I189="","",","&amp;IFERROR(VLOOKUP($I189,【選択肢】!$Q$3:$U$90,2,)," ")&amp;IF(J189="","",","&amp;IFERROR(VLOOKUP($J189,【選択肢】!$Q$3:$U$90,2,)," ")&amp;IF(K189="","",","&amp;IFERROR(VLOOKUP($K189,【選択肢】!$Q$3:$U$90,2,)," ")&amp;IF(L189="","",","&amp;IFERROR(VLOOKUP($L189,【選択肢】!$Q$3:$U$90,2,)," "))))))))</f>
        <v/>
      </c>
      <c r="N189" s="23" t="str">
        <f>IF(G189="","",(IFERROR(VLOOKUP($G189,【選択肢】!$Q$3:$U$90,4,)," ")&amp;IF(H189="","",","&amp;IFERROR(VLOOKUP($H189,【選択肢】!$Q$3:$U$90,4,)," ")&amp;IF(I189="","",","&amp;IFERROR(VLOOKUP($I189,【選択肢】!$Q$3:$U$90,4,)," ")&amp;IF(J189="","",","&amp;IFERROR(VLOOKUP($J189,【選択肢】!$Q$3:$U$90,4,)," ")&amp;IF(K189="","",","&amp;IFERROR(VLOOKUP($K189,【選択肢】!$Q$3:$U$90,4,)," ")&amp;IF(L189="","",","&amp;IFERROR(VLOOKUP($L189,【選択肢】!$Q$3:$U$90,4,)," "))))))))</f>
        <v/>
      </c>
      <c r="O189" s="23" t="str">
        <f>IF(G189="","",(IFERROR(VLOOKUP($G189,【選択肢】!$Q$3:$U$90,5,)," ")&amp;IF(H189="","",","&amp;IFERROR(VLOOKUP($H189,【選択肢】!$Q$3:$U$90,5,)," ")&amp;IF(I189="","",","&amp;IFERROR(VLOOKUP($I189,【選択肢】!$Q$3:$U$90,5,)," ")&amp;IF(J189="","",","&amp;IFERROR(VLOOKUP($J189,【選択肢】!$Q$3:$U$90,5,)," ")&amp;IF(K189="","",","&amp;IFERROR(VLOOKUP($K189,【選択肢】!$Q$3:$U$90,5,)," ")&amp;IF(L189="","",","&amp;IFERROR(VLOOKUP($L189,【選択肢】!$Q$3:$U$90,5,)," "))))))))</f>
        <v/>
      </c>
      <c r="P189" s="19"/>
      <c r="Q189" s="20"/>
      <c r="R189" s="20"/>
      <c r="S189" s="24"/>
      <c r="T189" s="24"/>
      <c r="U189" s="24"/>
      <c r="V189" s="24"/>
      <c r="W189" s="24"/>
    </row>
    <row r="190" spans="2:23" x14ac:dyDescent="0.45">
      <c r="B190" s="14"/>
      <c r="C190" s="15"/>
      <c r="D190" s="407"/>
      <c r="E190" s="407"/>
      <c r="F190" s="22">
        <f t="shared" si="3"/>
        <v>0</v>
      </c>
      <c r="G190" s="17" t="s">
        <v>574</v>
      </c>
      <c r="H190" s="17" t="s">
        <v>574</v>
      </c>
      <c r="I190" s="17" t="s">
        <v>574</v>
      </c>
      <c r="J190" s="17" t="s">
        <v>574</v>
      </c>
      <c r="K190" s="17" t="s">
        <v>574</v>
      </c>
      <c r="L190" s="17" t="s">
        <v>574</v>
      </c>
      <c r="M190" s="23" t="str">
        <f>IF(G190="","",(IFERROR(VLOOKUP($G190,【選択肢】!$Q$3:$U$90,2,)," ")&amp;IF(H190="","",","&amp;IFERROR(VLOOKUP($H190,【選択肢】!$Q$3:$U$90,2,)," ")&amp;IF(I190="","",","&amp;IFERROR(VLOOKUP($I190,【選択肢】!$Q$3:$U$90,2,)," ")&amp;IF(J190="","",","&amp;IFERROR(VLOOKUP($J190,【選択肢】!$Q$3:$U$90,2,)," ")&amp;IF(K190="","",","&amp;IFERROR(VLOOKUP($K190,【選択肢】!$Q$3:$U$90,2,)," ")&amp;IF(L190="","",","&amp;IFERROR(VLOOKUP($L190,【選択肢】!$Q$3:$U$90,2,)," "))))))))</f>
        <v/>
      </c>
      <c r="N190" s="23" t="str">
        <f>IF(G190="","",(IFERROR(VLOOKUP($G190,【選択肢】!$Q$3:$U$90,4,)," ")&amp;IF(H190="","",","&amp;IFERROR(VLOOKUP($H190,【選択肢】!$Q$3:$U$90,4,)," ")&amp;IF(I190="","",","&amp;IFERROR(VLOOKUP($I190,【選択肢】!$Q$3:$U$90,4,)," ")&amp;IF(J190="","",","&amp;IFERROR(VLOOKUP($J190,【選択肢】!$Q$3:$U$90,4,)," ")&amp;IF(K190="","",","&amp;IFERROR(VLOOKUP($K190,【選択肢】!$Q$3:$U$90,4,)," ")&amp;IF(L190="","",","&amp;IFERROR(VLOOKUP($L190,【選択肢】!$Q$3:$U$90,4,)," "))))))))</f>
        <v/>
      </c>
      <c r="O190" s="23" t="str">
        <f>IF(G190="","",(IFERROR(VLOOKUP($G190,【選択肢】!$Q$3:$U$90,5,)," ")&amp;IF(H190="","",","&amp;IFERROR(VLOOKUP($H190,【選択肢】!$Q$3:$U$90,5,)," ")&amp;IF(I190="","",","&amp;IFERROR(VLOOKUP($I190,【選択肢】!$Q$3:$U$90,5,)," ")&amp;IF(J190="","",","&amp;IFERROR(VLOOKUP($J190,【選択肢】!$Q$3:$U$90,5,)," ")&amp;IF(K190="","",","&amp;IFERROR(VLOOKUP($K190,【選択肢】!$Q$3:$U$90,5,)," ")&amp;IF(L190="","",","&amp;IFERROR(VLOOKUP($L190,【選択肢】!$Q$3:$U$90,5,)," "))))))))</f>
        <v/>
      </c>
      <c r="P190" s="19"/>
      <c r="Q190" s="20"/>
      <c r="R190" s="20"/>
      <c r="S190" s="24"/>
      <c r="T190" s="24"/>
      <c r="U190" s="24"/>
      <c r="V190" s="24"/>
      <c r="W190" s="24"/>
    </row>
    <row r="191" spans="2:23" x14ac:dyDescent="0.45">
      <c r="B191" s="14"/>
      <c r="C191" s="15"/>
      <c r="D191" s="407"/>
      <c r="E191" s="407"/>
      <c r="F191" s="22">
        <f t="shared" si="3"/>
        <v>0</v>
      </c>
      <c r="G191" s="17" t="s">
        <v>574</v>
      </c>
      <c r="H191" s="17" t="s">
        <v>574</v>
      </c>
      <c r="I191" s="17" t="s">
        <v>574</v>
      </c>
      <c r="J191" s="17" t="s">
        <v>574</v>
      </c>
      <c r="K191" s="17" t="s">
        <v>574</v>
      </c>
      <c r="L191" s="17" t="s">
        <v>574</v>
      </c>
      <c r="M191" s="23" t="str">
        <f>IF(G191="","",(IFERROR(VLOOKUP($G191,【選択肢】!$Q$3:$U$90,2,)," ")&amp;IF(H191="","",","&amp;IFERROR(VLOOKUP($H191,【選択肢】!$Q$3:$U$90,2,)," ")&amp;IF(I191="","",","&amp;IFERROR(VLOOKUP($I191,【選択肢】!$Q$3:$U$90,2,)," ")&amp;IF(J191="","",","&amp;IFERROR(VLOOKUP($J191,【選択肢】!$Q$3:$U$90,2,)," ")&amp;IF(K191="","",","&amp;IFERROR(VLOOKUP($K191,【選択肢】!$Q$3:$U$90,2,)," ")&amp;IF(L191="","",","&amp;IFERROR(VLOOKUP($L191,【選択肢】!$Q$3:$U$90,2,)," "))))))))</f>
        <v/>
      </c>
      <c r="N191" s="23" t="str">
        <f>IF(G191="","",(IFERROR(VLOOKUP($G191,【選択肢】!$Q$3:$U$90,4,)," ")&amp;IF(H191="","",","&amp;IFERROR(VLOOKUP($H191,【選択肢】!$Q$3:$U$90,4,)," ")&amp;IF(I191="","",","&amp;IFERROR(VLOOKUP($I191,【選択肢】!$Q$3:$U$90,4,)," ")&amp;IF(J191="","",","&amp;IFERROR(VLOOKUP($J191,【選択肢】!$Q$3:$U$90,4,)," ")&amp;IF(K191="","",","&amp;IFERROR(VLOOKUP($K191,【選択肢】!$Q$3:$U$90,4,)," ")&amp;IF(L191="","",","&amp;IFERROR(VLOOKUP($L191,【選択肢】!$Q$3:$U$90,4,)," "))))))))</f>
        <v/>
      </c>
      <c r="O191" s="23" t="str">
        <f>IF(G191="","",(IFERROR(VLOOKUP($G191,【選択肢】!$Q$3:$U$90,5,)," ")&amp;IF(H191="","",","&amp;IFERROR(VLOOKUP($H191,【選択肢】!$Q$3:$U$90,5,)," ")&amp;IF(I191="","",","&amp;IFERROR(VLOOKUP($I191,【選択肢】!$Q$3:$U$90,5,)," ")&amp;IF(J191="","",","&amp;IFERROR(VLOOKUP($J191,【選択肢】!$Q$3:$U$90,5,)," ")&amp;IF(K191="","",","&amp;IFERROR(VLOOKUP($K191,【選択肢】!$Q$3:$U$90,5,)," ")&amp;IF(L191="","",","&amp;IFERROR(VLOOKUP($L191,【選択肢】!$Q$3:$U$90,5,)," "))))))))</f>
        <v/>
      </c>
      <c r="P191" s="19"/>
      <c r="Q191" s="20"/>
      <c r="R191" s="20"/>
      <c r="S191" s="24"/>
      <c r="T191" s="24"/>
      <c r="U191" s="24"/>
      <c r="V191" s="24"/>
      <c r="W191" s="24"/>
    </row>
    <row r="192" spans="2:23" x14ac:dyDescent="0.45">
      <c r="B192" s="14"/>
      <c r="C192" s="15"/>
      <c r="D192" s="407"/>
      <c r="E192" s="407"/>
      <c r="F192" s="22">
        <f t="shared" si="3"/>
        <v>0</v>
      </c>
      <c r="G192" s="17" t="s">
        <v>574</v>
      </c>
      <c r="H192" s="17" t="s">
        <v>574</v>
      </c>
      <c r="I192" s="17" t="s">
        <v>574</v>
      </c>
      <c r="J192" s="17" t="s">
        <v>574</v>
      </c>
      <c r="K192" s="17" t="s">
        <v>574</v>
      </c>
      <c r="L192" s="17" t="s">
        <v>574</v>
      </c>
      <c r="M192" s="23" t="str">
        <f>IF(G192="","",(IFERROR(VLOOKUP($G192,【選択肢】!$Q$3:$U$90,2,)," ")&amp;IF(H192="","",","&amp;IFERROR(VLOOKUP($H192,【選択肢】!$Q$3:$U$90,2,)," ")&amp;IF(I192="","",","&amp;IFERROR(VLOOKUP($I192,【選択肢】!$Q$3:$U$90,2,)," ")&amp;IF(J192="","",","&amp;IFERROR(VLOOKUP($J192,【選択肢】!$Q$3:$U$90,2,)," ")&amp;IF(K192="","",","&amp;IFERROR(VLOOKUP($K192,【選択肢】!$Q$3:$U$90,2,)," ")&amp;IF(L192="","",","&amp;IFERROR(VLOOKUP($L192,【選択肢】!$Q$3:$U$90,2,)," "))))))))</f>
        <v/>
      </c>
      <c r="N192" s="23" t="str">
        <f>IF(G192="","",(IFERROR(VLOOKUP($G192,【選択肢】!$Q$3:$U$90,4,)," ")&amp;IF(H192="","",","&amp;IFERROR(VLOOKUP($H192,【選択肢】!$Q$3:$U$90,4,)," ")&amp;IF(I192="","",","&amp;IFERROR(VLOOKUP($I192,【選択肢】!$Q$3:$U$90,4,)," ")&amp;IF(J192="","",","&amp;IFERROR(VLOOKUP($J192,【選択肢】!$Q$3:$U$90,4,)," ")&amp;IF(K192="","",","&amp;IFERROR(VLOOKUP($K192,【選択肢】!$Q$3:$U$90,4,)," ")&amp;IF(L192="","",","&amp;IFERROR(VLOOKUP($L192,【選択肢】!$Q$3:$U$90,4,)," "))))))))</f>
        <v/>
      </c>
      <c r="O192" s="23" t="str">
        <f>IF(G192="","",(IFERROR(VLOOKUP($G192,【選択肢】!$Q$3:$U$90,5,)," ")&amp;IF(H192="","",","&amp;IFERROR(VLOOKUP($H192,【選択肢】!$Q$3:$U$90,5,)," ")&amp;IF(I192="","",","&amp;IFERROR(VLOOKUP($I192,【選択肢】!$Q$3:$U$90,5,)," ")&amp;IF(J192="","",","&amp;IFERROR(VLOOKUP($J192,【選択肢】!$Q$3:$U$90,5,)," ")&amp;IF(K192="","",","&amp;IFERROR(VLOOKUP($K192,【選択肢】!$Q$3:$U$90,5,)," ")&amp;IF(L192="","",","&amp;IFERROR(VLOOKUP($L192,【選択肢】!$Q$3:$U$90,5,)," "))))))))</f>
        <v/>
      </c>
      <c r="P192" s="19"/>
      <c r="Q192" s="20"/>
      <c r="R192" s="20"/>
      <c r="S192" s="24"/>
      <c r="T192" s="24"/>
      <c r="U192" s="24"/>
      <c r="V192" s="24"/>
      <c r="W192" s="24"/>
    </row>
    <row r="193" spans="2:23" x14ac:dyDescent="0.45">
      <c r="B193" s="14"/>
      <c r="C193" s="15"/>
      <c r="D193" s="407"/>
      <c r="E193" s="407"/>
      <c r="F193" s="22">
        <f t="shared" si="3"/>
        <v>0</v>
      </c>
      <c r="G193" s="17" t="s">
        <v>574</v>
      </c>
      <c r="H193" s="17" t="s">
        <v>574</v>
      </c>
      <c r="I193" s="17" t="s">
        <v>574</v>
      </c>
      <c r="J193" s="17"/>
      <c r="K193" s="17" t="s">
        <v>574</v>
      </c>
      <c r="L193" s="17" t="s">
        <v>574</v>
      </c>
      <c r="M193" s="23" t="str">
        <f>IF(G193="","",(IFERROR(VLOOKUP($G193,【選択肢】!$Q$3:$U$90,2,)," ")&amp;IF(H193="","",","&amp;IFERROR(VLOOKUP($H193,【選択肢】!$Q$3:$U$90,2,)," ")&amp;IF(I193="","",","&amp;IFERROR(VLOOKUP($I193,【選択肢】!$Q$3:$U$90,2,)," ")&amp;IF(J193="","",","&amp;IFERROR(VLOOKUP($J193,【選択肢】!$Q$3:$U$90,2,)," ")&amp;IF(K193="","",","&amp;IFERROR(VLOOKUP($K193,【選択肢】!$Q$3:$U$90,2,)," ")&amp;IF(L193="","",","&amp;IFERROR(VLOOKUP($L193,【選択肢】!$Q$3:$U$90,2,)," "))))))))</f>
        <v/>
      </c>
      <c r="N193" s="23" t="str">
        <f>IF(G193="","",(IFERROR(VLOOKUP($G193,【選択肢】!$Q$3:$U$90,4,)," ")&amp;IF(H193="","",","&amp;IFERROR(VLOOKUP($H193,【選択肢】!$Q$3:$U$90,4,)," ")&amp;IF(I193="","",","&amp;IFERROR(VLOOKUP($I193,【選択肢】!$Q$3:$U$90,4,)," ")&amp;IF(J193="","",","&amp;IFERROR(VLOOKUP($J193,【選択肢】!$Q$3:$U$90,4,)," ")&amp;IF(K193="","",","&amp;IFERROR(VLOOKUP($K193,【選択肢】!$Q$3:$U$90,4,)," ")&amp;IF(L193="","",","&amp;IFERROR(VLOOKUP($L193,【選択肢】!$Q$3:$U$90,4,)," "))))))))</f>
        <v/>
      </c>
      <c r="O193" s="23" t="str">
        <f>IF(G193="","",(IFERROR(VLOOKUP($G193,【選択肢】!$Q$3:$U$90,5,)," ")&amp;IF(H193="","",","&amp;IFERROR(VLOOKUP($H193,【選択肢】!$Q$3:$U$90,5,)," ")&amp;IF(I193="","",","&amp;IFERROR(VLOOKUP($I193,【選択肢】!$Q$3:$U$90,5,)," ")&amp;IF(J193="","",","&amp;IFERROR(VLOOKUP($J193,【選択肢】!$Q$3:$U$90,5,)," ")&amp;IF(K193="","",","&amp;IFERROR(VLOOKUP($K193,【選択肢】!$Q$3:$U$90,5,)," ")&amp;IF(L193="","",","&amp;IFERROR(VLOOKUP($L193,【選択肢】!$Q$3:$U$90,5,)," "))))))))</f>
        <v/>
      </c>
      <c r="P193" s="19"/>
      <c r="Q193" s="20"/>
      <c r="R193" s="20"/>
      <c r="S193" s="24"/>
      <c r="T193" s="24"/>
      <c r="U193" s="24"/>
      <c r="V193" s="24"/>
      <c r="W193" s="24"/>
    </row>
    <row r="194" spans="2:23" x14ac:dyDescent="0.45">
      <c r="B194" s="14"/>
      <c r="C194" s="15"/>
      <c r="D194" s="407"/>
      <c r="E194" s="407"/>
      <c r="F194" s="22">
        <f t="shared" si="3"/>
        <v>0</v>
      </c>
      <c r="G194" s="17" t="s">
        <v>574</v>
      </c>
      <c r="H194" s="17" t="s">
        <v>574</v>
      </c>
      <c r="I194" s="17" t="s">
        <v>574</v>
      </c>
      <c r="J194" s="17" t="s">
        <v>574</v>
      </c>
      <c r="K194" s="17" t="s">
        <v>574</v>
      </c>
      <c r="L194" s="17" t="s">
        <v>574</v>
      </c>
      <c r="M194" s="23" t="str">
        <f>IF(G194="","",(IFERROR(VLOOKUP($G194,【選択肢】!$Q$3:$U$90,2,)," ")&amp;IF(H194="","",","&amp;IFERROR(VLOOKUP($H194,【選択肢】!$Q$3:$U$90,2,)," ")&amp;IF(I194="","",","&amp;IFERROR(VLOOKUP($I194,【選択肢】!$Q$3:$U$90,2,)," ")&amp;IF(J194="","",","&amp;IFERROR(VLOOKUP($J194,【選択肢】!$Q$3:$U$90,2,)," ")&amp;IF(K194="","",","&amp;IFERROR(VLOOKUP($K194,【選択肢】!$Q$3:$U$90,2,)," ")&amp;IF(L194="","",","&amp;IFERROR(VLOOKUP($L194,【選択肢】!$Q$3:$U$90,2,)," "))))))))</f>
        <v/>
      </c>
      <c r="N194" s="23" t="str">
        <f>IF(G194="","",(IFERROR(VLOOKUP($G194,【選択肢】!$Q$3:$U$90,4,)," ")&amp;IF(H194="","",","&amp;IFERROR(VLOOKUP($H194,【選択肢】!$Q$3:$U$90,4,)," ")&amp;IF(I194="","",","&amp;IFERROR(VLOOKUP($I194,【選択肢】!$Q$3:$U$90,4,)," ")&amp;IF(J194="","",","&amp;IFERROR(VLOOKUP($J194,【選択肢】!$Q$3:$U$90,4,)," ")&amp;IF(K194="","",","&amp;IFERROR(VLOOKUP($K194,【選択肢】!$Q$3:$U$90,4,)," ")&amp;IF(L194="","",","&amp;IFERROR(VLOOKUP($L194,【選択肢】!$Q$3:$U$90,4,)," "))))))))</f>
        <v/>
      </c>
      <c r="O194" s="23" t="str">
        <f>IF(G194="","",(IFERROR(VLOOKUP($G194,【選択肢】!$Q$3:$U$90,5,)," ")&amp;IF(H194="","",","&amp;IFERROR(VLOOKUP($H194,【選択肢】!$Q$3:$U$90,5,)," ")&amp;IF(I194="","",","&amp;IFERROR(VLOOKUP($I194,【選択肢】!$Q$3:$U$90,5,)," ")&amp;IF(J194="","",","&amp;IFERROR(VLOOKUP($J194,【選択肢】!$Q$3:$U$90,5,)," ")&amp;IF(K194="","",","&amp;IFERROR(VLOOKUP($K194,【選択肢】!$Q$3:$U$90,5,)," ")&amp;IF(L194="","",","&amp;IFERROR(VLOOKUP($L194,【選択肢】!$Q$3:$U$90,5,)," "))))))))</f>
        <v/>
      </c>
      <c r="P194" s="19"/>
      <c r="Q194" s="20"/>
      <c r="R194" s="20"/>
      <c r="S194" s="24"/>
      <c r="T194" s="24"/>
      <c r="U194" s="24"/>
      <c r="V194" s="24"/>
      <c r="W194" s="24"/>
    </row>
    <row r="195" spans="2:23" x14ac:dyDescent="0.45">
      <c r="B195" s="14"/>
      <c r="C195" s="15"/>
      <c r="D195" s="407"/>
      <c r="E195" s="407"/>
      <c r="F195" s="22">
        <f t="shared" si="3"/>
        <v>0</v>
      </c>
      <c r="G195" s="17" t="s">
        <v>574</v>
      </c>
      <c r="H195" s="17" t="s">
        <v>574</v>
      </c>
      <c r="I195" s="17" t="s">
        <v>574</v>
      </c>
      <c r="J195" s="17" t="s">
        <v>574</v>
      </c>
      <c r="K195" s="17" t="s">
        <v>574</v>
      </c>
      <c r="L195" s="17" t="s">
        <v>574</v>
      </c>
      <c r="M195" s="23" t="str">
        <f>IF(G195="","",(IFERROR(VLOOKUP($G195,【選択肢】!$Q$3:$U$90,2,)," ")&amp;IF(H195="","",","&amp;IFERROR(VLOOKUP($H195,【選択肢】!$Q$3:$U$90,2,)," ")&amp;IF(I195="","",","&amp;IFERROR(VLOOKUP($I195,【選択肢】!$Q$3:$U$90,2,)," ")&amp;IF(J195="","",","&amp;IFERROR(VLOOKUP($J195,【選択肢】!$Q$3:$U$90,2,)," ")&amp;IF(K195="","",","&amp;IFERROR(VLOOKUP($K195,【選択肢】!$Q$3:$U$90,2,)," ")&amp;IF(L195="","",","&amp;IFERROR(VLOOKUP($L195,【選択肢】!$Q$3:$U$90,2,)," "))))))))</f>
        <v/>
      </c>
      <c r="N195" s="23" t="str">
        <f>IF(G195="","",(IFERROR(VLOOKUP($G195,【選択肢】!$Q$3:$U$90,4,)," ")&amp;IF(H195="","",","&amp;IFERROR(VLOOKUP($H195,【選択肢】!$Q$3:$U$90,4,)," ")&amp;IF(I195="","",","&amp;IFERROR(VLOOKUP($I195,【選択肢】!$Q$3:$U$90,4,)," ")&amp;IF(J195="","",","&amp;IFERROR(VLOOKUP($J195,【選択肢】!$Q$3:$U$90,4,)," ")&amp;IF(K195="","",","&amp;IFERROR(VLOOKUP($K195,【選択肢】!$Q$3:$U$90,4,)," ")&amp;IF(L195="","",","&amp;IFERROR(VLOOKUP($L195,【選択肢】!$Q$3:$U$90,4,)," "))))))))</f>
        <v/>
      </c>
      <c r="O195" s="23" t="str">
        <f>IF(G195="","",(IFERROR(VLOOKUP($G195,【選択肢】!$Q$3:$U$90,5,)," ")&amp;IF(H195="","",","&amp;IFERROR(VLOOKUP($H195,【選択肢】!$Q$3:$U$90,5,)," ")&amp;IF(I195="","",","&amp;IFERROR(VLOOKUP($I195,【選択肢】!$Q$3:$U$90,5,)," ")&amp;IF(J195="","",","&amp;IFERROR(VLOOKUP($J195,【選択肢】!$Q$3:$U$90,5,)," ")&amp;IF(K195="","",","&amp;IFERROR(VLOOKUP($K195,【選択肢】!$Q$3:$U$90,5,)," ")&amp;IF(L195="","",","&amp;IFERROR(VLOOKUP($L195,【選択肢】!$Q$3:$U$90,5,)," "))))))))</f>
        <v/>
      </c>
      <c r="P195" s="19"/>
      <c r="Q195" s="20"/>
      <c r="R195" s="20"/>
      <c r="S195" s="24"/>
      <c r="T195" s="24"/>
      <c r="U195" s="24"/>
      <c r="V195" s="24"/>
      <c r="W195" s="24"/>
    </row>
    <row r="196" spans="2:23" x14ac:dyDescent="0.45">
      <c r="B196" s="14"/>
      <c r="C196" s="15"/>
      <c r="D196" s="407"/>
      <c r="E196" s="407"/>
      <c r="F196" s="22">
        <f t="shared" si="3"/>
        <v>0</v>
      </c>
      <c r="G196" s="17" t="s">
        <v>574</v>
      </c>
      <c r="H196" s="17" t="s">
        <v>574</v>
      </c>
      <c r="I196" s="17" t="s">
        <v>574</v>
      </c>
      <c r="J196" s="17" t="s">
        <v>574</v>
      </c>
      <c r="K196" s="17" t="s">
        <v>574</v>
      </c>
      <c r="L196" s="17" t="s">
        <v>574</v>
      </c>
      <c r="M196" s="23" t="str">
        <f>IF(G196="","",(IFERROR(VLOOKUP($G196,【選択肢】!$Q$3:$U$90,2,)," ")&amp;IF(H196="","",","&amp;IFERROR(VLOOKUP($H196,【選択肢】!$Q$3:$U$90,2,)," ")&amp;IF(I196="","",","&amp;IFERROR(VLOOKUP($I196,【選択肢】!$Q$3:$U$90,2,)," ")&amp;IF(J196="","",","&amp;IFERROR(VLOOKUP($J196,【選択肢】!$Q$3:$U$90,2,)," ")&amp;IF(K196="","",","&amp;IFERROR(VLOOKUP($K196,【選択肢】!$Q$3:$U$90,2,)," ")&amp;IF(L196="","",","&amp;IFERROR(VLOOKUP($L196,【選択肢】!$Q$3:$U$90,2,)," "))))))))</f>
        <v/>
      </c>
      <c r="N196" s="23" t="str">
        <f>IF(G196="","",(IFERROR(VLOOKUP($G196,【選択肢】!$Q$3:$U$90,4,)," ")&amp;IF(H196="","",","&amp;IFERROR(VLOOKUP($H196,【選択肢】!$Q$3:$U$90,4,)," ")&amp;IF(I196="","",","&amp;IFERROR(VLOOKUP($I196,【選択肢】!$Q$3:$U$90,4,)," ")&amp;IF(J196="","",","&amp;IFERROR(VLOOKUP($J196,【選択肢】!$Q$3:$U$90,4,)," ")&amp;IF(K196="","",","&amp;IFERROR(VLOOKUP($K196,【選択肢】!$Q$3:$U$90,4,)," ")&amp;IF(L196="","",","&amp;IFERROR(VLOOKUP($L196,【選択肢】!$Q$3:$U$90,4,)," "))))))))</f>
        <v/>
      </c>
      <c r="O196" s="23" t="str">
        <f>IF(G196="","",(IFERROR(VLOOKUP($G196,【選択肢】!$Q$3:$U$90,5,)," ")&amp;IF(H196="","",","&amp;IFERROR(VLOOKUP($H196,【選択肢】!$Q$3:$U$90,5,)," ")&amp;IF(I196="","",","&amp;IFERROR(VLOOKUP($I196,【選択肢】!$Q$3:$U$90,5,)," ")&amp;IF(J196="","",","&amp;IFERROR(VLOOKUP($J196,【選択肢】!$Q$3:$U$90,5,)," ")&amp;IF(K196="","",","&amp;IFERROR(VLOOKUP($K196,【選択肢】!$Q$3:$U$90,5,)," ")&amp;IF(L196="","",","&amp;IFERROR(VLOOKUP($L196,【選択肢】!$Q$3:$U$90,5,)," "))))))))</f>
        <v/>
      </c>
      <c r="P196" s="19"/>
      <c r="Q196" s="20"/>
      <c r="R196" s="20"/>
      <c r="S196" s="24"/>
      <c r="T196" s="24"/>
      <c r="U196" s="24"/>
      <c r="V196" s="24"/>
      <c r="W196" s="24"/>
    </row>
    <row r="197" spans="2:23" x14ac:dyDescent="0.45">
      <c r="B197" s="14"/>
      <c r="C197" s="15"/>
      <c r="D197" s="407"/>
      <c r="E197" s="407"/>
      <c r="F197" s="22">
        <f t="shared" si="3"/>
        <v>0</v>
      </c>
      <c r="G197" s="17" t="s">
        <v>574</v>
      </c>
      <c r="H197" s="17" t="s">
        <v>574</v>
      </c>
      <c r="I197" s="17" t="s">
        <v>574</v>
      </c>
      <c r="J197" s="17" t="s">
        <v>574</v>
      </c>
      <c r="K197" s="17" t="s">
        <v>574</v>
      </c>
      <c r="L197" s="17" t="s">
        <v>574</v>
      </c>
      <c r="M197" s="23" t="str">
        <f>IF(G197="","",(IFERROR(VLOOKUP($G197,【選択肢】!$Q$3:$U$90,2,)," ")&amp;IF(H197="","",","&amp;IFERROR(VLOOKUP($H197,【選択肢】!$Q$3:$U$90,2,)," ")&amp;IF(I197="","",","&amp;IFERROR(VLOOKUP($I197,【選択肢】!$Q$3:$U$90,2,)," ")&amp;IF(J197="","",","&amp;IFERROR(VLOOKUP($J197,【選択肢】!$Q$3:$U$90,2,)," ")&amp;IF(K197="","",","&amp;IFERROR(VLOOKUP($K197,【選択肢】!$Q$3:$U$90,2,)," ")&amp;IF(L197="","",","&amp;IFERROR(VLOOKUP($L197,【選択肢】!$Q$3:$U$90,2,)," "))))))))</f>
        <v/>
      </c>
      <c r="N197" s="23" t="str">
        <f>IF(G197="","",(IFERROR(VLOOKUP($G197,【選択肢】!$Q$3:$U$90,4,)," ")&amp;IF(H197="","",","&amp;IFERROR(VLOOKUP($H197,【選択肢】!$Q$3:$U$90,4,)," ")&amp;IF(I197="","",","&amp;IFERROR(VLOOKUP($I197,【選択肢】!$Q$3:$U$90,4,)," ")&amp;IF(J197="","",","&amp;IFERROR(VLOOKUP($J197,【選択肢】!$Q$3:$U$90,4,)," ")&amp;IF(K197="","",","&amp;IFERROR(VLOOKUP($K197,【選択肢】!$Q$3:$U$90,4,)," ")&amp;IF(L197="","",","&amp;IFERROR(VLOOKUP($L197,【選択肢】!$Q$3:$U$90,4,)," "))))))))</f>
        <v/>
      </c>
      <c r="O197" s="23" t="str">
        <f>IF(G197="","",(IFERROR(VLOOKUP($G197,【選択肢】!$Q$3:$U$90,5,)," ")&amp;IF(H197="","",","&amp;IFERROR(VLOOKUP($H197,【選択肢】!$Q$3:$U$90,5,)," ")&amp;IF(I197="","",","&amp;IFERROR(VLOOKUP($I197,【選択肢】!$Q$3:$U$90,5,)," ")&amp;IF(J197="","",","&amp;IFERROR(VLOOKUP($J197,【選択肢】!$Q$3:$U$90,5,)," ")&amp;IF(K197="","",","&amp;IFERROR(VLOOKUP($K197,【選択肢】!$Q$3:$U$90,5,)," ")&amp;IF(L197="","",","&amp;IFERROR(VLOOKUP($L197,【選択肢】!$Q$3:$U$90,5,)," "))))))))</f>
        <v/>
      </c>
      <c r="P197" s="19"/>
      <c r="Q197" s="20"/>
      <c r="R197" s="20"/>
      <c r="S197" s="24"/>
      <c r="T197" s="24"/>
      <c r="U197" s="24"/>
      <c r="V197" s="24"/>
      <c r="W197" s="24"/>
    </row>
    <row r="198" spans="2:23" x14ac:dyDescent="0.45">
      <c r="B198" s="14"/>
      <c r="C198" s="15"/>
      <c r="D198" s="407"/>
      <c r="E198" s="407"/>
      <c r="F198" s="22">
        <f t="shared" si="3"/>
        <v>0</v>
      </c>
      <c r="G198" s="17" t="s">
        <v>574</v>
      </c>
      <c r="H198" s="17" t="s">
        <v>574</v>
      </c>
      <c r="I198" s="17" t="s">
        <v>574</v>
      </c>
      <c r="J198" s="17" t="s">
        <v>574</v>
      </c>
      <c r="K198" s="17" t="s">
        <v>574</v>
      </c>
      <c r="L198" s="17" t="s">
        <v>574</v>
      </c>
      <c r="M198" s="23" t="str">
        <f>IF(G198="","",(IFERROR(VLOOKUP($G198,【選択肢】!$Q$3:$U$90,2,)," ")&amp;IF(H198="","",","&amp;IFERROR(VLOOKUP($H198,【選択肢】!$Q$3:$U$90,2,)," ")&amp;IF(I198="","",","&amp;IFERROR(VLOOKUP($I198,【選択肢】!$Q$3:$U$90,2,)," ")&amp;IF(J198="","",","&amp;IFERROR(VLOOKUP($J198,【選択肢】!$Q$3:$U$90,2,)," ")&amp;IF(K198="","",","&amp;IFERROR(VLOOKUP($K198,【選択肢】!$Q$3:$U$90,2,)," ")&amp;IF(L198="","",","&amp;IFERROR(VLOOKUP($L198,【選択肢】!$Q$3:$U$90,2,)," "))))))))</f>
        <v/>
      </c>
      <c r="N198" s="23" t="str">
        <f>IF(G198="","",(IFERROR(VLOOKUP($G198,【選択肢】!$Q$3:$U$90,4,)," ")&amp;IF(H198="","",","&amp;IFERROR(VLOOKUP($H198,【選択肢】!$Q$3:$U$90,4,)," ")&amp;IF(I198="","",","&amp;IFERROR(VLOOKUP($I198,【選択肢】!$Q$3:$U$90,4,)," ")&amp;IF(J198="","",","&amp;IFERROR(VLOOKUP($J198,【選択肢】!$Q$3:$U$90,4,)," ")&amp;IF(K198="","",","&amp;IFERROR(VLOOKUP($K198,【選択肢】!$Q$3:$U$90,4,)," ")&amp;IF(L198="","",","&amp;IFERROR(VLOOKUP($L198,【選択肢】!$Q$3:$U$90,4,)," "))))))))</f>
        <v/>
      </c>
      <c r="O198" s="23" t="str">
        <f>IF(G198="","",(IFERROR(VLOOKUP($G198,【選択肢】!$Q$3:$U$90,5,)," ")&amp;IF(H198="","",","&amp;IFERROR(VLOOKUP($H198,【選択肢】!$Q$3:$U$90,5,)," ")&amp;IF(I198="","",","&amp;IFERROR(VLOOKUP($I198,【選択肢】!$Q$3:$U$90,5,)," ")&amp;IF(J198="","",","&amp;IFERROR(VLOOKUP($J198,【選択肢】!$Q$3:$U$90,5,)," ")&amp;IF(K198="","",","&amp;IFERROR(VLOOKUP($K198,【選択肢】!$Q$3:$U$90,5,)," ")&amp;IF(L198="","",","&amp;IFERROR(VLOOKUP($L198,【選択肢】!$Q$3:$U$90,5,)," "))))))))</f>
        <v/>
      </c>
      <c r="P198" s="19"/>
      <c r="Q198" s="20"/>
      <c r="R198" s="20"/>
      <c r="S198" s="24"/>
      <c r="T198" s="24"/>
      <c r="U198" s="24"/>
      <c r="V198" s="24"/>
      <c r="W198" s="24"/>
    </row>
    <row r="199" spans="2:23" x14ac:dyDescent="0.45">
      <c r="B199" s="14"/>
      <c r="C199" s="15"/>
      <c r="D199" s="407"/>
      <c r="E199" s="407"/>
      <c r="F199" s="22">
        <f t="shared" si="3"/>
        <v>0</v>
      </c>
      <c r="G199" s="17"/>
      <c r="H199" s="17"/>
      <c r="I199" s="17"/>
      <c r="J199" s="17"/>
      <c r="K199" s="17"/>
      <c r="L199" s="17"/>
      <c r="M199" s="23" t="str">
        <f>IF(G199="","",(IFERROR(VLOOKUP($G199,【選択肢】!$Q$3:$U$90,2,)," ")&amp;IF(H199="","",","&amp;IFERROR(VLOOKUP($H199,【選択肢】!$Q$3:$U$90,2,)," ")&amp;IF(I199="","",","&amp;IFERROR(VLOOKUP($I199,【選択肢】!$Q$3:$U$90,2,)," ")&amp;IF(J199="","",","&amp;IFERROR(VLOOKUP($J199,【選択肢】!$Q$3:$U$90,2,)," ")&amp;IF(K199="","",","&amp;IFERROR(VLOOKUP($K199,【選択肢】!$Q$3:$U$90,2,)," ")&amp;IF(L199="","",","&amp;IFERROR(VLOOKUP($L199,【選択肢】!$Q$3:$U$90,2,)," "))))))))</f>
        <v/>
      </c>
      <c r="N199" s="23" t="str">
        <f>IF(G199="","",(IFERROR(VLOOKUP($G199,【選択肢】!$Q$3:$U$90,4,)," ")&amp;IF(H199="","",","&amp;IFERROR(VLOOKUP($H199,【選択肢】!$Q$3:$U$90,4,)," ")&amp;IF(I199="","",","&amp;IFERROR(VLOOKUP($I199,【選択肢】!$Q$3:$U$90,4,)," ")&amp;IF(J199="","",","&amp;IFERROR(VLOOKUP($J199,【選択肢】!$Q$3:$U$90,4,)," ")&amp;IF(K199="","",","&amp;IFERROR(VLOOKUP($K199,【選択肢】!$Q$3:$U$90,4,)," ")&amp;IF(L199="","",","&amp;IFERROR(VLOOKUP($L199,【選択肢】!$Q$3:$U$90,4,)," "))))))))</f>
        <v/>
      </c>
      <c r="O199" s="23" t="str">
        <f>IF(G199="","",(IFERROR(VLOOKUP($G199,【選択肢】!$Q$3:$U$90,5,)," ")&amp;IF(H199="","",","&amp;IFERROR(VLOOKUP($H199,【選択肢】!$Q$3:$U$90,5,)," ")&amp;IF(I199="","",","&amp;IFERROR(VLOOKUP($I199,【選択肢】!$Q$3:$U$90,5,)," ")&amp;IF(J199="","",","&amp;IFERROR(VLOOKUP($J199,【選択肢】!$Q$3:$U$90,5,)," ")&amp;IF(K199="","",","&amp;IFERROR(VLOOKUP($K199,【選択肢】!$Q$3:$U$90,5,)," ")&amp;IF(L199="","",","&amp;IFERROR(VLOOKUP($L199,【選択肢】!$Q$3:$U$90,5,)," "))))))))</f>
        <v/>
      </c>
      <c r="P199" s="19"/>
      <c r="Q199" s="20"/>
      <c r="R199" s="20"/>
      <c r="S199" s="24"/>
      <c r="T199" s="24"/>
      <c r="U199" s="24"/>
      <c r="V199" s="24"/>
      <c r="W199" s="24"/>
    </row>
    <row r="200" spans="2:23" ht="26.25" customHeight="1" x14ac:dyDescent="0.45">
      <c r="B200" s="25"/>
      <c r="C200" s="26"/>
      <c r="D200" s="27"/>
      <c r="E200" s="28"/>
      <c r="F200" s="29" t="s">
        <v>24</v>
      </c>
      <c r="G200" s="30"/>
      <c r="H200" s="30"/>
      <c r="I200" s="30"/>
      <c r="J200" s="30"/>
      <c r="K200" s="30"/>
      <c r="L200" s="30"/>
      <c r="M200" s="31"/>
      <c r="N200" s="31"/>
      <c r="O200" s="31"/>
      <c r="P200" s="32"/>
      <c r="Q200" s="33"/>
      <c r="R200" s="33"/>
      <c r="S200" s="24"/>
      <c r="T200" s="24"/>
      <c r="U200" s="24"/>
      <c r="V200" s="24"/>
      <c r="W200" s="24"/>
    </row>
    <row r="201" spans="2:23" ht="18" customHeight="1" x14ac:dyDescent="0.45">
      <c r="B201" s="34"/>
      <c r="C201" s="34"/>
      <c r="D201" s="35"/>
      <c r="E201" s="35"/>
      <c r="F201" s="36"/>
      <c r="G201" s="37"/>
      <c r="H201" s="37"/>
      <c r="I201" s="37"/>
      <c r="J201" s="37"/>
      <c r="K201" s="37"/>
      <c r="L201" s="37"/>
      <c r="M201" s="38"/>
      <c r="N201" s="39"/>
      <c r="O201" s="40"/>
      <c r="P201" s="41"/>
    </row>
    <row r="202" spans="2:23" ht="33" customHeight="1" x14ac:dyDescent="0.45">
      <c r="B202" s="287"/>
      <c r="C202" s="288"/>
      <c r="D202" s="42" t="s">
        <v>16</v>
      </c>
      <c r="E202" s="43" t="s">
        <v>25</v>
      </c>
      <c r="F202" s="44" t="s">
        <v>26</v>
      </c>
      <c r="G202" s="37"/>
      <c r="H202" s="37"/>
      <c r="I202" s="37"/>
      <c r="J202" s="37"/>
      <c r="K202" s="37"/>
      <c r="L202" s="37"/>
      <c r="M202" s="38"/>
      <c r="N202" s="39"/>
      <c r="O202" s="40"/>
      <c r="P202" s="41"/>
    </row>
    <row r="203" spans="2:23" ht="30.6" customHeight="1" x14ac:dyDescent="0.45">
      <c r="B203" s="289" t="s">
        <v>27</v>
      </c>
      <c r="C203" s="289"/>
      <c r="D203" s="45">
        <f>MAX(D9:D200)</f>
        <v>0</v>
      </c>
      <c r="E203" s="45">
        <f>MAX(E9:E200)</f>
        <v>0</v>
      </c>
      <c r="F203" s="46">
        <f>SUM(D203+E203)</f>
        <v>0</v>
      </c>
      <c r="G203" s="47"/>
      <c r="H203" s="47"/>
      <c r="I203" s="47"/>
      <c r="J203" s="48"/>
      <c r="K203" s="48"/>
      <c r="L203" s="48"/>
      <c r="M203" s="49"/>
      <c r="N203" s="41"/>
      <c r="O203" s="290"/>
      <c r="P203" s="291"/>
    </row>
    <row r="204" spans="2:23" ht="54.6" customHeight="1" x14ac:dyDescent="0.45">
      <c r="B204" s="289" t="s">
        <v>28</v>
      </c>
      <c r="C204" s="289"/>
      <c r="D204" s="45">
        <f>SUM(D9:D200)</f>
        <v>0</v>
      </c>
      <c r="E204" s="45">
        <f>SUM(E9:E200)</f>
        <v>0</v>
      </c>
      <c r="F204" s="46">
        <f>SUM(D204+E204)</f>
        <v>0</v>
      </c>
      <c r="G204" s="47"/>
      <c r="H204" s="47"/>
      <c r="I204" s="47"/>
      <c r="J204" s="48"/>
      <c r="K204" s="48"/>
      <c r="L204" s="48"/>
      <c r="M204" s="49"/>
      <c r="O204" s="290"/>
      <c r="P204" s="291"/>
    </row>
    <row r="205" spans="2:23" ht="18" customHeight="1" x14ac:dyDescent="0.45">
      <c r="B205" s="50"/>
      <c r="C205" s="50"/>
      <c r="D205" s="51"/>
      <c r="E205" s="51"/>
      <c r="F205" s="48"/>
      <c r="G205" s="48"/>
      <c r="H205" s="48"/>
      <c r="I205" s="48"/>
      <c r="J205" s="48"/>
      <c r="K205" s="48"/>
      <c r="L205" s="48"/>
      <c r="M205" s="49"/>
      <c r="N205" s="41"/>
      <c r="O205" s="290"/>
      <c r="P205" s="291"/>
    </row>
    <row r="206" spans="2:23" ht="18" customHeight="1" x14ac:dyDescent="0.45">
      <c r="B206" s="292"/>
      <c r="C206" s="52"/>
      <c r="D206" s="51"/>
      <c r="E206" s="51"/>
      <c r="F206" s="48"/>
      <c r="G206" s="48"/>
      <c r="H206" s="48"/>
      <c r="I206" s="48"/>
      <c r="J206" s="48"/>
      <c r="K206" s="48"/>
      <c r="L206" s="48"/>
      <c r="M206" s="49"/>
      <c r="N206" s="41"/>
      <c r="O206" s="290"/>
      <c r="P206" s="291"/>
    </row>
    <row r="207" spans="2:23" ht="18" customHeight="1" x14ac:dyDescent="0.45">
      <c r="B207" s="292"/>
      <c r="C207" s="52"/>
      <c r="D207" s="51"/>
      <c r="E207" s="51"/>
      <c r="F207" s="48"/>
      <c r="G207" s="48"/>
      <c r="H207" s="48"/>
      <c r="I207" s="48"/>
      <c r="J207" s="48"/>
      <c r="K207" s="48"/>
      <c r="L207" s="48"/>
      <c r="M207" s="49"/>
      <c r="O207" s="290"/>
      <c r="P207" s="291"/>
    </row>
    <row r="208" spans="2:23" ht="18" customHeight="1" x14ac:dyDescent="0.45">
      <c r="B208" s="292"/>
      <c r="C208" s="52"/>
      <c r="D208" s="51"/>
      <c r="E208" s="51"/>
      <c r="F208" s="48"/>
      <c r="G208" s="48"/>
      <c r="H208" s="48"/>
      <c r="I208" s="48"/>
      <c r="J208" s="48"/>
      <c r="K208" s="48"/>
      <c r="L208" s="48"/>
      <c r="M208" s="49"/>
      <c r="N208" s="41"/>
      <c r="O208" s="290"/>
      <c r="P208" s="291"/>
    </row>
    <row r="209" spans="2:16" ht="18" customHeight="1" x14ac:dyDescent="0.45">
      <c r="B209" s="292"/>
      <c r="C209" s="52"/>
      <c r="D209" s="51"/>
      <c r="E209" s="51"/>
      <c r="F209" s="48"/>
      <c r="G209" s="48"/>
      <c r="H209" s="48"/>
      <c r="I209" s="48"/>
      <c r="J209" s="48"/>
      <c r="K209" s="48"/>
      <c r="L209" s="48"/>
      <c r="M209" s="49"/>
      <c r="N209" s="41"/>
      <c r="O209" s="290"/>
      <c r="P209" s="291"/>
    </row>
    <row r="210" spans="2:16" ht="18" customHeight="1" x14ac:dyDescent="0.45">
      <c r="B210" s="292"/>
      <c r="C210" s="52"/>
      <c r="D210" s="51"/>
      <c r="E210" s="51"/>
      <c r="F210" s="48"/>
      <c r="G210" s="48"/>
      <c r="H210" s="48"/>
      <c r="I210" s="48"/>
      <c r="J210" s="48"/>
      <c r="K210" s="48"/>
      <c r="L210" s="48"/>
      <c r="M210" s="48"/>
      <c r="O210" s="290"/>
      <c r="P210" s="291"/>
    </row>
    <row r="211" spans="2:16" ht="18" customHeight="1" x14ac:dyDescent="0.45">
      <c r="B211" s="292"/>
      <c r="C211" s="52"/>
      <c r="D211" s="51"/>
      <c r="E211" s="51"/>
      <c r="F211" s="48"/>
      <c r="G211" s="48"/>
      <c r="H211" s="48"/>
      <c r="I211" s="48"/>
      <c r="J211" s="48"/>
      <c r="K211" s="48"/>
      <c r="L211" s="48"/>
      <c r="M211" s="49"/>
      <c r="N211" s="41"/>
      <c r="O211" s="290"/>
      <c r="P211" s="291"/>
    </row>
    <row r="212" spans="2:16" ht="18" customHeight="1" x14ac:dyDescent="0.45">
      <c r="B212" s="292"/>
      <c r="C212" s="52"/>
      <c r="D212" s="51"/>
      <c r="E212" s="51"/>
      <c r="F212" s="48"/>
      <c r="G212" s="48"/>
      <c r="H212" s="48"/>
      <c r="I212" s="48"/>
      <c r="J212" s="48"/>
      <c r="K212" s="48"/>
      <c r="L212" s="48"/>
      <c r="M212" s="49"/>
      <c r="N212" s="41"/>
      <c r="O212" s="290"/>
      <c r="P212" s="291"/>
    </row>
    <row r="213" spans="2:16" ht="18" customHeight="1" x14ac:dyDescent="0.45">
      <c r="B213" s="292"/>
      <c r="C213" s="52"/>
      <c r="D213" s="51"/>
      <c r="E213" s="51"/>
      <c r="F213" s="48"/>
      <c r="G213" s="48"/>
      <c r="H213" s="48"/>
      <c r="I213" s="48"/>
      <c r="J213" s="48"/>
      <c r="K213" s="48"/>
      <c r="L213" s="48"/>
      <c r="M213" s="49"/>
      <c r="O213" s="290"/>
      <c r="P213" s="291"/>
    </row>
    <row r="214" spans="2:16" ht="18" customHeight="1" x14ac:dyDescent="0.45">
      <c r="B214" s="292"/>
      <c r="C214" s="52"/>
      <c r="D214" s="51"/>
      <c r="E214" s="51"/>
      <c r="F214" s="48"/>
      <c r="G214" s="48"/>
      <c r="H214" s="48"/>
      <c r="I214" s="48"/>
      <c r="J214" s="48"/>
      <c r="K214" s="48"/>
      <c r="L214" s="48"/>
      <c r="M214" s="49"/>
      <c r="N214" s="41"/>
      <c r="O214" s="290"/>
      <c r="P214" s="291"/>
    </row>
    <row r="215" spans="2:16" ht="18" customHeight="1" x14ac:dyDescent="0.45">
      <c r="B215" s="292"/>
      <c r="C215" s="52"/>
      <c r="D215" s="51"/>
      <c r="E215" s="51"/>
      <c r="F215" s="48"/>
      <c r="G215" s="48"/>
      <c r="H215" s="48"/>
      <c r="I215" s="48"/>
      <c r="J215" s="48"/>
      <c r="K215" s="48"/>
      <c r="L215" s="48"/>
      <c r="M215" s="49"/>
      <c r="N215" s="41"/>
      <c r="O215" s="290"/>
      <c r="P215" s="291"/>
    </row>
    <row r="216" spans="2:16" ht="18" customHeight="1" x14ac:dyDescent="0.45">
      <c r="B216" s="292"/>
      <c r="C216" s="52"/>
      <c r="D216" s="51"/>
      <c r="E216" s="51"/>
      <c r="F216" s="48"/>
      <c r="G216" s="48"/>
      <c r="H216" s="48"/>
      <c r="I216" s="48"/>
      <c r="J216" s="48"/>
      <c r="K216" s="48"/>
      <c r="L216" s="48"/>
      <c r="M216" s="49"/>
      <c r="O216" s="290"/>
      <c r="P216" s="291"/>
    </row>
    <row r="217" spans="2:16" ht="18" customHeight="1" x14ac:dyDescent="0.45">
      <c r="B217" s="292"/>
      <c r="C217" s="52"/>
      <c r="D217" s="51"/>
      <c r="E217" s="51"/>
      <c r="F217" s="48"/>
      <c r="G217" s="48"/>
      <c r="H217" s="48"/>
      <c r="I217" s="48"/>
      <c r="J217" s="48"/>
      <c r="K217" s="48"/>
      <c r="L217" s="48"/>
      <c r="M217" s="49"/>
      <c r="N217" s="41"/>
      <c r="O217" s="290"/>
      <c r="P217" s="291"/>
    </row>
    <row r="218" spans="2:16" ht="18" customHeight="1" x14ac:dyDescent="0.45">
      <c r="B218" s="292"/>
      <c r="C218" s="52"/>
      <c r="D218" s="51"/>
      <c r="E218" s="51"/>
      <c r="F218" s="48"/>
      <c r="G218" s="48"/>
      <c r="H218" s="48"/>
      <c r="I218" s="48"/>
      <c r="J218" s="48"/>
      <c r="K218" s="48"/>
      <c r="L218" s="48"/>
      <c r="M218" s="49"/>
      <c r="N218" s="41"/>
      <c r="O218" s="290"/>
      <c r="P218" s="291"/>
    </row>
    <row r="219" spans="2:16" ht="18" customHeight="1" x14ac:dyDescent="0.45">
      <c r="B219" s="292"/>
      <c r="C219" s="52"/>
      <c r="D219" s="51"/>
      <c r="E219" s="51"/>
      <c r="F219" s="48"/>
      <c r="G219" s="48"/>
      <c r="H219" s="48"/>
      <c r="I219" s="48"/>
      <c r="J219" s="48"/>
      <c r="K219" s="48"/>
      <c r="L219" s="48"/>
      <c r="M219" s="49"/>
      <c r="O219" s="290"/>
      <c r="P219" s="291"/>
    </row>
    <row r="220" spans="2:16" ht="18" customHeight="1" x14ac:dyDescent="0.45">
      <c r="B220" s="292"/>
      <c r="C220" s="52"/>
      <c r="D220" s="51"/>
      <c r="E220" s="51"/>
      <c r="F220" s="48"/>
      <c r="G220" s="48"/>
      <c r="H220" s="48"/>
      <c r="I220" s="48"/>
      <c r="J220" s="48"/>
      <c r="K220" s="48"/>
      <c r="L220" s="48"/>
      <c r="M220" s="49"/>
      <c r="N220" s="41"/>
      <c r="O220" s="290"/>
      <c r="P220" s="291"/>
    </row>
    <row r="221" spans="2:16" ht="18" customHeight="1" x14ac:dyDescent="0.45">
      <c r="B221" s="292"/>
      <c r="C221" s="52"/>
      <c r="D221" s="51"/>
      <c r="E221" s="51"/>
      <c r="F221" s="48"/>
      <c r="G221" s="48"/>
      <c r="H221" s="48"/>
      <c r="I221" s="48"/>
      <c r="J221" s="48"/>
      <c r="K221" s="48"/>
      <c r="L221" s="48"/>
      <c r="M221" s="49"/>
      <c r="N221" s="41"/>
      <c r="O221" s="290"/>
      <c r="P221" s="291"/>
    </row>
    <row r="222" spans="2:16" ht="18" customHeight="1" x14ac:dyDescent="0.45">
      <c r="B222" s="292"/>
      <c r="C222" s="52"/>
      <c r="D222" s="51"/>
      <c r="E222" s="51"/>
      <c r="F222" s="48"/>
      <c r="G222" s="48"/>
      <c r="H222" s="48"/>
      <c r="I222" s="48"/>
      <c r="J222" s="48"/>
      <c r="K222" s="48"/>
      <c r="L222" s="48"/>
      <c r="M222" s="49"/>
      <c r="O222" s="290"/>
      <c r="P222" s="291"/>
    </row>
    <row r="223" spans="2:16" ht="18" customHeight="1" x14ac:dyDescent="0.45">
      <c r="B223" s="292"/>
      <c r="C223" s="52"/>
      <c r="D223" s="51"/>
      <c r="E223" s="51"/>
      <c r="F223" s="48"/>
      <c r="G223" s="48"/>
      <c r="H223" s="48"/>
      <c r="I223" s="48"/>
      <c r="J223" s="48"/>
      <c r="K223" s="48"/>
      <c r="L223" s="48"/>
      <c r="M223" s="49"/>
      <c r="N223" s="41"/>
      <c r="O223" s="290"/>
      <c r="P223" s="291"/>
    </row>
    <row r="224" spans="2:16" ht="18" customHeight="1" x14ac:dyDescent="0.45">
      <c r="B224" s="292"/>
      <c r="C224" s="52"/>
      <c r="D224" s="51"/>
      <c r="E224" s="51"/>
      <c r="F224" s="48"/>
      <c r="G224" s="48"/>
      <c r="H224" s="48"/>
      <c r="I224" s="48"/>
      <c r="J224" s="48"/>
      <c r="K224" s="48"/>
      <c r="L224" s="48"/>
      <c r="M224" s="49"/>
      <c r="N224" s="41"/>
      <c r="O224" s="290"/>
      <c r="P224" s="291"/>
    </row>
    <row r="225" spans="2:16" ht="18" customHeight="1" x14ac:dyDescent="0.45">
      <c r="B225" s="292"/>
      <c r="C225" s="52"/>
      <c r="D225" s="51"/>
      <c r="E225" s="51"/>
      <c r="F225" s="48"/>
      <c r="G225" s="48"/>
      <c r="H225" s="48"/>
      <c r="I225" s="48"/>
      <c r="J225" s="48"/>
      <c r="K225" s="48"/>
      <c r="L225" s="48"/>
      <c r="M225" s="49"/>
      <c r="O225" s="290"/>
      <c r="P225" s="291"/>
    </row>
    <row r="226" spans="2:16" ht="18" customHeight="1" x14ac:dyDescent="0.45">
      <c r="B226" s="292"/>
      <c r="C226" s="52"/>
      <c r="D226" s="51"/>
      <c r="E226" s="51"/>
      <c r="F226" s="48"/>
      <c r="G226" s="48"/>
      <c r="H226" s="48"/>
      <c r="I226" s="48"/>
      <c r="J226" s="48"/>
      <c r="K226" s="48"/>
      <c r="L226" s="48"/>
      <c r="M226" s="49"/>
      <c r="N226" s="41"/>
      <c r="O226" s="290"/>
      <c r="P226" s="291"/>
    </row>
    <row r="227" spans="2:16" ht="18" customHeight="1" x14ac:dyDescent="0.45">
      <c r="B227" s="292"/>
      <c r="C227" s="52"/>
      <c r="D227" s="51"/>
      <c r="E227" s="51"/>
      <c r="F227" s="48"/>
      <c r="G227" s="48"/>
      <c r="H227" s="48"/>
      <c r="I227" s="48"/>
      <c r="J227" s="48"/>
      <c r="K227" s="48"/>
      <c r="L227" s="48"/>
      <c r="M227" s="49"/>
      <c r="N227" s="41"/>
      <c r="O227" s="290"/>
      <c r="P227" s="291"/>
    </row>
    <row r="228" spans="2:16" ht="18" customHeight="1" x14ac:dyDescent="0.45">
      <c r="B228" s="292"/>
      <c r="C228" s="52"/>
      <c r="D228" s="51"/>
      <c r="E228" s="51"/>
      <c r="F228" s="48"/>
      <c r="G228" s="48"/>
      <c r="H228" s="48"/>
      <c r="I228" s="48"/>
      <c r="J228" s="48"/>
      <c r="K228" s="48"/>
      <c r="L228" s="48"/>
      <c r="M228" s="49"/>
      <c r="O228" s="290"/>
      <c r="P228" s="291"/>
    </row>
    <row r="229" spans="2:16" ht="18" customHeight="1" x14ac:dyDescent="0.45">
      <c r="B229" s="292"/>
      <c r="C229" s="52"/>
      <c r="D229" s="51"/>
      <c r="E229" s="51"/>
      <c r="F229" s="48"/>
      <c r="G229" s="48"/>
      <c r="H229" s="48"/>
      <c r="I229" s="48"/>
      <c r="J229" s="48"/>
      <c r="K229" s="48"/>
      <c r="L229" s="48"/>
      <c r="M229" s="49"/>
      <c r="N229" s="41"/>
      <c r="O229" s="290"/>
      <c r="P229" s="291"/>
    </row>
    <row r="230" spans="2:16" ht="18" customHeight="1" x14ac:dyDescent="0.45">
      <c r="B230" s="292"/>
      <c r="C230" s="52"/>
      <c r="D230" s="51"/>
      <c r="E230" s="51"/>
      <c r="F230" s="48"/>
      <c r="G230" s="48"/>
      <c r="H230" s="48"/>
      <c r="I230" s="48"/>
      <c r="J230" s="48"/>
      <c r="K230" s="48"/>
      <c r="L230" s="48"/>
      <c r="M230" s="49"/>
      <c r="N230" s="41"/>
      <c r="O230" s="290"/>
      <c r="P230" s="291"/>
    </row>
    <row r="231" spans="2:16" ht="18" customHeight="1" x14ac:dyDescent="0.45">
      <c r="B231" s="292"/>
      <c r="C231" s="52"/>
      <c r="D231" s="51"/>
      <c r="E231" s="51"/>
      <c r="F231" s="48"/>
      <c r="G231" s="48"/>
      <c r="H231" s="48"/>
      <c r="I231" s="48"/>
      <c r="J231" s="48"/>
      <c r="K231" s="48"/>
      <c r="L231" s="48"/>
      <c r="M231" s="49"/>
      <c r="O231" s="290"/>
      <c r="P231" s="291"/>
    </row>
    <row r="232" spans="2:16" ht="18" customHeight="1" x14ac:dyDescent="0.45">
      <c r="B232" s="292"/>
      <c r="C232" s="52"/>
      <c r="D232" s="51"/>
      <c r="E232" s="51"/>
      <c r="F232" s="48"/>
      <c r="G232" s="48"/>
      <c r="H232" s="48"/>
      <c r="I232" s="48"/>
      <c r="J232" s="48"/>
      <c r="K232" s="48"/>
      <c r="L232" s="48"/>
      <c r="M232" s="49"/>
      <c r="N232" s="41"/>
      <c r="O232" s="290"/>
      <c r="P232" s="291"/>
    </row>
    <row r="233" spans="2:16" ht="18" customHeight="1" x14ac:dyDescent="0.45">
      <c r="B233" s="292"/>
      <c r="C233" s="52"/>
      <c r="D233" s="51"/>
      <c r="E233" s="51"/>
      <c r="F233" s="48"/>
      <c r="G233" s="48"/>
      <c r="H233" s="48"/>
      <c r="I233" s="48"/>
      <c r="J233" s="48"/>
      <c r="K233" s="48"/>
      <c r="L233" s="48"/>
      <c r="M233" s="49"/>
      <c r="N233" s="41"/>
      <c r="O233" s="290"/>
      <c r="P233" s="291"/>
    </row>
    <row r="234" spans="2:16" ht="18" customHeight="1" x14ac:dyDescent="0.45">
      <c r="B234" s="292"/>
      <c r="C234" s="52"/>
      <c r="D234" s="51"/>
      <c r="E234" s="51"/>
      <c r="F234" s="48"/>
      <c r="G234" s="48"/>
      <c r="H234" s="48"/>
      <c r="I234" s="48"/>
      <c r="J234" s="48"/>
      <c r="K234" s="48"/>
      <c r="L234" s="48"/>
      <c r="M234" s="49"/>
      <c r="O234" s="290"/>
      <c r="P234" s="291"/>
    </row>
    <row r="235" spans="2:16" ht="18" customHeight="1" x14ac:dyDescent="0.45">
      <c r="B235" s="292"/>
      <c r="C235" s="52"/>
      <c r="D235" s="51"/>
      <c r="E235" s="51"/>
      <c r="F235" s="48"/>
      <c r="G235" s="48"/>
      <c r="H235" s="48"/>
      <c r="I235" s="48"/>
      <c r="J235" s="48"/>
      <c r="K235" s="48"/>
      <c r="L235" s="48"/>
      <c r="M235" s="49"/>
      <c r="N235" s="41"/>
      <c r="O235" s="290"/>
      <c r="P235" s="291"/>
    </row>
    <row r="236" spans="2:16" ht="18" customHeight="1" x14ac:dyDescent="0.45">
      <c r="B236" s="292"/>
      <c r="C236" s="52"/>
      <c r="D236" s="51"/>
      <c r="E236" s="51"/>
      <c r="F236" s="48"/>
      <c r="G236" s="48"/>
      <c r="H236" s="48"/>
      <c r="I236" s="48"/>
      <c r="J236" s="48"/>
      <c r="K236" s="48"/>
      <c r="L236" s="48"/>
      <c r="M236" s="49"/>
      <c r="N236" s="41"/>
      <c r="O236" s="290"/>
      <c r="P236" s="291"/>
    </row>
    <row r="237" spans="2:16" ht="18" customHeight="1" x14ac:dyDescent="0.45">
      <c r="B237" s="292"/>
      <c r="C237" s="52"/>
      <c r="D237" s="51"/>
      <c r="E237" s="51"/>
      <c r="F237" s="48"/>
      <c r="G237" s="48"/>
      <c r="H237" s="48"/>
      <c r="I237" s="48"/>
      <c r="J237" s="48"/>
      <c r="K237" s="48"/>
      <c r="L237" s="48"/>
      <c r="M237" s="49"/>
      <c r="O237" s="290"/>
      <c r="P237" s="291"/>
    </row>
    <row r="238" spans="2:16" ht="18" customHeight="1" x14ac:dyDescent="0.45">
      <c r="B238" s="292"/>
      <c r="C238" s="52"/>
      <c r="D238" s="51"/>
      <c r="E238" s="51"/>
      <c r="F238" s="48"/>
      <c r="G238" s="48"/>
      <c r="H238" s="48"/>
      <c r="I238" s="48"/>
      <c r="J238" s="48"/>
      <c r="K238" s="48"/>
      <c r="L238" s="48"/>
      <c r="M238" s="49"/>
      <c r="N238" s="41"/>
      <c r="O238" s="290"/>
      <c r="P238" s="291"/>
    </row>
    <row r="239" spans="2:16" ht="18" customHeight="1" x14ac:dyDescent="0.45">
      <c r="B239" s="292"/>
      <c r="C239" s="52"/>
      <c r="D239" s="51"/>
      <c r="E239" s="51"/>
      <c r="F239" s="48"/>
      <c r="G239" s="48"/>
      <c r="H239" s="48"/>
      <c r="I239" s="48"/>
      <c r="J239" s="48"/>
      <c r="K239" s="48"/>
      <c r="L239" s="48"/>
      <c r="M239" s="49"/>
      <c r="N239" s="41"/>
      <c r="O239" s="290"/>
      <c r="P239" s="291"/>
    </row>
    <row r="240" spans="2:16" ht="18" customHeight="1" x14ac:dyDescent="0.45">
      <c r="B240" s="292"/>
      <c r="C240" s="52"/>
      <c r="D240" s="51"/>
      <c r="E240" s="51"/>
      <c r="F240" s="48"/>
      <c r="G240" s="48"/>
      <c r="H240" s="48"/>
      <c r="I240" s="48"/>
      <c r="J240" s="48"/>
      <c r="K240" s="48"/>
      <c r="L240" s="48"/>
      <c r="M240" s="49"/>
      <c r="O240" s="290"/>
      <c r="P240" s="291"/>
    </row>
    <row r="241" spans="2:16" ht="18" customHeight="1" x14ac:dyDescent="0.45">
      <c r="B241" s="292"/>
      <c r="C241" s="52"/>
      <c r="D241" s="51"/>
      <c r="E241" s="51"/>
      <c r="F241" s="48"/>
      <c r="G241" s="48"/>
      <c r="H241" s="48"/>
      <c r="I241" s="48"/>
      <c r="J241" s="48"/>
      <c r="K241" s="48"/>
      <c r="L241" s="48"/>
      <c r="M241" s="49"/>
      <c r="N241" s="41"/>
      <c r="O241" s="290"/>
      <c r="P241" s="291"/>
    </row>
  </sheetData>
  <sheetProtection selectLockedCells="1"/>
  <mergeCells count="59">
    <mergeCell ref="B236:B238"/>
    <mergeCell ref="O236:O238"/>
    <mergeCell ref="P236:P238"/>
    <mergeCell ref="B239:B241"/>
    <mergeCell ref="O239:O241"/>
    <mergeCell ref="P239:P241"/>
    <mergeCell ref="B230:B232"/>
    <mergeCell ref="O230:O232"/>
    <mergeCell ref="P230:P232"/>
    <mergeCell ref="B233:B235"/>
    <mergeCell ref="O233:O235"/>
    <mergeCell ref="P233:P235"/>
    <mergeCell ref="B224:B226"/>
    <mergeCell ref="O224:O226"/>
    <mergeCell ref="P224:P226"/>
    <mergeCell ref="B227:B229"/>
    <mergeCell ref="O227:O229"/>
    <mergeCell ref="P227:P229"/>
    <mergeCell ref="B218:B220"/>
    <mergeCell ref="O218:O220"/>
    <mergeCell ref="P218:P220"/>
    <mergeCell ref="B221:B223"/>
    <mergeCell ref="O221:O223"/>
    <mergeCell ref="P221:P223"/>
    <mergeCell ref="B212:B214"/>
    <mergeCell ref="O212:O214"/>
    <mergeCell ref="P212:P214"/>
    <mergeCell ref="B215:B217"/>
    <mergeCell ref="O215:O217"/>
    <mergeCell ref="P215:P217"/>
    <mergeCell ref="B206:B208"/>
    <mergeCell ref="O206:O208"/>
    <mergeCell ref="P206:P208"/>
    <mergeCell ref="B209:B211"/>
    <mergeCell ref="O209:O211"/>
    <mergeCell ref="P209:P211"/>
    <mergeCell ref="B202:C202"/>
    <mergeCell ref="B203:C203"/>
    <mergeCell ref="O203:O205"/>
    <mergeCell ref="P203:P205"/>
    <mergeCell ref="B204:C204"/>
    <mergeCell ref="Q6:R6"/>
    <mergeCell ref="B7:B8"/>
    <mergeCell ref="C7:C8"/>
    <mergeCell ref="D7:D8"/>
    <mergeCell ref="E7:E8"/>
    <mergeCell ref="F7:F8"/>
    <mergeCell ref="M7:M8"/>
    <mergeCell ref="N7:N8"/>
    <mergeCell ref="O7:O8"/>
    <mergeCell ref="Q7:Q8"/>
    <mergeCell ref="R7:R8"/>
    <mergeCell ref="G3:O3"/>
    <mergeCell ref="B5:P5"/>
    <mergeCell ref="B6:C6"/>
    <mergeCell ref="D6:F6"/>
    <mergeCell ref="G6:L8"/>
    <mergeCell ref="M6:O6"/>
    <mergeCell ref="P6:P8"/>
  </mergeCells>
  <phoneticPr fontId="3"/>
  <dataValidations count="3">
    <dataValidation type="list" allowBlank="1" showInputMessage="1" showErrorMessage="1" sqref="Q9:R199">
      <formula1>B.○か空白</formula1>
    </dataValidation>
    <dataValidation imeMode="disabled" allowBlank="1" showInputMessage="1" showErrorMessage="1" sqref="D203:E204 F9:F199"/>
    <dataValidation imeMode="off" allowBlank="1" showInputMessage="1" showErrorMessage="1" sqref="F200:F201 D201:E204 G200:L202 B200:B202 C200:C201"/>
  </dataValidations>
  <printOptions horizontalCentered="1"/>
  <pageMargins left="0.59055118110236227" right="0.31496062992125984" top="0.74803149606299213" bottom="0.74803149606299213" header="0.31496062992125984" footer="0.31496062992125984"/>
  <pageSetup paperSize="8" fitToHeight="0" orientation="portrait" r:id="rId1"/>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x14:formula1>
            <xm:f>【選択肢】!$Q$105:$Q$245</xm:f>
          </x14:formula1>
          <xm:sqref>G199:L199</xm:sqref>
        </x14:dataValidation>
        <x14:dataValidation type="list" errorStyle="warning" imeMode="off" allowBlank="1" showInputMessage="1" showErrorMessage="1">
          <x14:formula1>
            <xm:f>【選択肢】!$H$18:$H$41</xm:f>
          </x14:formula1>
          <xm:sqref>C9:C199</xm:sqref>
        </x14:dataValidation>
        <x14:dataValidation type="list" imeMode="disabled" allowBlank="1" showInputMessage="1" showErrorMessage="1">
          <x14:formula1>
            <xm:f>【選択肢】!$Q$3:$Q$85</xm:f>
          </x14:formula1>
          <xm:sqref>G9:L198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245"/>
  <sheetViews>
    <sheetView showGridLines="0" view="pageBreakPreview" topLeftCell="I60" zoomScale="70" zoomScaleNormal="98" zoomScaleSheetLayoutView="70" workbookViewId="0">
      <selection activeCell="P6" sqref="P6:P73"/>
    </sheetView>
  </sheetViews>
  <sheetFormatPr defaultColWidth="8.09765625" defaultRowHeight="16.2" x14ac:dyDescent="0.45"/>
  <cols>
    <col min="1" max="1" width="6.59765625" style="58" bestFit="1" customWidth="1"/>
    <col min="2" max="2" width="21.3984375" style="58" customWidth="1"/>
    <col min="3" max="3" width="8.19921875" style="58" customWidth="1"/>
    <col min="4" max="4" width="18.8984375" style="58" customWidth="1"/>
    <col min="5" max="5" width="22.19921875" style="58" customWidth="1"/>
    <col min="6" max="6" width="14.296875" style="58" bestFit="1" customWidth="1"/>
    <col min="7" max="10" width="8.5" style="58" customWidth="1"/>
    <col min="11" max="11" width="7.296875" style="58" customWidth="1"/>
    <col min="12" max="12" width="26.09765625" style="58" customWidth="1"/>
    <col min="13" max="13" width="9.796875" style="58" customWidth="1"/>
    <col min="14" max="16" width="17.19921875" style="58" customWidth="1"/>
    <col min="17" max="17" width="14.19921875" style="160" bestFit="1" customWidth="1"/>
    <col min="18" max="18" width="10.19921875" style="160" customWidth="1"/>
    <col min="19" max="19" width="22.5" style="160" customWidth="1"/>
    <col min="20" max="20" width="19.69921875" style="160" customWidth="1"/>
    <col min="21" max="21" width="43.296875" style="160" customWidth="1"/>
    <col min="22" max="22" width="8.09765625" style="58"/>
    <col min="23" max="23" width="32.3984375" style="58" customWidth="1"/>
    <col min="24" max="24" width="53.796875" style="58" customWidth="1"/>
    <col min="25" max="25" width="22.19921875" style="58" customWidth="1"/>
    <col min="26" max="26" width="37.796875" style="58" customWidth="1"/>
    <col min="27" max="27" width="6.3984375" style="58" customWidth="1"/>
    <col min="28" max="16384" width="8.09765625" style="58"/>
  </cols>
  <sheetData>
    <row r="1" spans="1:27" ht="42.75" customHeight="1" x14ac:dyDescent="0.45">
      <c r="A1" s="298"/>
      <c r="B1" s="298"/>
      <c r="C1" s="298"/>
      <c r="D1" s="298"/>
      <c r="E1" s="298"/>
      <c r="F1" s="298"/>
      <c r="G1" s="298"/>
      <c r="H1" s="298"/>
      <c r="I1" s="298"/>
      <c r="J1" s="298"/>
      <c r="K1" s="298"/>
      <c r="L1" s="298"/>
      <c r="M1" s="298"/>
      <c r="N1" s="298"/>
      <c r="O1" s="53"/>
      <c r="P1" s="53"/>
      <c r="Q1" s="299" t="s">
        <v>29</v>
      </c>
      <c r="R1" s="299"/>
      <c r="S1" s="299"/>
      <c r="T1" s="299"/>
      <c r="U1" s="300"/>
      <c r="V1" s="301" t="s">
        <v>30</v>
      </c>
      <c r="W1" s="303" t="s">
        <v>31</v>
      </c>
      <c r="X1" s="54" t="s">
        <v>32</v>
      </c>
      <c r="Y1" s="55"/>
      <c r="Z1" s="56"/>
      <c r="AA1" s="57"/>
    </row>
    <row r="2" spans="1:27" ht="48.6" x14ac:dyDescent="0.45">
      <c r="A2" s="59" t="s">
        <v>33</v>
      </c>
      <c r="B2" s="60" t="s">
        <v>34</v>
      </c>
      <c r="C2" s="59" t="s">
        <v>35</v>
      </c>
      <c r="D2" s="60" t="s">
        <v>36</v>
      </c>
      <c r="E2" s="61" t="s">
        <v>37</v>
      </c>
      <c r="F2" s="304" t="s">
        <v>38</v>
      </c>
      <c r="G2" s="305"/>
      <c r="H2" s="305"/>
      <c r="I2" s="305"/>
      <c r="J2" s="306"/>
      <c r="K2" s="59" t="s">
        <v>39</v>
      </c>
      <c r="L2" s="59" t="s">
        <v>40</v>
      </c>
      <c r="M2" s="62" t="s">
        <v>41</v>
      </c>
      <c r="N2" s="59" t="s">
        <v>42</v>
      </c>
      <c r="O2" s="63"/>
      <c r="P2" s="59" t="s">
        <v>43</v>
      </c>
      <c r="Q2" s="64" t="s">
        <v>44</v>
      </c>
      <c r="R2" s="65" t="s">
        <v>19</v>
      </c>
      <c r="S2" s="307" t="s">
        <v>45</v>
      </c>
      <c r="T2" s="308"/>
      <c r="U2" s="65" t="s">
        <v>46</v>
      </c>
      <c r="V2" s="302"/>
      <c r="W2" s="303"/>
      <c r="X2" s="66" t="s">
        <v>47</v>
      </c>
      <c r="Y2" s="67"/>
      <c r="Z2" s="68"/>
    </row>
    <row r="3" spans="1:27" ht="18" customHeight="1" x14ac:dyDescent="0.45">
      <c r="A3" s="69" t="s">
        <v>48</v>
      </c>
      <c r="B3" s="70" t="s">
        <v>49</v>
      </c>
      <c r="C3" s="71" t="s">
        <v>49</v>
      </c>
      <c r="D3" s="70" t="s">
        <v>50</v>
      </c>
      <c r="E3" s="70" t="s">
        <v>51</v>
      </c>
      <c r="F3" s="72" t="s">
        <v>52</v>
      </c>
      <c r="G3" s="73" t="s">
        <v>53</v>
      </c>
      <c r="H3" s="74" t="s">
        <v>54</v>
      </c>
      <c r="I3" s="75" t="s">
        <v>55</v>
      </c>
      <c r="J3" s="75" t="s">
        <v>56</v>
      </c>
      <c r="K3" s="76" t="s">
        <v>57</v>
      </c>
      <c r="L3" s="69" t="s">
        <v>58</v>
      </c>
      <c r="M3" s="77">
        <v>1</v>
      </c>
      <c r="N3" s="69" t="s">
        <v>59</v>
      </c>
      <c r="O3" s="67"/>
      <c r="P3" s="78" t="s">
        <v>49</v>
      </c>
      <c r="Q3" s="79">
        <v>200</v>
      </c>
      <c r="R3" s="80" t="s">
        <v>60</v>
      </c>
      <c r="S3" s="80" t="s">
        <v>61</v>
      </c>
      <c r="T3" s="80" t="s">
        <v>61</v>
      </c>
      <c r="U3" s="80" t="s">
        <v>62</v>
      </c>
      <c r="V3" s="81"/>
      <c r="W3" s="67"/>
      <c r="X3" s="82" t="s">
        <v>63</v>
      </c>
      <c r="Y3" s="83"/>
      <c r="Z3" s="84"/>
    </row>
    <row r="4" spans="1:27" ht="18" customHeight="1" x14ac:dyDescent="0.45">
      <c r="A4" s="85" t="s">
        <v>64</v>
      </c>
      <c r="B4" s="86"/>
      <c r="C4" s="87" t="s">
        <v>65</v>
      </c>
      <c r="D4" s="88" t="s">
        <v>66</v>
      </c>
      <c r="E4" s="88" t="s">
        <v>67</v>
      </c>
      <c r="F4" s="89" t="s">
        <v>68</v>
      </c>
      <c r="G4" s="90" t="s">
        <v>69</v>
      </c>
      <c r="H4" s="91" t="s">
        <v>70</v>
      </c>
      <c r="I4" s="92"/>
      <c r="J4" s="92"/>
      <c r="K4" s="93" t="s">
        <v>71</v>
      </c>
      <c r="L4" s="87" t="s">
        <v>72</v>
      </c>
      <c r="M4" s="94">
        <v>2</v>
      </c>
      <c r="N4" s="87" t="s">
        <v>73</v>
      </c>
      <c r="O4" s="67"/>
      <c r="P4" s="78" t="s">
        <v>49</v>
      </c>
      <c r="Q4" s="79">
        <v>300</v>
      </c>
      <c r="R4" s="80" t="s">
        <v>60</v>
      </c>
      <c r="S4" s="80" t="s">
        <v>74</v>
      </c>
      <c r="T4" s="80" t="s">
        <v>74</v>
      </c>
      <c r="U4" s="80" t="s">
        <v>75</v>
      </c>
      <c r="V4" s="81"/>
      <c r="W4" s="67"/>
      <c r="X4" s="66" t="s">
        <v>76</v>
      </c>
      <c r="Y4" s="67"/>
      <c r="Z4" s="68"/>
    </row>
    <row r="5" spans="1:27" ht="18" customHeight="1" x14ac:dyDescent="0.45">
      <c r="C5" s="85" t="s">
        <v>77</v>
      </c>
      <c r="D5" s="88" t="s">
        <v>78</v>
      </c>
      <c r="E5" s="88" t="s">
        <v>79</v>
      </c>
      <c r="F5" s="95" t="s">
        <v>80</v>
      </c>
      <c r="G5" s="96" t="s">
        <v>81</v>
      </c>
      <c r="H5" s="97" t="s">
        <v>82</v>
      </c>
      <c r="I5" s="98"/>
      <c r="J5" s="98"/>
      <c r="K5" s="99"/>
      <c r="L5" s="87" t="s">
        <v>83</v>
      </c>
      <c r="M5" s="99"/>
      <c r="N5" s="87" t="s">
        <v>84</v>
      </c>
      <c r="O5" s="67"/>
      <c r="P5" s="78"/>
      <c r="Q5" s="100"/>
      <c r="R5" s="81"/>
      <c r="S5" s="81"/>
      <c r="T5" s="81"/>
      <c r="U5" s="81"/>
      <c r="V5" s="81"/>
      <c r="W5" s="67"/>
      <c r="X5" s="66" t="s">
        <v>85</v>
      </c>
      <c r="Y5" s="67"/>
      <c r="Z5" s="68"/>
    </row>
    <row r="6" spans="1:27" ht="18" customHeight="1" x14ac:dyDescent="0.45">
      <c r="D6" s="88" t="s">
        <v>86</v>
      </c>
      <c r="E6" s="88" t="s">
        <v>87</v>
      </c>
      <c r="F6" s="101" t="s">
        <v>88</v>
      </c>
      <c r="G6" s="102" t="s">
        <v>89</v>
      </c>
      <c r="H6" s="103" t="s">
        <v>90</v>
      </c>
      <c r="I6" s="103" t="s">
        <v>91</v>
      </c>
      <c r="J6" s="104"/>
      <c r="K6" s="68"/>
      <c r="L6" s="87" t="s">
        <v>92</v>
      </c>
      <c r="N6" s="87" t="s">
        <v>93</v>
      </c>
      <c r="O6" s="67"/>
      <c r="P6" s="105" t="s">
        <v>573</v>
      </c>
      <c r="Q6" s="79">
        <v>1</v>
      </c>
      <c r="R6" s="80" t="s">
        <v>94</v>
      </c>
      <c r="S6" s="80" t="s">
        <v>95</v>
      </c>
      <c r="T6" s="80" t="s">
        <v>96</v>
      </c>
      <c r="U6" s="80" t="s">
        <v>97</v>
      </c>
      <c r="V6" s="106">
        <f>COUNTIF(活動記録!$G$9:$L$200,【選択肢】!Q6)</f>
        <v>0</v>
      </c>
      <c r="W6" s="67"/>
      <c r="X6" s="66" t="s">
        <v>98</v>
      </c>
      <c r="Y6" s="67"/>
      <c r="Z6" s="68"/>
    </row>
    <row r="7" spans="1:27" ht="18" customHeight="1" x14ac:dyDescent="0.45">
      <c r="A7" s="107"/>
      <c r="B7" s="107"/>
      <c r="C7" s="107"/>
      <c r="D7" s="108" t="s">
        <v>99</v>
      </c>
      <c r="E7" s="87" t="s">
        <v>100</v>
      </c>
      <c r="F7" s="66"/>
      <c r="G7" s="67"/>
      <c r="H7" s="67"/>
      <c r="I7" s="67"/>
      <c r="J7" s="67"/>
      <c r="K7" s="68"/>
      <c r="L7" s="87" t="s">
        <v>101</v>
      </c>
      <c r="M7" s="107"/>
      <c r="N7" s="87" t="s">
        <v>102</v>
      </c>
      <c r="O7" s="67"/>
      <c r="P7" s="105" t="s">
        <v>573</v>
      </c>
      <c r="Q7" s="79">
        <v>2</v>
      </c>
      <c r="R7" s="80" t="s">
        <v>94</v>
      </c>
      <c r="S7" s="80" t="s">
        <v>95</v>
      </c>
      <c r="T7" s="80" t="s">
        <v>103</v>
      </c>
      <c r="U7" s="80" t="s">
        <v>104</v>
      </c>
      <c r="V7" s="106">
        <f>COUNTIF(活動記録!$G$9:$L$200,【選択肢】!Q7)</f>
        <v>0</v>
      </c>
      <c r="W7" s="67"/>
      <c r="X7" s="66" t="s">
        <v>105</v>
      </c>
      <c r="Y7" s="67"/>
      <c r="Z7" s="68"/>
    </row>
    <row r="8" spans="1:27" ht="18" customHeight="1" x14ac:dyDescent="0.45">
      <c r="A8" s="107"/>
      <c r="B8" s="107"/>
      <c r="C8" s="107"/>
      <c r="D8" s="107"/>
      <c r="E8" s="87" t="s">
        <v>106</v>
      </c>
      <c r="F8" s="66"/>
      <c r="G8" s="67"/>
      <c r="H8" s="67"/>
      <c r="I8" s="67"/>
      <c r="J8" s="67"/>
      <c r="K8" s="68"/>
      <c r="L8" s="87" t="s">
        <v>107</v>
      </c>
      <c r="M8" s="107"/>
      <c r="N8" s="87" t="s">
        <v>108</v>
      </c>
      <c r="O8" s="67"/>
      <c r="P8" s="105" t="s">
        <v>573</v>
      </c>
      <c r="Q8" s="79">
        <v>3</v>
      </c>
      <c r="R8" s="80" t="s">
        <v>94</v>
      </c>
      <c r="S8" s="80" t="s">
        <v>109</v>
      </c>
      <c r="T8" s="80" t="s">
        <v>109</v>
      </c>
      <c r="U8" s="80" t="s">
        <v>110</v>
      </c>
      <c r="V8" s="106">
        <f>COUNTIF(活動記録!$G$9:$L$200,【選択肢】!Q8)</f>
        <v>0</v>
      </c>
      <c r="W8" s="67"/>
      <c r="X8" s="66"/>
      <c r="Y8" s="67"/>
      <c r="Z8" s="68"/>
    </row>
    <row r="9" spans="1:27" ht="18" customHeight="1" x14ac:dyDescent="0.45">
      <c r="A9" s="107"/>
      <c r="B9" s="107"/>
      <c r="C9" s="107"/>
      <c r="D9" s="107"/>
      <c r="E9" s="87" t="s">
        <v>111</v>
      </c>
      <c r="F9" s="66"/>
      <c r="G9" s="67"/>
      <c r="H9" s="67"/>
      <c r="I9" s="67"/>
      <c r="J9" s="67"/>
      <c r="K9" s="68"/>
      <c r="L9" s="87" t="s">
        <v>112</v>
      </c>
      <c r="M9" s="107"/>
      <c r="N9" s="109" t="s">
        <v>113</v>
      </c>
      <c r="O9" s="67"/>
      <c r="P9" s="105" t="s">
        <v>573</v>
      </c>
      <c r="Q9" s="79">
        <v>4</v>
      </c>
      <c r="R9" s="80" t="s">
        <v>94</v>
      </c>
      <c r="S9" s="80" t="s">
        <v>114</v>
      </c>
      <c r="T9" s="80" t="s">
        <v>115</v>
      </c>
      <c r="U9" s="80" t="s">
        <v>116</v>
      </c>
      <c r="V9" s="106">
        <f>COUNTIF(活動記録!$G$9:$L$200,【選択肢】!Q9)</f>
        <v>0</v>
      </c>
      <c r="W9" s="67"/>
      <c r="X9" s="82" t="s">
        <v>117</v>
      </c>
      <c r="Y9" s="83"/>
      <c r="Z9" s="84"/>
    </row>
    <row r="10" spans="1:27" ht="18" customHeight="1" x14ac:dyDescent="0.45">
      <c r="A10" s="107"/>
      <c r="B10" s="107"/>
      <c r="C10" s="107"/>
      <c r="D10" s="107"/>
      <c r="E10" s="87" t="s">
        <v>118</v>
      </c>
      <c r="F10" s="66"/>
      <c r="G10" s="67"/>
      <c r="H10" s="67"/>
      <c r="I10" s="67"/>
      <c r="J10" s="67"/>
      <c r="K10" s="68"/>
      <c r="L10" s="87" t="s">
        <v>119</v>
      </c>
      <c r="M10" s="107"/>
      <c r="N10" s="109"/>
      <c r="O10" s="67"/>
      <c r="P10" s="105" t="s">
        <v>573</v>
      </c>
      <c r="Q10" s="79">
        <v>5</v>
      </c>
      <c r="R10" s="80" t="s">
        <v>94</v>
      </c>
      <c r="S10" s="80" t="s">
        <v>114</v>
      </c>
      <c r="T10" s="80" t="s">
        <v>115</v>
      </c>
      <c r="U10" s="80" t="s">
        <v>120</v>
      </c>
      <c r="V10" s="106">
        <f>COUNTIF(活動記録!$G$9:$L$200,【選択肢】!Q10)</f>
        <v>0</v>
      </c>
      <c r="W10" s="67"/>
      <c r="X10" s="110" t="s">
        <v>121</v>
      </c>
      <c r="Y10" s="111"/>
      <c r="Z10" s="112"/>
    </row>
    <row r="11" spans="1:27" ht="18" customHeight="1" x14ac:dyDescent="0.45">
      <c r="A11" s="107"/>
      <c r="B11" s="107"/>
      <c r="C11" s="107"/>
      <c r="D11" s="107"/>
      <c r="E11" s="85" t="s">
        <v>122</v>
      </c>
      <c r="F11" s="66"/>
      <c r="G11" s="67"/>
      <c r="H11" s="67"/>
      <c r="I11" s="67"/>
      <c r="J11" s="67"/>
      <c r="K11" s="68"/>
      <c r="L11" s="87" t="s">
        <v>123</v>
      </c>
      <c r="M11" s="107"/>
      <c r="N11" s="107"/>
      <c r="O11" s="67"/>
      <c r="P11" s="105" t="s">
        <v>573</v>
      </c>
      <c r="Q11" s="79">
        <v>6</v>
      </c>
      <c r="R11" s="80" t="s">
        <v>94</v>
      </c>
      <c r="S11" s="80" t="s">
        <v>114</v>
      </c>
      <c r="T11" s="80" t="s">
        <v>115</v>
      </c>
      <c r="U11" s="80" t="s">
        <v>124</v>
      </c>
      <c r="V11" s="106">
        <f>COUNTIF(活動記録!$G$9:$L$200,【選択肢】!Q11)</f>
        <v>0</v>
      </c>
      <c r="W11" s="67"/>
      <c r="X11" s="113" t="s">
        <v>125</v>
      </c>
      <c r="Y11" s="114"/>
      <c r="Z11" s="115"/>
    </row>
    <row r="12" spans="1:27" ht="18" customHeight="1" x14ac:dyDescent="0.45">
      <c r="A12" s="107"/>
      <c r="B12" s="107"/>
      <c r="C12" s="107"/>
      <c r="D12" s="107"/>
      <c r="E12" s="107"/>
      <c r="F12" s="107"/>
      <c r="G12" s="107"/>
      <c r="H12" s="107"/>
      <c r="I12" s="107"/>
      <c r="J12" s="107"/>
      <c r="K12" s="107"/>
      <c r="L12" s="87" t="s">
        <v>126</v>
      </c>
      <c r="M12" s="107"/>
      <c r="N12" s="107"/>
      <c r="O12" s="67"/>
      <c r="P12" s="105" t="s">
        <v>573</v>
      </c>
      <c r="Q12" s="79">
        <v>7</v>
      </c>
      <c r="R12" s="80" t="s">
        <v>94</v>
      </c>
      <c r="S12" s="80" t="s">
        <v>114</v>
      </c>
      <c r="T12" s="80" t="s">
        <v>127</v>
      </c>
      <c r="U12" s="80" t="s">
        <v>128</v>
      </c>
      <c r="V12" s="106">
        <f>COUNTIF(活動記録!$G$9:$L$200,【選択肢】!Q12)</f>
        <v>0</v>
      </c>
      <c r="W12" s="67"/>
      <c r="X12" s="116" t="s">
        <v>129</v>
      </c>
      <c r="Y12" s="117"/>
      <c r="Z12" s="118"/>
    </row>
    <row r="13" spans="1:27" ht="18" customHeight="1" x14ac:dyDescent="0.45">
      <c r="L13" s="87" t="s">
        <v>130</v>
      </c>
      <c r="O13" s="67"/>
      <c r="P13" s="105" t="s">
        <v>573</v>
      </c>
      <c r="Q13" s="79">
        <v>8</v>
      </c>
      <c r="R13" s="80" t="s">
        <v>94</v>
      </c>
      <c r="S13" s="80" t="s">
        <v>114</v>
      </c>
      <c r="T13" s="80" t="s">
        <v>127</v>
      </c>
      <c r="U13" s="80" t="s">
        <v>131</v>
      </c>
      <c r="V13" s="106">
        <f>COUNTIF(活動記録!$G$9:$L$200,【選択肢】!Q13)</f>
        <v>0</v>
      </c>
      <c r="X13" s="116" t="s">
        <v>132</v>
      </c>
      <c r="Y13" s="117"/>
      <c r="Z13" s="118"/>
    </row>
    <row r="14" spans="1:27" ht="18" customHeight="1" x14ac:dyDescent="0.45">
      <c r="L14" s="87" t="s">
        <v>133</v>
      </c>
      <c r="O14" s="67"/>
      <c r="P14" s="105" t="s">
        <v>573</v>
      </c>
      <c r="Q14" s="79">
        <v>9</v>
      </c>
      <c r="R14" s="80" t="s">
        <v>94</v>
      </c>
      <c r="S14" s="80" t="s">
        <v>114</v>
      </c>
      <c r="T14" s="80" t="s">
        <v>127</v>
      </c>
      <c r="U14" s="80" t="s">
        <v>134</v>
      </c>
      <c r="V14" s="106">
        <f>COUNTIF(活動記録!$G$9:$L$200,【選択肢】!Q14)</f>
        <v>0</v>
      </c>
      <c r="X14" s="116" t="s">
        <v>135</v>
      </c>
      <c r="Y14" s="117"/>
      <c r="Z14" s="118"/>
    </row>
    <row r="15" spans="1:27" ht="18" customHeight="1" x14ac:dyDescent="0.45">
      <c r="L15" s="109" t="s">
        <v>136</v>
      </c>
      <c r="O15" s="67"/>
      <c r="P15" s="105" t="s">
        <v>573</v>
      </c>
      <c r="Q15" s="79">
        <v>10</v>
      </c>
      <c r="R15" s="80" t="s">
        <v>94</v>
      </c>
      <c r="S15" s="80" t="s">
        <v>114</v>
      </c>
      <c r="T15" s="80" t="s">
        <v>137</v>
      </c>
      <c r="U15" s="80" t="s">
        <v>138</v>
      </c>
      <c r="V15" s="106">
        <f>COUNTIF(活動記録!$G$9:$L$200,【選択肢】!Q15)</f>
        <v>0</v>
      </c>
      <c r="X15" s="116" t="s">
        <v>139</v>
      </c>
      <c r="Y15" s="117"/>
      <c r="Z15" s="118"/>
    </row>
    <row r="16" spans="1:27" ht="18" customHeight="1" x14ac:dyDescent="0.45">
      <c r="O16" s="67"/>
      <c r="P16" s="105" t="s">
        <v>573</v>
      </c>
      <c r="Q16" s="79">
        <v>11</v>
      </c>
      <c r="R16" s="80" t="s">
        <v>94</v>
      </c>
      <c r="S16" s="80" t="s">
        <v>114</v>
      </c>
      <c r="T16" s="80" t="s">
        <v>137</v>
      </c>
      <c r="U16" s="80" t="s">
        <v>140</v>
      </c>
      <c r="V16" s="106">
        <f>COUNTIF(活動記録!$G$9:$L$200,【選択肢】!Q16)</f>
        <v>0</v>
      </c>
      <c r="X16" s="66"/>
      <c r="Y16" s="111"/>
      <c r="Z16" s="112"/>
    </row>
    <row r="17" spans="1:26" ht="18" customHeight="1" x14ac:dyDescent="0.45">
      <c r="A17" s="119" t="s">
        <v>141</v>
      </c>
      <c r="B17" s="120" t="s">
        <v>142</v>
      </c>
      <c r="C17" s="293" t="s">
        <v>143</v>
      </c>
      <c r="D17" s="293"/>
      <c r="E17" s="293"/>
      <c r="F17" s="293"/>
      <c r="G17" s="294"/>
      <c r="H17" s="120" t="s">
        <v>144</v>
      </c>
      <c r="I17" s="121" t="s">
        <v>145</v>
      </c>
      <c r="J17" s="122"/>
      <c r="O17" s="67"/>
      <c r="P17" s="105" t="s">
        <v>573</v>
      </c>
      <c r="Q17" s="79">
        <v>12</v>
      </c>
      <c r="R17" s="80" t="s">
        <v>94</v>
      </c>
      <c r="S17" s="80" t="s">
        <v>114</v>
      </c>
      <c r="T17" s="80" t="s">
        <v>137</v>
      </c>
      <c r="U17" s="80" t="s">
        <v>146</v>
      </c>
      <c r="V17" s="106">
        <f>COUNTIF(活動記録!$G$9:$L$200,【選択肢】!Q17)</f>
        <v>0</v>
      </c>
      <c r="X17" s="110" t="s">
        <v>147</v>
      </c>
      <c r="Y17" s="67"/>
      <c r="Z17" s="68"/>
    </row>
    <row r="18" spans="1:26" ht="18" customHeight="1" x14ac:dyDescent="0.45">
      <c r="A18" s="78">
        <v>1</v>
      </c>
      <c r="B18" s="123" t="s">
        <v>148</v>
      </c>
      <c r="C18" s="78" t="s">
        <v>149</v>
      </c>
      <c r="D18" s="78"/>
      <c r="E18" s="78"/>
      <c r="F18" s="78"/>
      <c r="G18" s="124"/>
      <c r="H18" s="78">
        <v>0.5</v>
      </c>
      <c r="I18" s="78" t="s">
        <v>150</v>
      </c>
      <c r="J18" s="67"/>
      <c r="O18" s="67"/>
      <c r="P18" s="105" t="s">
        <v>573</v>
      </c>
      <c r="Q18" s="79">
        <v>13</v>
      </c>
      <c r="R18" s="80" t="s">
        <v>94</v>
      </c>
      <c r="S18" s="80" t="s">
        <v>114</v>
      </c>
      <c r="T18" s="80" t="s">
        <v>151</v>
      </c>
      <c r="U18" s="80" t="s">
        <v>152</v>
      </c>
      <c r="V18" s="106">
        <f>COUNTIF(活動記録!$G$9:$L$200,【選択肢】!Q18)</f>
        <v>0</v>
      </c>
      <c r="X18" s="113" t="s">
        <v>153</v>
      </c>
      <c r="Y18" s="111"/>
      <c r="Z18" s="112"/>
    </row>
    <row r="19" spans="1:26" ht="18" customHeight="1" x14ac:dyDescent="0.45">
      <c r="A19" s="78">
        <v>2</v>
      </c>
      <c r="B19" s="123" t="s">
        <v>154</v>
      </c>
      <c r="C19" s="78" t="s">
        <v>149</v>
      </c>
      <c r="D19" s="78"/>
      <c r="E19" s="78"/>
      <c r="F19" s="78"/>
      <c r="G19" s="124"/>
      <c r="H19" s="78">
        <v>1</v>
      </c>
      <c r="I19" s="78" t="s">
        <v>64</v>
      </c>
      <c r="J19" s="67"/>
      <c r="O19" s="67"/>
      <c r="P19" s="105" t="s">
        <v>573</v>
      </c>
      <c r="Q19" s="79">
        <v>14</v>
      </c>
      <c r="R19" s="80" t="s">
        <v>94</v>
      </c>
      <c r="S19" s="80" t="s">
        <v>114</v>
      </c>
      <c r="T19" s="80" t="s">
        <v>151</v>
      </c>
      <c r="U19" s="80" t="s">
        <v>155</v>
      </c>
      <c r="V19" s="106">
        <f>COUNTIF(活動記録!$G$9:$L$200,【選択肢】!Q19)</f>
        <v>0</v>
      </c>
      <c r="X19" s="116" t="s">
        <v>156</v>
      </c>
      <c r="Y19" s="111"/>
      <c r="Z19" s="112"/>
    </row>
    <row r="20" spans="1:26" ht="18" customHeight="1" x14ac:dyDescent="0.45">
      <c r="A20" s="78">
        <v>3</v>
      </c>
      <c r="B20" s="123" t="s">
        <v>157</v>
      </c>
      <c r="C20" s="78" t="s">
        <v>158</v>
      </c>
      <c r="D20" s="78" t="s">
        <v>159</v>
      </c>
      <c r="E20" s="78" t="s">
        <v>160</v>
      </c>
      <c r="F20" s="78" t="s">
        <v>161</v>
      </c>
      <c r="G20" s="124" t="s">
        <v>162</v>
      </c>
      <c r="H20" s="78">
        <v>1.5</v>
      </c>
      <c r="I20" s="67"/>
      <c r="J20" s="67"/>
      <c r="O20" s="67"/>
      <c r="P20" s="105" t="s">
        <v>573</v>
      </c>
      <c r="Q20" s="79">
        <v>15</v>
      </c>
      <c r="R20" s="80" t="s">
        <v>94</v>
      </c>
      <c r="S20" s="80" t="s">
        <v>114</v>
      </c>
      <c r="T20" s="80" t="s">
        <v>151</v>
      </c>
      <c r="U20" s="80" t="s">
        <v>163</v>
      </c>
      <c r="V20" s="106">
        <f>COUNTIF(活動記録!$G$9:$L$200,【選択肢】!Q20)</f>
        <v>0</v>
      </c>
      <c r="X20" s="116" t="s">
        <v>132</v>
      </c>
      <c r="Y20" s="67"/>
      <c r="Z20" s="68"/>
    </row>
    <row r="21" spans="1:26" ht="18" customHeight="1" x14ac:dyDescent="0.45">
      <c r="A21" s="78">
        <v>4</v>
      </c>
      <c r="B21" s="123" t="s">
        <v>164</v>
      </c>
      <c r="C21" s="78" t="s">
        <v>149</v>
      </c>
      <c r="D21" s="78"/>
      <c r="E21" s="78"/>
      <c r="F21" s="78"/>
      <c r="G21" s="124"/>
      <c r="H21" s="78">
        <v>2</v>
      </c>
      <c r="I21" s="67"/>
      <c r="J21" s="67"/>
      <c r="O21" s="67"/>
      <c r="P21" s="105" t="s">
        <v>573</v>
      </c>
      <c r="Q21" s="79">
        <v>16</v>
      </c>
      <c r="R21" s="80" t="s">
        <v>94</v>
      </c>
      <c r="S21" s="80" t="s">
        <v>114</v>
      </c>
      <c r="T21" s="80" t="s">
        <v>165</v>
      </c>
      <c r="U21" s="80" t="s">
        <v>166</v>
      </c>
      <c r="V21" s="106">
        <f>COUNTIF(活動記録!$G$9:$L$200,【選択肢】!Q21)</f>
        <v>0</v>
      </c>
      <c r="X21" s="295" t="s">
        <v>167</v>
      </c>
      <c r="Y21" s="296"/>
      <c r="Z21" s="297"/>
    </row>
    <row r="22" spans="1:26" ht="18" customHeight="1" x14ac:dyDescent="0.45">
      <c r="A22" s="78">
        <v>5</v>
      </c>
      <c r="B22" s="123" t="s">
        <v>168</v>
      </c>
      <c r="C22" s="78" t="s">
        <v>149</v>
      </c>
      <c r="D22" s="78"/>
      <c r="E22" s="78"/>
      <c r="F22" s="78"/>
      <c r="G22" s="124"/>
      <c r="H22" s="78">
        <v>2.5</v>
      </c>
      <c r="I22" s="67"/>
      <c r="J22" s="67"/>
      <c r="O22" s="67"/>
      <c r="P22" s="105" t="s">
        <v>573</v>
      </c>
      <c r="Q22" s="79">
        <v>17</v>
      </c>
      <c r="R22" s="80" t="s">
        <v>94</v>
      </c>
      <c r="S22" s="80" t="s">
        <v>169</v>
      </c>
      <c r="T22" s="80" t="s">
        <v>169</v>
      </c>
      <c r="U22" s="80" t="s">
        <v>170</v>
      </c>
      <c r="V22" s="106">
        <f>COUNTIF(活動記録!$G$9:$L$200,【選択肢】!Q22)</f>
        <v>0</v>
      </c>
      <c r="X22" s="295"/>
      <c r="Y22" s="296"/>
      <c r="Z22" s="297"/>
    </row>
    <row r="23" spans="1:26" ht="18" customHeight="1" x14ac:dyDescent="0.45">
      <c r="A23" s="78">
        <v>6</v>
      </c>
      <c r="B23" s="123" t="s">
        <v>171</v>
      </c>
      <c r="C23" s="78" t="s">
        <v>149</v>
      </c>
      <c r="D23" s="78"/>
      <c r="E23" s="78"/>
      <c r="F23" s="78"/>
      <c r="G23" s="124"/>
      <c r="H23" s="78">
        <v>3</v>
      </c>
      <c r="I23" s="67"/>
      <c r="J23" s="67"/>
      <c r="O23" s="67"/>
      <c r="P23" s="105" t="s">
        <v>573</v>
      </c>
      <c r="Q23" s="79">
        <v>18</v>
      </c>
      <c r="R23" s="80" t="s">
        <v>94</v>
      </c>
      <c r="S23" s="80" t="s">
        <v>169</v>
      </c>
      <c r="T23" s="80" t="s">
        <v>169</v>
      </c>
      <c r="U23" s="80" t="s">
        <v>172</v>
      </c>
      <c r="V23" s="125">
        <f>COUNTIF(活動記録!$G$9:$L$200,【選択肢】!Q23)</f>
        <v>0</v>
      </c>
      <c r="W23" s="126"/>
      <c r="X23" s="66"/>
      <c r="Y23" s="111"/>
      <c r="Z23" s="112"/>
    </row>
    <row r="24" spans="1:26" ht="18" customHeight="1" x14ac:dyDescent="0.45">
      <c r="A24" s="78">
        <v>7</v>
      </c>
      <c r="H24" s="78">
        <v>3.5</v>
      </c>
      <c r="I24" s="67"/>
      <c r="J24" s="67"/>
      <c r="O24" s="67"/>
      <c r="P24" s="105" t="s">
        <v>573</v>
      </c>
      <c r="Q24" s="79">
        <v>19</v>
      </c>
      <c r="R24" s="80" t="s">
        <v>94</v>
      </c>
      <c r="S24" s="80" t="s">
        <v>169</v>
      </c>
      <c r="T24" s="80" t="s">
        <v>169</v>
      </c>
      <c r="U24" s="80" t="s">
        <v>173</v>
      </c>
      <c r="V24" s="106">
        <f>COUNTIF(活動記録!$G$9:$L$200,【選択肢】!Q24)</f>
        <v>0</v>
      </c>
      <c r="X24" s="113" t="s">
        <v>174</v>
      </c>
      <c r="Y24" s="111"/>
      <c r="Z24" s="112"/>
    </row>
    <row r="25" spans="1:26" ht="18" customHeight="1" x14ac:dyDescent="0.45">
      <c r="A25" s="78">
        <v>8</v>
      </c>
      <c r="H25" s="78">
        <v>4</v>
      </c>
      <c r="I25" s="67"/>
      <c r="J25" s="67"/>
      <c r="O25" s="67"/>
      <c r="P25" s="105" t="s">
        <v>573</v>
      </c>
      <c r="Q25" s="79">
        <v>20</v>
      </c>
      <c r="R25" s="80" t="s">
        <v>94</v>
      </c>
      <c r="S25" s="80" t="s">
        <v>169</v>
      </c>
      <c r="T25" s="80" t="s">
        <v>169</v>
      </c>
      <c r="U25" s="80" t="s">
        <v>175</v>
      </c>
      <c r="V25" s="106">
        <f>COUNTIF(活動記録!$G$9:$L$200,【選択肢】!Q25)</f>
        <v>0</v>
      </c>
      <c r="X25" s="116" t="s">
        <v>176</v>
      </c>
      <c r="Y25" s="111"/>
      <c r="Z25" s="112"/>
    </row>
    <row r="26" spans="1:26" ht="18" customHeight="1" x14ac:dyDescent="0.45">
      <c r="A26" s="78">
        <v>9</v>
      </c>
      <c r="H26" s="78">
        <v>4.5</v>
      </c>
      <c r="I26" s="67"/>
      <c r="J26" s="67"/>
      <c r="O26" s="67"/>
      <c r="P26" s="105" t="s">
        <v>573</v>
      </c>
      <c r="Q26" s="79">
        <v>21</v>
      </c>
      <c r="R26" s="80" t="s">
        <v>94</v>
      </c>
      <c r="S26" s="80" t="s">
        <v>169</v>
      </c>
      <c r="T26" s="80" t="s">
        <v>169</v>
      </c>
      <c r="U26" s="80" t="s">
        <v>177</v>
      </c>
      <c r="V26" s="106">
        <f>COUNTIF(活動記録!$G$9:$L$200,【選択肢】!Q26)</f>
        <v>0</v>
      </c>
      <c r="X26" s="116" t="s">
        <v>178</v>
      </c>
      <c r="Y26" s="111"/>
      <c r="Z26" s="112"/>
    </row>
    <row r="27" spans="1:26" ht="18" customHeight="1" x14ac:dyDescent="0.45">
      <c r="A27" s="78">
        <v>10</v>
      </c>
      <c r="H27" s="78">
        <v>5</v>
      </c>
      <c r="I27" s="67"/>
      <c r="J27" s="67"/>
      <c r="O27" s="67"/>
      <c r="P27" s="105" t="s">
        <v>573</v>
      </c>
      <c r="Q27" s="79">
        <v>22</v>
      </c>
      <c r="R27" s="80" t="s">
        <v>94</v>
      </c>
      <c r="S27" s="80" t="s">
        <v>169</v>
      </c>
      <c r="T27" s="80" t="s">
        <v>169</v>
      </c>
      <c r="U27" s="80" t="s">
        <v>179</v>
      </c>
      <c r="V27" s="106">
        <f>COUNTIF(活動記録!$G$9:$L$200,【選択肢】!Q27)</f>
        <v>0</v>
      </c>
      <c r="X27" s="116" t="s">
        <v>180</v>
      </c>
      <c r="Y27" s="111"/>
      <c r="Z27" s="112"/>
    </row>
    <row r="28" spans="1:26" ht="18" customHeight="1" x14ac:dyDescent="0.45">
      <c r="A28" s="78">
        <v>11</v>
      </c>
      <c r="H28" s="78">
        <v>5.5</v>
      </c>
      <c r="I28" s="67"/>
      <c r="J28" s="67"/>
      <c r="O28" s="67"/>
      <c r="P28" s="105" t="s">
        <v>573</v>
      </c>
      <c r="Q28" s="79">
        <v>23</v>
      </c>
      <c r="R28" s="80" t="s">
        <v>94</v>
      </c>
      <c r="S28" s="80" t="s">
        <v>169</v>
      </c>
      <c r="T28" s="80" t="s">
        <v>169</v>
      </c>
      <c r="U28" s="80" t="s">
        <v>181</v>
      </c>
      <c r="V28" s="106">
        <f>COUNTIF(活動記録!$G$9:$L$200,【選択肢】!Q28)</f>
        <v>0</v>
      </c>
      <c r="X28" s="66"/>
      <c r="Y28" s="111"/>
      <c r="Z28" s="112"/>
    </row>
    <row r="29" spans="1:26" ht="18" customHeight="1" x14ac:dyDescent="0.45">
      <c r="A29" s="78">
        <v>12</v>
      </c>
      <c r="H29" s="78">
        <v>6</v>
      </c>
      <c r="I29" s="67"/>
      <c r="J29" s="67"/>
      <c r="O29" s="67"/>
      <c r="P29" s="105" t="s">
        <v>573</v>
      </c>
      <c r="Q29" s="79">
        <v>24</v>
      </c>
      <c r="R29" s="80" t="s">
        <v>182</v>
      </c>
      <c r="S29" s="80" t="s">
        <v>183</v>
      </c>
      <c r="T29" s="80" t="s">
        <v>184</v>
      </c>
      <c r="U29" s="80" t="s">
        <v>185</v>
      </c>
      <c r="V29" s="106">
        <f>COUNTIF(活動記録!$G$9:$L$200,【選択肢】!Q29)</f>
        <v>0</v>
      </c>
      <c r="X29" s="110" t="s">
        <v>186</v>
      </c>
      <c r="Y29" s="111"/>
      <c r="Z29" s="112"/>
    </row>
    <row r="30" spans="1:26" ht="18" customHeight="1" x14ac:dyDescent="0.45">
      <c r="H30" s="78">
        <v>6.5</v>
      </c>
      <c r="I30" s="67"/>
      <c r="J30" s="67"/>
      <c r="O30" s="67"/>
      <c r="P30" s="105" t="s">
        <v>573</v>
      </c>
      <c r="Q30" s="79">
        <v>25</v>
      </c>
      <c r="R30" s="80" t="s">
        <v>182</v>
      </c>
      <c r="S30" s="80" t="s">
        <v>183</v>
      </c>
      <c r="T30" s="80" t="s">
        <v>184</v>
      </c>
      <c r="U30" s="80" t="s">
        <v>187</v>
      </c>
      <c r="V30" s="106">
        <f>COUNTIF(活動記録!$G$9:$L$200,【選択肢】!Q30)</f>
        <v>0</v>
      </c>
      <c r="X30" s="113" t="s">
        <v>188</v>
      </c>
      <c r="Y30" s="67"/>
      <c r="Z30" s="68"/>
    </row>
    <row r="31" spans="1:26" ht="18" customHeight="1" x14ac:dyDescent="0.45">
      <c r="H31" s="78">
        <v>7</v>
      </c>
      <c r="I31" s="67"/>
      <c r="J31" s="67"/>
      <c r="O31" s="67"/>
      <c r="P31" s="105" t="s">
        <v>573</v>
      </c>
      <c r="Q31" s="79">
        <v>26</v>
      </c>
      <c r="R31" s="80" t="s">
        <v>182</v>
      </c>
      <c r="S31" s="80" t="s">
        <v>183</v>
      </c>
      <c r="T31" s="80" t="s">
        <v>184</v>
      </c>
      <c r="U31" s="80" t="s">
        <v>189</v>
      </c>
      <c r="V31" s="106">
        <f>COUNTIF(活動記録!$G$9:$L$200,【選択肢】!Q31)</f>
        <v>0</v>
      </c>
      <c r="X31" s="116" t="s">
        <v>190</v>
      </c>
      <c r="Y31" s="111"/>
      <c r="Z31" s="112"/>
    </row>
    <row r="32" spans="1:26" ht="18" customHeight="1" x14ac:dyDescent="0.45">
      <c r="H32" s="78">
        <v>7.5</v>
      </c>
      <c r="I32" s="67"/>
      <c r="J32" s="67"/>
      <c r="O32" s="67"/>
      <c r="P32" s="105" t="s">
        <v>573</v>
      </c>
      <c r="Q32" s="79">
        <v>27</v>
      </c>
      <c r="R32" s="80" t="s">
        <v>182</v>
      </c>
      <c r="S32" s="80" t="s">
        <v>183</v>
      </c>
      <c r="T32" s="80" t="s">
        <v>184</v>
      </c>
      <c r="U32" s="80" t="s">
        <v>191</v>
      </c>
      <c r="V32" s="106">
        <f>COUNTIF(活動記録!$G$9:$L$200,【選択肢】!Q32)</f>
        <v>0</v>
      </c>
      <c r="X32" s="116" t="s">
        <v>192</v>
      </c>
      <c r="Y32" s="114"/>
      <c r="Z32" s="115"/>
    </row>
    <row r="33" spans="8:27" ht="18" customHeight="1" x14ac:dyDescent="0.45">
      <c r="H33" s="78">
        <v>8</v>
      </c>
      <c r="I33" s="67"/>
      <c r="J33" s="67"/>
      <c r="O33" s="67"/>
      <c r="P33" s="105" t="s">
        <v>573</v>
      </c>
      <c r="Q33" s="79">
        <v>28</v>
      </c>
      <c r="R33" s="80" t="s">
        <v>182</v>
      </c>
      <c r="S33" s="80" t="s">
        <v>183</v>
      </c>
      <c r="T33" s="80" t="s">
        <v>103</v>
      </c>
      <c r="U33" s="80" t="s">
        <v>193</v>
      </c>
      <c r="V33" s="106">
        <f>COUNTIF(活動記録!$G$9:$L$200,【選択肢】!Q33)</f>
        <v>0</v>
      </c>
      <c r="X33" s="116" t="s">
        <v>194</v>
      </c>
      <c r="Y33" s="111"/>
      <c r="Z33" s="112"/>
    </row>
    <row r="34" spans="8:27" ht="18" customHeight="1" x14ac:dyDescent="0.45">
      <c r="H34" s="78">
        <v>8.5</v>
      </c>
      <c r="I34" s="67"/>
      <c r="J34" s="67"/>
      <c r="O34" s="67"/>
      <c r="P34" s="105" t="s">
        <v>573</v>
      </c>
      <c r="Q34" s="79">
        <v>29</v>
      </c>
      <c r="R34" s="80" t="s">
        <v>182</v>
      </c>
      <c r="S34" s="80" t="s">
        <v>195</v>
      </c>
      <c r="T34" s="80" t="s">
        <v>109</v>
      </c>
      <c r="U34" s="80" t="s">
        <v>196</v>
      </c>
      <c r="V34" s="106">
        <f>COUNTIF(活動記録!$G$9:$L$200,【選択肢】!Q34)</f>
        <v>0</v>
      </c>
      <c r="W34" s="127"/>
      <c r="X34" s="128" t="s">
        <v>197</v>
      </c>
      <c r="Y34" s="129"/>
      <c r="Z34" s="130"/>
    </row>
    <row r="35" spans="8:27" ht="18" customHeight="1" x14ac:dyDescent="0.45">
      <c r="H35" s="78">
        <v>9</v>
      </c>
      <c r="I35" s="67"/>
      <c r="J35" s="67"/>
      <c r="O35" s="67"/>
      <c r="P35" s="105" t="s">
        <v>573</v>
      </c>
      <c r="Q35" s="79">
        <v>30</v>
      </c>
      <c r="R35" s="80" t="s">
        <v>182</v>
      </c>
      <c r="S35" s="80" t="s">
        <v>114</v>
      </c>
      <c r="T35" s="80" t="s">
        <v>115</v>
      </c>
      <c r="U35" s="80" t="s">
        <v>198</v>
      </c>
      <c r="V35" s="106">
        <f>COUNTIF(活動記録!$G$9:$L$200,【選択肢】!Q35)</f>
        <v>0</v>
      </c>
      <c r="Y35" s="111"/>
      <c r="Z35" s="111"/>
      <c r="AA35" s="67"/>
    </row>
    <row r="36" spans="8:27" ht="18" customHeight="1" x14ac:dyDescent="0.45">
      <c r="H36" s="78">
        <v>9.5</v>
      </c>
      <c r="I36" s="67"/>
      <c r="J36" s="67"/>
      <c r="O36" s="67"/>
      <c r="P36" s="105" t="s">
        <v>573</v>
      </c>
      <c r="Q36" s="79">
        <v>31</v>
      </c>
      <c r="R36" s="80" t="s">
        <v>182</v>
      </c>
      <c r="S36" s="80" t="s">
        <v>114</v>
      </c>
      <c r="T36" s="80" t="s">
        <v>127</v>
      </c>
      <c r="U36" s="80" t="s">
        <v>199</v>
      </c>
      <c r="V36" s="106">
        <f>COUNTIF(活動記録!$G$9:$L$200,【選択肢】!Q36)</f>
        <v>0</v>
      </c>
      <c r="Y36" s="67"/>
      <c r="Z36" s="67"/>
      <c r="AA36" s="67"/>
    </row>
    <row r="37" spans="8:27" ht="18" customHeight="1" x14ac:dyDescent="0.45">
      <c r="H37" s="78">
        <v>10</v>
      </c>
      <c r="I37" s="67"/>
      <c r="J37" s="67"/>
      <c r="O37" s="67"/>
      <c r="P37" s="105" t="s">
        <v>573</v>
      </c>
      <c r="Q37" s="79">
        <v>32</v>
      </c>
      <c r="R37" s="80" t="s">
        <v>182</v>
      </c>
      <c r="S37" s="80" t="s">
        <v>114</v>
      </c>
      <c r="T37" s="80" t="s">
        <v>137</v>
      </c>
      <c r="U37" s="80" t="s">
        <v>200</v>
      </c>
      <c r="V37" s="106">
        <f>COUNTIF(活動記録!$G$9:$L$200,【選択肢】!Q37)</f>
        <v>0</v>
      </c>
      <c r="Y37" s="67"/>
      <c r="Z37" s="67"/>
      <c r="AA37" s="67"/>
    </row>
    <row r="38" spans="8:27" ht="18" customHeight="1" x14ac:dyDescent="0.45">
      <c r="H38" s="78">
        <v>10.5</v>
      </c>
      <c r="I38" s="67"/>
      <c r="J38" s="67"/>
      <c r="O38" s="67"/>
      <c r="P38" s="105" t="s">
        <v>573</v>
      </c>
      <c r="Q38" s="79">
        <v>33</v>
      </c>
      <c r="R38" s="80" t="s">
        <v>182</v>
      </c>
      <c r="S38" s="80" t="s">
        <v>114</v>
      </c>
      <c r="T38" s="80" t="s">
        <v>151</v>
      </c>
      <c r="U38" s="80" t="s">
        <v>201</v>
      </c>
      <c r="V38" s="106">
        <f>COUNTIF(活動記録!$G$9:$L$200,【選択肢】!Q38)</f>
        <v>0</v>
      </c>
      <c r="X38" s="67"/>
      <c r="Y38" s="67"/>
      <c r="Z38" s="67"/>
    </row>
    <row r="39" spans="8:27" ht="18" customHeight="1" x14ac:dyDescent="0.45">
      <c r="H39" s="78">
        <v>11</v>
      </c>
      <c r="I39" s="67"/>
      <c r="J39" s="67"/>
      <c r="O39" s="67"/>
      <c r="P39" s="105" t="s">
        <v>573</v>
      </c>
      <c r="Q39" s="79">
        <v>34</v>
      </c>
      <c r="R39" s="80" t="s">
        <v>182</v>
      </c>
      <c r="S39" s="80" t="s">
        <v>103</v>
      </c>
      <c r="T39" s="80" t="s">
        <v>202</v>
      </c>
      <c r="U39" s="80" t="s">
        <v>203</v>
      </c>
      <c r="V39" s="106">
        <f>COUNTIF(活動記録!$G$9:$L$200,【選択肢】!Q39)</f>
        <v>0</v>
      </c>
      <c r="X39" s="67"/>
      <c r="Y39" s="67"/>
      <c r="Z39" s="67"/>
    </row>
    <row r="40" spans="8:27" ht="18" customHeight="1" x14ac:dyDescent="0.45">
      <c r="H40" s="78">
        <v>11.5</v>
      </c>
      <c r="I40" s="67"/>
      <c r="J40" s="67"/>
      <c r="O40" s="67"/>
      <c r="P40" s="105" t="s">
        <v>573</v>
      </c>
      <c r="Q40" s="79">
        <v>35</v>
      </c>
      <c r="R40" s="80" t="s">
        <v>182</v>
      </c>
      <c r="S40" s="80" t="s">
        <v>103</v>
      </c>
      <c r="T40" s="80" t="s">
        <v>204</v>
      </c>
      <c r="U40" s="80" t="s">
        <v>205</v>
      </c>
      <c r="V40" s="106">
        <f>COUNTIF(活動記録!$G$9:$L$200,【選択肢】!Q40)</f>
        <v>0</v>
      </c>
      <c r="X40" s="67"/>
      <c r="Y40" s="67"/>
      <c r="Z40" s="67"/>
    </row>
    <row r="41" spans="8:27" ht="18" customHeight="1" x14ac:dyDescent="0.45">
      <c r="H41" s="78">
        <v>12</v>
      </c>
      <c r="I41" s="67"/>
      <c r="J41" s="67"/>
      <c r="O41" s="67"/>
      <c r="P41" s="105" t="s">
        <v>573</v>
      </c>
      <c r="Q41" s="79">
        <v>36</v>
      </c>
      <c r="R41" s="80" t="s">
        <v>182</v>
      </c>
      <c r="S41" s="80" t="s">
        <v>103</v>
      </c>
      <c r="T41" s="80" t="s">
        <v>206</v>
      </c>
      <c r="U41" s="80" t="s">
        <v>207</v>
      </c>
      <c r="V41" s="106">
        <f>COUNTIF(活動記録!$G$9:$L$200,【選択肢】!Q41)</f>
        <v>0</v>
      </c>
      <c r="X41" s="67"/>
      <c r="Y41" s="67"/>
      <c r="Z41" s="67"/>
    </row>
    <row r="42" spans="8:27" ht="18" customHeight="1" x14ac:dyDescent="0.45">
      <c r="O42" s="67"/>
      <c r="P42" s="105" t="s">
        <v>573</v>
      </c>
      <c r="Q42" s="79">
        <v>37</v>
      </c>
      <c r="R42" s="80" t="s">
        <v>182</v>
      </c>
      <c r="S42" s="80" t="s">
        <v>103</v>
      </c>
      <c r="T42" s="80" t="s">
        <v>208</v>
      </c>
      <c r="U42" s="80" t="s">
        <v>209</v>
      </c>
      <c r="V42" s="106">
        <f>COUNTIF(活動記録!$G$9:$L$200,【選択肢】!Q42)</f>
        <v>0</v>
      </c>
      <c r="W42" s="131" t="s">
        <v>210</v>
      </c>
      <c r="X42" s="67"/>
      <c r="Y42" s="67"/>
      <c r="Z42" s="67"/>
    </row>
    <row r="43" spans="8:27" ht="18" customHeight="1" x14ac:dyDescent="0.45">
      <c r="O43" s="67"/>
      <c r="P43" s="105" t="s">
        <v>573</v>
      </c>
      <c r="Q43" s="79">
        <v>38</v>
      </c>
      <c r="R43" s="80" t="s">
        <v>182</v>
      </c>
      <c r="S43" s="80" t="s">
        <v>103</v>
      </c>
      <c r="T43" s="80" t="s">
        <v>211</v>
      </c>
      <c r="U43" s="132" t="s">
        <v>212</v>
      </c>
      <c r="V43" s="106">
        <f>COUNTIF(活動記録!$G$9:$L$200,【選択肢】!Q43)</f>
        <v>0</v>
      </c>
      <c r="W43" s="65" t="s">
        <v>213</v>
      </c>
      <c r="X43" s="67"/>
      <c r="Y43" s="67"/>
      <c r="Z43" s="67"/>
    </row>
    <row r="44" spans="8:27" ht="18" customHeight="1" x14ac:dyDescent="0.45">
      <c r="O44" s="67"/>
      <c r="P44" s="105" t="s">
        <v>573</v>
      </c>
      <c r="Q44" s="79">
        <v>39</v>
      </c>
      <c r="R44" s="80" t="s">
        <v>182</v>
      </c>
      <c r="S44" s="80" t="s">
        <v>114</v>
      </c>
      <c r="T44" s="80" t="s">
        <v>202</v>
      </c>
      <c r="U44" s="133" t="s">
        <v>214</v>
      </c>
      <c r="V44" s="106">
        <f>COUNTIF(活動記録!$G$9:$L$200,【選択肢】!Q44)</f>
        <v>0</v>
      </c>
      <c r="W44" s="133" t="s">
        <v>214</v>
      </c>
      <c r="X44" s="67"/>
      <c r="Y44" s="67"/>
      <c r="Z44" s="67"/>
    </row>
    <row r="45" spans="8:27" ht="18" customHeight="1" x14ac:dyDescent="0.45">
      <c r="O45" s="67"/>
      <c r="P45" s="105" t="s">
        <v>573</v>
      </c>
      <c r="Q45" s="79">
        <v>40</v>
      </c>
      <c r="R45" s="80" t="s">
        <v>182</v>
      </c>
      <c r="S45" s="80" t="s">
        <v>114</v>
      </c>
      <c r="T45" s="80" t="s">
        <v>202</v>
      </c>
      <c r="U45" s="133" t="s">
        <v>215</v>
      </c>
      <c r="V45" s="106">
        <f>COUNTIF(活動記録!$G$9:$L$200,【選択肢】!Q45)</f>
        <v>0</v>
      </c>
      <c r="W45" s="133" t="s">
        <v>215</v>
      </c>
      <c r="X45" s="67"/>
      <c r="Y45" s="67"/>
      <c r="Z45" s="67"/>
    </row>
    <row r="46" spans="8:27" ht="18" customHeight="1" x14ac:dyDescent="0.45">
      <c r="O46" s="67"/>
      <c r="P46" s="105" t="s">
        <v>573</v>
      </c>
      <c r="Q46" s="79">
        <v>41</v>
      </c>
      <c r="R46" s="80" t="s">
        <v>182</v>
      </c>
      <c r="S46" s="80" t="s">
        <v>114</v>
      </c>
      <c r="T46" s="80" t="s">
        <v>202</v>
      </c>
      <c r="U46" s="133" t="s">
        <v>216</v>
      </c>
      <c r="V46" s="106">
        <f>COUNTIF(活動記録!$G$9:$L$200,【選択肢】!Q46)</f>
        <v>0</v>
      </c>
      <c r="W46" s="133" t="s">
        <v>216</v>
      </c>
      <c r="X46" s="67"/>
      <c r="Y46" s="67"/>
      <c r="Z46" s="67"/>
    </row>
    <row r="47" spans="8:27" ht="18" customHeight="1" x14ac:dyDescent="0.45">
      <c r="O47" s="67"/>
      <c r="P47" s="105" t="s">
        <v>573</v>
      </c>
      <c r="Q47" s="79">
        <v>42</v>
      </c>
      <c r="R47" s="80" t="s">
        <v>182</v>
      </c>
      <c r="S47" s="80" t="s">
        <v>114</v>
      </c>
      <c r="T47" s="80" t="s">
        <v>204</v>
      </c>
      <c r="U47" s="133" t="s">
        <v>217</v>
      </c>
      <c r="V47" s="106">
        <f>COUNTIF(活動記録!$G$9:$L$200,【選択肢】!Q47)</f>
        <v>0</v>
      </c>
      <c r="W47" s="133" t="s">
        <v>217</v>
      </c>
      <c r="X47" s="67"/>
      <c r="Y47" s="67"/>
      <c r="Z47" s="67"/>
    </row>
    <row r="48" spans="8:27" ht="18" customHeight="1" x14ac:dyDescent="0.45">
      <c r="O48" s="67"/>
      <c r="P48" s="105" t="s">
        <v>573</v>
      </c>
      <c r="Q48" s="79">
        <v>43</v>
      </c>
      <c r="R48" s="80" t="s">
        <v>182</v>
      </c>
      <c r="S48" s="80" t="s">
        <v>114</v>
      </c>
      <c r="T48" s="80" t="s">
        <v>204</v>
      </c>
      <c r="U48" s="133" t="s">
        <v>218</v>
      </c>
      <c r="V48" s="106">
        <f>COUNTIF(活動記録!$G$9:$L$200,【選択肢】!Q48)</f>
        <v>0</v>
      </c>
      <c r="W48" s="133" t="s">
        <v>218</v>
      </c>
      <c r="X48" s="67"/>
      <c r="Y48" s="67"/>
      <c r="Z48" s="67"/>
    </row>
    <row r="49" spans="15:26" ht="18" customHeight="1" x14ac:dyDescent="0.45">
      <c r="O49" s="67"/>
      <c r="P49" s="105" t="s">
        <v>573</v>
      </c>
      <c r="Q49" s="79">
        <v>44</v>
      </c>
      <c r="R49" s="80" t="s">
        <v>182</v>
      </c>
      <c r="S49" s="80" t="s">
        <v>114</v>
      </c>
      <c r="T49" s="80" t="s">
        <v>204</v>
      </c>
      <c r="U49" s="133" t="s">
        <v>219</v>
      </c>
      <c r="V49" s="106">
        <f>COUNTIF(活動記録!$G$9:$L$200,【選択肢】!Q49)</f>
        <v>0</v>
      </c>
      <c r="W49" s="133" t="s">
        <v>219</v>
      </c>
      <c r="X49" s="57"/>
      <c r="Y49" s="67"/>
      <c r="Z49" s="67"/>
    </row>
    <row r="50" spans="15:26" ht="18" customHeight="1" x14ac:dyDescent="0.45">
      <c r="O50" s="67"/>
      <c r="P50" s="105" t="s">
        <v>573</v>
      </c>
      <c r="Q50" s="79">
        <v>45</v>
      </c>
      <c r="R50" s="80" t="s">
        <v>182</v>
      </c>
      <c r="S50" s="80" t="s">
        <v>114</v>
      </c>
      <c r="T50" s="80" t="s">
        <v>206</v>
      </c>
      <c r="U50" s="133" t="s">
        <v>220</v>
      </c>
      <c r="V50" s="106">
        <f>COUNTIF(活動記録!$G$9:$L$200,【選択肢】!Q50)</f>
        <v>0</v>
      </c>
      <c r="W50" s="133" t="s">
        <v>220</v>
      </c>
      <c r="X50" s="67"/>
      <c r="Y50" s="67"/>
      <c r="Z50" s="67"/>
    </row>
    <row r="51" spans="15:26" ht="18" customHeight="1" x14ac:dyDescent="0.45">
      <c r="O51" s="67"/>
      <c r="P51" s="105" t="s">
        <v>573</v>
      </c>
      <c r="Q51" s="79">
        <v>46</v>
      </c>
      <c r="R51" s="80" t="s">
        <v>182</v>
      </c>
      <c r="S51" s="80" t="s">
        <v>114</v>
      </c>
      <c r="T51" s="80" t="s">
        <v>206</v>
      </c>
      <c r="U51" s="133" t="s">
        <v>221</v>
      </c>
      <c r="V51" s="106">
        <f>COUNTIF(活動記録!$G$9:$L$200,【選択肢】!Q51)</f>
        <v>0</v>
      </c>
      <c r="W51" s="133" t="s">
        <v>221</v>
      </c>
      <c r="X51" s="67"/>
      <c r="Y51" s="67"/>
      <c r="Z51" s="67"/>
    </row>
    <row r="52" spans="15:26" ht="18" customHeight="1" x14ac:dyDescent="0.45">
      <c r="O52" s="67"/>
      <c r="P52" s="105" t="s">
        <v>573</v>
      </c>
      <c r="Q52" s="79">
        <v>47</v>
      </c>
      <c r="R52" s="80" t="s">
        <v>182</v>
      </c>
      <c r="S52" s="80" t="s">
        <v>114</v>
      </c>
      <c r="T52" s="80" t="s">
        <v>206</v>
      </c>
      <c r="U52" s="133" t="s">
        <v>222</v>
      </c>
      <c r="V52" s="106">
        <f>COUNTIF(活動記録!$G$9:$L$200,【選択肢】!Q52)</f>
        <v>0</v>
      </c>
      <c r="W52" s="133" t="s">
        <v>222</v>
      </c>
      <c r="X52" s="67"/>
      <c r="Y52" s="134"/>
      <c r="Z52" s="67"/>
    </row>
    <row r="53" spans="15:26" ht="18" customHeight="1" x14ac:dyDescent="0.45">
      <c r="O53" s="67"/>
      <c r="P53" s="105" t="s">
        <v>573</v>
      </c>
      <c r="Q53" s="79">
        <v>48</v>
      </c>
      <c r="R53" s="80" t="s">
        <v>182</v>
      </c>
      <c r="S53" s="80" t="s">
        <v>114</v>
      </c>
      <c r="T53" s="80" t="s">
        <v>208</v>
      </c>
      <c r="U53" s="133" t="s">
        <v>223</v>
      </c>
      <c r="V53" s="106">
        <f>COUNTIF(活動記録!$G$9:$L$200,【選択肢】!Q53)</f>
        <v>0</v>
      </c>
      <c r="W53" s="133" t="s">
        <v>223</v>
      </c>
      <c r="X53" s="67"/>
      <c r="Y53" s="67"/>
      <c r="Z53" s="67"/>
    </row>
    <row r="54" spans="15:26" ht="18" customHeight="1" x14ac:dyDescent="0.45">
      <c r="O54" s="67"/>
      <c r="P54" s="105" t="s">
        <v>573</v>
      </c>
      <c r="Q54" s="79">
        <v>49</v>
      </c>
      <c r="R54" s="80" t="s">
        <v>182</v>
      </c>
      <c r="S54" s="80" t="s">
        <v>114</v>
      </c>
      <c r="T54" s="80" t="s">
        <v>208</v>
      </c>
      <c r="U54" s="133" t="s">
        <v>224</v>
      </c>
      <c r="V54" s="106">
        <f>COUNTIF(活動記録!$G$9:$L$200,【選択肢】!Q54)</f>
        <v>0</v>
      </c>
      <c r="W54" s="133" t="s">
        <v>224</v>
      </c>
      <c r="X54" s="67"/>
      <c r="Y54" s="67"/>
      <c r="Z54" s="67"/>
    </row>
    <row r="55" spans="15:26" ht="18" customHeight="1" x14ac:dyDescent="0.45">
      <c r="O55" s="67"/>
      <c r="P55" s="105" t="s">
        <v>573</v>
      </c>
      <c r="Q55" s="79">
        <v>50</v>
      </c>
      <c r="R55" s="80" t="s">
        <v>182</v>
      </c>
      <c r="S55" s="80" t="s">
        <v>114</v>
      </c>
      <c r="T55" s="80" t="s">
        <v>211</v>
      </c>
      <c r="U55" s="133" t="s">
        <v>225</v>
      </c>
      <c r="V55" s="106">
        <f>COUNTIF(活動記録!$G$9:$L$200,【選択肢】!Q55)</f>
        <v>0</v>
      </c>
      <c r="W55" s="135" t="s">
        <v>225</v>
      </c>
      <c r="X55" s="67"/>
      <c r="Y55" s="67"/>
      <c r="Z55" s="67"/>
    </row>
    <row r="56" spans="15:26" ht="18" customHeight="1" x14ac:dyDescent="0.45">
      <c r="O56" s="67"/>
      <c r="P56" s="105" t="s">
        <v>573</v>
      </c>
      <c r="Q56" s="79">
        <v>51</v>
      </c>
      <c r="R56" s="80" t="s">
        <v>182</v>
      </c>
      <c r="S56" s="80" t="s">
        <v>226</v>
      </c>
      <c r="T56" s="80" t="s">
        <v>226</v>
      </c>
      <c r="U56" s="136" t="s">
        <v>227</v>
      </c>
      <c r="V56" s="106">
        <f>COUNTIF(活動記録!$G$9:$L$200,【選択肢】!Q56)</f>
        <v>0</v>
      </c>
      <c r="W56" s="137" t="s">
        <v>228</v>
      </c>
      <c r="X56" s="67"/>
      <c r="Y56" s="67"/>
      <c r="Z56" s="67"/>
    </row>
    <row r="57" spans="15:26" ht="18" customHeight="1" x14ac:dyDescent="0.45">
      <c r="O57" s="67"/>
      <c r="P57" s="105" t="s">
        <v>573</v>
      </c>
      <c r="Q57" s="79">
        <v>52</v>
      </c>
      <c r="R57" s="80" t="s">
        <v>182</v>
      </c>
      <c r="S57" s="80" t="s">
        <v>229</v>
      </c>
      <c r="T57" s="80" t="s">
        <v>229</v>
      </c>
      <c r="U57" s="80" t="s">
        <v>230</v>
      </c>
      <c r="V57" s="106">
        <f>COUNTIF(活動記録!$G$9:$L$200,【選択肢】!Q57)</f>
        <v>0</v>
      </c>
      <c r="X57" s="117"/>
      <c r="Y57" s="67"/>
      <c r="Z57" s="67"/>
    </row>
    <row r="58" spans="15:26" ht="18" customHeight="1" x14ac:dyDescent="0.45">
      <c r="O58" s="67"/>
      <c r="P58" s="105" t="s">
        <v>573</v>
      </c>
      <c r="Q58" s="79">
        <v>53</v>
      </c>
      <c r="R58" s="80" t="s">
        <v>182</v>
      </c>
      <c r="S58" s="80" t="s">
        <v>229</v>
      </c>
      <c r="T58" s="80" t="s">
        <v>229</v>
      </c>
      <c r="U58" s="138" t="s">
        <v>231</v>
      </c>
      <c r="V58" s="106">
        <f>COUNTIF(活動記録!$G$9:$L$200,【選択肢】!Q58)</f>
        <v>0</v>
      </c>
      <c r="X58" s="117"/>
      <c r="Y58" s="67"/>
      <c r="Z58" s="67"/>
    </row>
    <row r="59" spans="15:26" ht="18" customHeight="1" x14ac:dyDescent="0.45">
      <c r="O59" s="67"/>
      <c r="P59" s="105" t="s">
        <v>573</v>
      </c>
      <c r="Q59" s="79">
        <v>54</v>
      </c>
      <c r="R59" s="80" t="s">
        <v>182</v>
      </c>
      <c r="S59" s="80" t="s">
        <v>229</v>
      </c>
      <c r="T59" s="80" t="s">
        <v>229</v>
      </c>
      <c r="U59" s="80" t="s">
        <v>232</v>
      </c>
      <c r="V59" s="106">
        <f>COUNTIF(活動記録!$G$9:$L$200,【選択肢】!Q59)</f>
        <v>0</v>
      </c>
      <c r="X59" s="139"/>
    </row>
    <row r="60" spans="15:26" ht="18" customHeight="1" x14ac:dyDescent="0.45">
      <c r="O60" s="67"/>
      <c r="P60" s="105" t="s">
        <v>573</v>
      </c>
      <c r="Q60" s="79">
        <v>55</v>
      </c>
      <c r="R60" s="80" t="s">
        <v>182</v>
      </c>
      <c r="S60" s="80" t="s">
        <v>229</v>
      </c>
      <c r="T60" s="80" t="s">
        <v>229</v>
      </c>
      <c r="U60" s="80" t="s">
        <v>233</v>
      </c>
      <c r="V60" s="106">
        <f>COUNTIF(活動記録!$G$9:$L$200,【選択肢】!Q60)</f>
        <v>0</v>
      </c>
      <c r="X60" s="139"/>
    </row>
    <row r="61" spans="15:26" ht="18" customHeight="1" x14ac:dyDescent="0.45">
      <c r="O61" s="67"/>
      <c r="P61" s="105" t="s">
        <v>573</v>
      </c>
      <c r="Q61" s="79">
        <v>56</v>
      </c>
      <c r="R61" s="80" t="s">
        <v>182</v>
      </c>
      <c r="S61" s="80" t="s">
        <v>229</v>
      </c>
      <c r="T61" s="80" t="s">
        <v>229</v>
      </c>
      <c r="U61" s="80" t="s">
        <v>234</v>
      </c>
      <c r="V61" s="106">
        <f>COUNTIF(活動記録!$G$9:$L$200,【選択肢】!Q61)</f>
        <v>0</v>
      </c>
      <c r="X61" s="139"/>
    </row>
    <row r="62" spans="15:26" ht="18" customHeight="1" x14ac:dyDescent="0.45">
      <c r="O62" s="67"/>
      <c r="P62" s="105" t="s">
        <v>573</v>
      </c>
      <c r="Q62" s="79">
        <v>57</v>
      </c>
      <c r="R62" s="80" t="s">
        <v>182</v>
      </c>
      <c r="S62" s="80" t="s">
        <v>229</v>
      </c>
      <c r="T62" s="80" t="s">
        <v>229</v>
      </c>
      <c r="U62" s="80" t="s">
        <v>235</v>
      </c>
      <c r="V62" s="106">
        <f>COUNTIF(活動記録!$G$9:$L$200,【選択肢】!Q62)</f>
        <v>0</v>
      </c>
      <c r="X62" s="139"/>
    </row>
    <row r="63" spans="15:26" ht="18" customHeight="1" x14ac:dyDescent="0.45">
      <c r="O63" s="67"/>
      <c r="P63" s="105" t="s">
        <v>573</v>
      </c>
      <c r="Q63" s="140">
        <v>58</v>
      </c>
      <c r="R63" s="80" t="s">
        <v>182</v>
      </c>
      <c r="S63" s="80" t="s">
        <v>229</v>
      </c>
      <c r="T63" s="80" t="s">
        <v>229</v>
      </c>
      <c r="U63" s="80" t="s">
        <v>236</v>
      </c>
      <c r="V63" s="106">
        <f>COUNTIF(活動記録!$G$9:$L$200,【選択肢】!Q63)</f>
        <v>0</v>
      </c>
      <c r="X63" s="139"/>
    </row>
    <row r="64" spans="15:26" ht="18" customHeight="1" x14ac:dyDescent="0.45">
      <c r="O64" s="67"/>
      <c r="P64" s="105" t="s">
        <v>573</v>
      </c>
      <c r="Q64" s="141" t="s">
        <v>237</v>
      </c>
      <c r="R64" s="80" t="s">
        <v>182</v>
      </c>
      <c r="S64" s="80" t="s">
        <v>229</v>
      </c>
      <c r="T64" s="80" t="s">
        <v>229</v>
      </c>
      <c r="U64" s="142" t="s">
        <v>238</v>
      </c>
      <c r="V64" s="106">
        <f>COUNTIF(活動記録!$G$9:$L$200,【選択肢】!Q64)</f>
        <v>0</v>
      </c>
      <c r="X64" s="139"/>
    </row>
    <row r="65" spans="15:24" ht="18" customHeight="1" x14ac:dyDescent="0.45">
      <c r="O65" s="67"/>
      <c r="P65" s="105" t="s">
        <v>573</v>
      </c>
      <c r="Q65" s="143" t="s">
        <v>239</v>
      </c>
      <c r="R65" s="80" t="s">
        <v>182</v>
      </c>
      <c r="S65" s="80" t="s">
        <v>229</v>
      </c>
      <c r="T65" s="80" t="s">
        <v>229</v>
      </c>
      <c r="U65" s="133" t="s">
        <v>240</v>
      </c>
      <c r="V65" s="106">
        <f>COUNTIF(活動記録!$G$9:$L$200,【選択肢】!Q65)</f>
        <v>0</v>
      </c>
      <c r="X65" s="144"/>
    </row>
    <row r="66" spans="15:24" ht="18" customHeight="1" x14ac:dyDescent="0.45">
      <c r="O66" s="67"/>
      <c r="P66" s="105" t="s">
        <v>573</v>
      </c>
      <c r="Q66" s="79">
        <v>59</v>
      </c>
      <c r="R66" s="80" t="s">
        <v>182</v>
      </c>
      <c r="S66" s="80" t="s">
        <v>229</v>
      </c>
      <c r="T66" s="80" t="s">
        <v>229</v>
      </c>
      <c r="U66" s="80" t="s">
        <v>241</v>
      </c>
      <c r="V66" s="106">
        <f>COUNTIF(活動記録!$G$9:$L$200,【選択肢】!Q66)</f>
        <v>0</v>
      </c>
      <c r="X66" s="139"/>
    </row>
    <row r="67" spans="15:24" ht="18" customHeight="1" x14ac:dyDescent="0.45">
      <c r="O67" s="67"/>
      <c r="P67" s="105" t="s">
        <v>573</v>
      </c>
      <c r="Q67" s="79">
        <v>60</v>
      </c>
      <c r="R67" s="80" t="s">
        <v>182</v>
      </c>
      <c r="S67" s="80" t="s">
        <v>229</v>
      </c>
      <c r="T67" s="80" t="s">
        <v>229</v>
      </c>
      <c r="U67" s="80" t="s">
        <v>242</v>
      </c>
      <c r="V67" s="106">
        <f>COUNTIF(活動記録!$G$9:$L$200,【選択肢】!Q67)</f>
        <v>0</v>
      </c>
      <c r="X67" s="139"/>
    </row>
    <row r="68" spans="15:24" ht="18" customHeight="1" x14ac:dyDescent="0.45">
      <c r="O68" s="67"/>
      <c r="P68" s="105" t="s">
        <v>573</v>
      </c>
      <c r="Q68" s="79">
        <v>61</v>
      </c>
      <c r="R68" s="80" t="s">
        <v>243</v>
      </c>
      <c r="S68" s="80" t="s">
        <v>114</v>
      </c>
      <c r="T68" s="80" t="s">
        <v>127</v>
      </c>
      <c r="U68" s="80" t="s">
        <v>244</v>
      </c>
      <c r="V68" s="106">
        <f>COUNTIF(活動記録!$G$9:$L$200,【選択肢】!Q68)</f>
        <v>0</v>
      </c>
      <c r="X68" s="139"/>
    </row>
    <row r="69" spans="15:24" ht="18" customHeight="1" x14ac:dyDescent="0.45">
      <c r="O69" s="67"/>
      <c r="P69" s="105" t="s">
        <v>573</v>
      </c>
      <c r="Q69" s="79">
        <v>62</v>
      </c>
      <c r="R69" s="80" t="s">
        <v>243</v>
      </c>
      <c r="S69" s="80" t="s">
        <v>114</v>
      </c>
      <c r="T69" s="80" t="s">
        <v>127</v>
      </c>
      <c r="U69" s="80" t="s">
        <v>245</v>
      </c>
      <c r="V69" s="106">
        <f>COUNTIF(活動記録!$G$9:$L$200,【選択肢】!Q69)</f>
        <v>0</v>
      </c>
      <c r="X69" s="139"/>
    </row>
    <row r="70" spans="15:24" ht="18" customHeight="1" x14ac:dyDescent="0.45">
      <c r="O70" s="67"/>
      <c r="P70" s="105" t="s">
        <v>573</v>
      </c>
      <c r="Q70" s="79">
        <v>63</v>
      </c>
      <c r="R70" s="80" t="s">
        <v>243</v>
      </c>
      <c r="S70" s="80" t="s">
        <v>114</v>
      </c>
      <c r="T70" s="80" t="s">
        <v>137</v>
      </c>
      <c r="U70" s="80" t="s">
        <v>246</v>
      </c>
      <c r="V70" s="106">
        <f>COUNTIF(活動記録!$G$9:$L$200,【選択肢】!Q70)</f>
        <v>0</v>
      </c>
      <c r="X70" s="139"/>
    </row>
    <row r="71" spans="15:24" ht="18" customHeight="1" x14ac:dyDescent="0.45">
      <c r="O71" s="67"/>
      <c r="P71" s="105" t="s">
        <v>573</v>
      </c>
      <c r="Q71" s="79">
        <v>64</v>
      </c>
      <c r="R71" s="80" t="s">
        <v>243</v>
      </c>
      <c r="S71" s="80" t="s">
        <v>114</v>
      </c>
      <c r="T71" s="80" t="s">
        <v>137</v>
      </c>
      <c r="U71" s="80" t="s">
        <v>247</v>
      </c>
      <c r="V71" s="106">
        <f>COUNTIF(活動記録!$G$9:$L$200,【選択肢】!Q71)</f>
        <v>0</v>
      </c>
      <c r="X71" s="139"/>
    </row>
    <row r="72" spans="15:24" ht="17.399999999999999" x14ac:dyDescent="0.45">
      <c r="P72" s="105" t="s">
        <v>573</v>
      </c>
      <c r="Q72" s="79">
        <v>65</v>
      </c>
      <c r="R72" s="80" t="s">
        <v>243</v>
      </c>
      <c r="S72" s="80" t="s">
        <v>114</v>
      </c>
      <c r="T72" s="80" t="s">
        <v>151</v>
      </c>
      <c r="U72" s="80" t="s">
        <v>248</v>
      </c>
      <c r="V72" s="106">
        <f>COUNTIF(活動記録!$G$9:$L$200,【選択肢】!Q72)</f>
        <v>0</v>
      </c>
    </row>
    <row r="73" spans="15:24" ht="17.399999999999999" x14ac:dyDescent="0.45">
      <c r="P73" s="105" t="s">
        <v>573</v>
      </c>
      <c r="Q73" s="145">
        <v>66</v>
      </c>
      <c r="R73" s="132" t="s">
        <v>243</v>
      </c>
      <c r="S73" s="132" t="s">
        <v>114</v>
      </c>
      <c r="T73" s="132" t="s">
        <v>151</v>
      </c>
      <c r="U73" s="132" t="s">
        <v>249</v>
      </c>
      <c r="V73" s="106">
        <f>COUNTIF(活動記録!$G$9:$L$200,【選択肢】!Q73)</f>
        <v>0</v>
      </c>
    </row>
    <row r="74" spans="15:24" x14ac:dyDescent="0.45">
      <c r="P74" s="146" t="s">
        <v>49</v>
      </c>
      <c r="Q74" s="147">
        <v>100</v>
      </c>
      <c r="R74" s="148" t="s">
        <v>250</v>
      </c>
      <c r="S74" s="148" t="s">
        <v>251</v>
      </c>
      <c r="T74" s="148" t="s">
        <v>252</v>
      </c>
      <c r="U74" s="148" t="s">
        <v>253</v>
      </c>
      <c r="V74" s="149">
        <f>COUNTIF(活動記録!$G$9:$L$200,【選択肢】!Q74)</f>
        <v>0</v>
      </c>
    </row>
    <row r="75" spans="15:24" x14ac:dyDescent="0.45">
      <c r="P75" s="146" t="s">
        <v>49</v>
      </c>
      <c r="Q75" s="150">
        <v>101</v>
      </c>
      <c r="R75" s="151" t="s">
        <v>250</v>
      </c>
      <c r="S75" s="151" t="s">
        <v>251</v>
      </c>
      <c r="T75" s="151" t="s">
        <v>254</v>
      </c>
      <c r="U75" s="151" t="s">
        <v>255</v>
      </c>
      <c r="V75" s="149">
        <f>COUNTIF(活動記録!$G$9:$L$200,【選択肢】!Q75)</f>
        <v>0</v>
      </c>
    </row>
    <row r="76" spans="15:24" x14ac:dyDescent="0.45">
      <c r="P76" s="146" t="s">
        <v>49</v>
      </c>
      <c r="Q76" s="150">
        <v>102</v>
      </c>
      <c r="R76" s="151" t="s">
        <v>250</v>
      </c>
      <c r="S76" s="151" t="s">
        <v>251</v>
      </c>
      <c r="T76" s="151" t="s">
        <v>256</v>
      </c>
      <c r="U76" s="151" t="s">
        <v>257</v>
      </c>
      <c r="V76" s="149">
        <f>COUNTIF(活動記録!$G$9:$L$200,【選択肢】!Q76)</f>
        <v>0</v>
      </c>
    </row>
    <row r="77" spans="15:24" x14ac:dyDescent="0.45">
      <c r="P77" s="146" t="s">
        <v>49</v>
      </c>
      <c r="Q77" s="150">
        <v>103</v>
      </c>
      <c r="R77" s="151" t="s">
        <v>250</v>
      </c>
      <c r="S77" s="151" t="s">
        <v>251</v>
      </c>
      <c r="T77" s="151" t="s">
        <v>256</v>
      </c>
      <c r="U77" s="151" t="s">
        <v>258</v>
      </c>
      <c r="V77" s="149">
        <f>COUNTIF(活動記録!$G$9:$L$200,【選択肢】!Q77)</f>
        <v>0</v>
      </c>
    </row>
    <row r="78" spans="15:24" x14ac:dyDescent="0.45">
      <c r="P78" s="146" t="s">
        <v>49</v>
      </c>
      <c r="Q78" s="150">
        <v>104</v>
      </c>
      <c r="R78" s="151" t="s">
        <v>259</v>
      </c>
      <c r="S78" s="151" t="s">
        <v>251</v>
      </c>
      <c r="T78" s="151" t="s">
        <v>252</v>
      </c>
      <c r="U78" s="151" t="s">
        <v>260</v>
      </c>
      <c r="V78" s="149">
        <f>COUNTIF(活動記録!$G$9:$L$200,【選択肢】!Q78)</f>
        <v>0</v>
      </c>
    </row>
    <row r="79" spans="15:24" x14ac:dyDescent="0.45">
      <c r="P79" s="146" t="s">
        <v>49</v>
      </c>
      <c r="Q79" s="150">
        <v>105</v>
      </c>
      <c r="R79" s="151" t="s">
        <v>259</v>
      </c>
      <c r="S79" s="151" t="s">
        <v>251</v>
      </c>
      <c r="T79" s="151" t="s">
        <v>256</v>
      </c>
      <c r="U79" s="151" t="s">
        <v>261</v>
      </c>
      <c r="V79" s="149">
        <f>COUNTIF(活動記録!$G$9:$L$200,【選択肢】!Q79)</f>
        <v>0</v>
      </c>
    </row>
    <row r="80" spans="15:24" x14ac:dyDescent="0.45">
      <c r="P80" s="146" t="s">
        <v>49</v>
      </c>
      <c r="Q80" s="150">
        <v>106</v>
      </c>
      <c r="R80" s="151" t="s">
        <v>259</v>
      </c>
      <c r="S80" s="151" t="s">
        <v>251</v>
      </c>
      <c r="T80" s="151" t="s">
        <v>262</v>
      </c>
      <c r="U80" s="151" t="s">
        <v>228</v>
      </c>
      <c r="V80" s="149">
        <f>COUNTIF(活動記録!$G$9:$L$200,【選択肢】!Q80)</f>
        <v>0</v>
      </c>
    </row>
    <row r="81" spans="16:22" x14ac:dyDescent="0.45">
      <c r="P81" s="146" t="s">
        <v>49</v>
      </c>
      <c r="Q81" s="150">
        <v>107</v>
      </c>
      <c r="R81" s="151" t="s">
        <v>263</v>
      </c>
      <c r="S81" s="151" t="s">
        <v>251</v>
      </c>
      <c r="T81" s="151" t="s">
        <v>254</v>
      </c>
      <c r="U81" s="151" t="s">
        <v>264</v>
      </c>
      <c r="V81" s="149">
        <f>COUNTIF(活動記録!$G$9:$L$200,【選択肢】!Q81)</f>
        <v>0</v>
      </c>
    </row>
    <row r="82" spans="16:22" x14ac:dyDescent="0.45">
      <c r="P82" s="146" t="s">
        <v>49</v>
      </c>
      <c r="Q82" s="150">
        <v>108</v>
      </c>
      <c r="R82" s="151" t="s">
        <v>263</v>
      </c>
      <c r="S82" s="151" t="s">
        <v>251</v>
      </c>
      <c r="T82" s="151" t="s">
        <v>254</v>
      </c>
      <c r="U82" s="151" t="s">
        <v>265</v>
      </c>
      <c r="V82" s="149">
        <f>COUNTIF(活動記録!$G$9:$L$200,【選択肢】!Q82)</f>
        <v>0</v>
      </c>
    </row>
    <row r="83" spans="16:22" x14ac:dyDescent="0.45">
      <c r="P83" s="146" t="s">
        <v>49</v>
      </c>
      <c r="Q83" s="150">
        <v>109</v>
      </c>
      <c r="R83" s="151" t="s">
        <v>263</v>
      </c>
      <c r="S83" s="151" t="s">
        <v>251</v>
      </c>
      <c r="T83" s="151" t="s">
        <v>266</v>
      </c>
      <c r="U83" s="151" t="s">
        <v>267</v>
      </c>
      <c r="V83" s="149">
        <f>COUNTIF(活動記録!$G$9:$L$200,【選択肢】!Q83)</f>
        <v>0</v>
      </c>
    </row>
    <row r="84" spans="16:22" x14ac:dyDescent="0.45">
      <c r="P84" s="146" t="s">
        <v>49</v>
      </c>
      <c r="Q84" s="150">
        <v>110</v>
      </c>
      <c r="R84" s="151" t="s">
        <v>263</v>
      </c>
      <c r="S84" s="151" t="s">
        <v>251</v>
      </c>
      <c r="T84" s="151" t="s">
        <v>266</v>
      </c>
      <c r="U84" s="151" t="s">
        <v>268</v>
      </c>
      <c r="V84" s="149">
        <f>COUNTIF(活動記録!$G$9:$L$200,【選択肢】!Q84)</f>
        <v>0</v>
      </c>
    </row>
    <row r="85" spans="16:22" x14ac:dyDescent="0.45">
      <c r="P85" s="146" t="s">
        <v>49</v>
      </c>
      <c r="Q85" s="152">
        <v>111</v>
      </c>
      <c r="R85" s="151" t="s">
        <v>263</v>
      </c>
      <c r="S85" s="151" t="s">
        <v>251</v>
      </c>
      <c r="T85" s="151" t="s">
        <v>266</v>
      </c>
      <c r="U85" s="151" t="s">
        <v>269</v>
      </c>
      <c r="V85" s="149">
        <f>COUNTIF(活動記録!$G$9:$L$200,【選択肢】!Q85)</f>
        <v>0</v>
      </c>
    </row>
    <row r="86" spans="16:22" x14ac:dyDescent="0.45">
      <c r="P86" s="146" t="s">
        <v>49</v>
      </c>
      <c r="Q86" s="153"/>
      <c r="R86" s="154"/>
      <c r="S86" s="154"/>
      <c r="T86" s="154"/>
      <c r="U86" s="154"/>
      <c r="V86" s="155"/>
    </row>
    <row r="87" spans="16:22" x14ac:dyDescent="0.45">
      <c r="P87" s="146" t="s">
        <v>49</v>
      </c>
      <c r="Q87" s="153"/>
      <c r="R87" s="154"/>
      <c r="S87" s="154"/>
      <c r="T87" s="154"/>
      <c r="U87" s="154"/>
      <c r="V87" s="155"/>
    </row>
    <row r="88" spans="16:22" x14ac:dyDescent="0.45">
      <c r="P88" s="146" t="s">
        <v>49</v>
      </c>
      <c r="Q88" s="153"/>
      <c r="R88" s="154"/>
      <c r="S88" s="154"/>
      <c r="T88" s="154"/>
      <c r="U88" s="154"/>
      <c r="V88" s="155"/>
    </row>
    <row r="89" spans="16:22" x14ac:dyDescent="0.45">
      <c r="P89" s="146" t="s">
        <v>49</v>
      </c>
      <c r="Q89" s="156"/>
      <c r="R89" s="157"/>
      <c r="S89" s="157"/>
      <c r="T89" s="157"/>
      <c r="U89" s="157"/>
      <c r="V89" s="155"/>
    </row>
    <row r="90" spans="16:22" x14ac:dyDescent="0.45">
      <c r="Q90" s="158"/>
      <c r="R90" s="158"/>
      <c r="S90" s="158" t="s">
        <v>270</v>
      </c>
      <c r="T90" s="158"/>
      <c r="U90" s="158"/>
      <c r="V90" s="159"/>
    </row>
    <row r="104" spans="16:21" x14ac:dyDescent="0.45">
      <c r="Q104" s="160" t="s">
        <v>271</v>
      </c>
    </row>
    <row r="105" spans="16:21" x14ac:dyDescent="0.45">
      <c r="P105" s="67"/>
      <c r="Q105" s="161">
        <f t="array" ref="Q105">IFERROR(INDEX($Q$3:$U$89, SMALL(IF($P$3:$P$89="○", ROW($P$3:$P$89)-ROW($P$3)+1), ROW(A1)), COLUMNS($Q$3:Q3)), "")</f>
        <v>200</v>
      </c>
      <c r="R105" s="161" t="str">
        <f t="array" ref="R105">IFERROR(INDEX($Q$3:$U$89, SMALL(IF($P$3:$P$89="○", ROW($P$3:$P$89)-ROW($P$3)+1), ROW(B1)), COLUMNS($Q$3:R3)), "")</f>
        <v>-</v>
      </c>
      <c r="S105" s="161" t="str">
        <f t="array" ref="S105">IFERROR(INDEX($Q$3:$U$89, SMALL(IF($P$3:$P$89="○", ROW($P$3:$P$89)-ROW($P$3)+1), ROW(C1)), COLUMNS($Q$3:S3)), "")</f>
        <v>事務処理</v>
      </c>
      <c r="T105" s="161" t="str">
        <f t="array" ref="T105">IFERROR(INDEX($Q$3:$U$89, SMALL(IF($P$3:$P$89="○", ROW($P$3:$P$89)-ROW($P$3)+1), ROW(D1)), COLUMNS($Q$3:T3)), "")</f>
        <v>事務処理</v>
      </c>
      <c r="U105" s="161" t="str">
        <f t="array" ref="U105">IFERROR(INDEX($Q$3:$U$89, SMALL(IF($P$3:$P$89="○", ROW($P$3:$P$89)-ROW($P$3)+1), ROW(E1)), COLUMNS($Q$3:U3)), "")</f>
        <v>200 事務処理</v>
      </c>
    </row>
    <row r="106" spans="16:21" x14ac:dyDescent="0.45">
      <c r="P106" s="67"/>
      <c r="Q106" s="161">
        <f t="array" ref="Q106">IFERROR(INDEX($Q$3:$U$89, SMALL(IF($P$3:$P$89="○", ROW($P$3:$P$89)-ROW($P$3)+1), ROW(A2)), COLUMNS($Q$3:Q4)), "")</f>
        <v>300</v>
      </c>
      <c r="R106" s="161" t="str">
        <f t="array" ref="R106">IFERROR(INDEX($Q$3:$U$89, SMALL(IF($P$3:$P$89="○", ROW($P$3:$P$89)-ROW($P$3)+1), ROW(B2)), COLUMNS($Q$3:R4)), "")</f>
        <v>-</v>
      </c>
      <c r="S106" s="161" t="str">
        <f t="array" ref="S106">IFERROR(INDEX($Q$3:$U$89, SMALL(IF($P$3:$P$89="○", ROW($P$3:$P$89)-ROW($P$3)+1), ROW(C2)), COLUMNS($Q$3:S4)), "")</f>
        <v>会議</v>
      </c>
      <c r="T106" s="161" t="str">
        <f t="array" ref="T106">IFERROR(INDEX($Q$3:$U$89, SMALL(IF($P$3:$P$89="○", ROW($P$3:$P$89)-ROW($P$3)+1), ROW(D2)), COLUMNS($Q$3:T4)), "")</f>
        <v>会議</v>
      </c>
      <c r="U106" s="161" t="str">
        <f t="array" ref="U106">IFERROR(INDEX($Q$3:$U$89, SMALL(IF($P$3:$P$89="○", ROW($P$3:$P$89)-ROW($P$3)+1), ROW(E2)), COLUMNS($Q$3:U4)), "")</f>
        <v>300 会議</v>
      </c>
    </row>
    <row r="107" spans="16:21" x14ac:dyDescent="0.45">
      <c r="P107" s="67"/>
      <c r="Q107" s="161">
        <f t="array" ref="Q107">IFERROR(INDEX($Q$3:$U$89, SMALL(IF($P$3:$P$89="○", ROW($P$3:$P$89)-ROW($P$3)+1), ROW(A3)), COLUMNS($Q$3:Q5)), "")</f>
        <v>100</v>
      </c>
      <c r="R107" s="161" t="str">
        <f t="array" ref="R107">IFERROR(INDEX($Q$3:$U$89, SMALL(IF($P$3:$P$89="○", ROW($P$3:$P$89)-ROW($P$3)+1), ROW(B3)), COLUMNS($Q$3:R5)), "")</f>
        <v>農地維持</v>
      </c>
      <c r="S107" s="161" t="str">
        <f t="array" ref="S107">IFERROR(INDEX($Q$3:$U$89, SMALL(IF($P$3:$P$89="○", ROW($P$3:$P$89)-ROW($P$3)+1), ROW(C3)), COLUMNS($Q$3:S5)), "")</f>
        <v>実践活動</v>
      </c>
      <c r="T107" s="161" t="str">
        <f t="array" ref="T107">IFERROR(INDEX($Q$3:$U$89, SMALL(IF($P$3:$P$89="○", ROW($P$3:$P$89)-ROW($P$3)+1), ROW(D3)), COLUMNS($Q$3:T5)), "")</f>
        <v>農用地</v>
      </c>
      <c r="U107" s="161" t="str">
        <f t="array" ref="U107">IFERROR(INDEX($Q$3:$U$89, SMALL(IF($P$3:$P$89="○", ROW($P$3:$P$89)-ROW($P$3)+1), ROW(E3)), COLUMNS($Q$3:U5)), "")</f>
        <v>100 農用地進入路の適正管理</v>
      </c>
    </row>
    <row r="108" spans="16:21" x14ac:dyDescent="0.45">
      <c r="P108" s="67"/>
      <c r="Q108" s="161">
        <f t="array" ref="Q108">IFERROR(INDEX($Q$3:$U$89, SMALL(IF($P$3:$P$89="○", ROW($P$3:$P$89)-ROW($P$3)+1), ROW(A4)), COLUMNS($Q$3:Q6)), "")</f>
        <v>101</v>
      </c>
      <c r="R108" s="161" t="str">
        <f t="array" ref="R108">IFERROR(INDEX($Q$3:$U$89, SMALL(IF($P$3:$P$89="○", ROW($P$3:$P$89)-ROW($P$3)+1), ROW(B4)), COLUMNS($Q$3:R6)), "")</f>
        <v>農地維持</v>
      </c>
      <c r="S108" s="161" t="str">
        <f t="array" ref="S108">IFERROR(INDEX($Q$3:$U$89, SMALL(IF($P$3:$P$89="○", ROW($P$3:$P$89)-ROW($P$3)+1), ROW(C4)), COLUMNS($Q$3:S6)), "")</f>
        <v>実践活動</v>
      </c>
      <c r="T108" s="161" t="str">
        <f t="array" ref="T108">IFERROR(INDEX($Q$3:$U$89, SMALL(IF($P$3:$P$89="○", ROW($P$3:$P$89)-ROW($P$3)+1), ROW(D4)), COLUMNS($Q$3:T6)), "")</f>
        <v>水路</v>
      </c>
      <c r="U108" s="161" t="str">
        <f t="array" ref="U108">IFERROR(INDEX($Q$3:$U$89, SMALL(IF($P$3:$P$89="○", ROW($P$3:$P$89)-ROW($P$3)+1), ROW(E4)), COLUMNS($Q$3:U6)), "")</f>
        <v>101 配水操作</v>
      </c>
    </row>
    <row r="109" spans="16:21" x14ac:dyDescent="0.45">
      <c r="P109" s="67"/>
      <c r="Q109" s="161">
        <f t="array" ref="Q109">IFERROR(INDEX($Q$3:$U$89, SMALL(IF($P$3:$P$89="○", ROW($P$3:$P$89)-ROW($P$3)+1), ROW(A5)), COLUMNS($Q$3:Q7)), "")</f>
        <v>102</v>
      </c>
      <c r="R109" s="161" t="str">
        <f t="array" ref="R109">IFERROR(INDEX($Q$3:$U$89, SMALL(IF($P$3:$P$89="○", ROW($P$3:$P$89)-ROW($P$3)+1), ROW(B5)), COLUMNS($Q$3:R7)), "")</f>
        <v>農地維持</v>
      </c>
      <c r="S109" s="161" t="str">
        <f t="array" ref="S109">IFERROR(INDEX($Q$3:$U$89, SMALL(IF($P$3:$P$89="○", ROW($P$3:$P$89)-ROW($P$3)+1), ROW(C5)), COLUMNS($Q$3:S7)), "")</f>
        <v>実践活動</v>
      </c>
      <c r="T109" s="161" t="str">
        <f t="array" ref="T109">IFERROR(INDEX($Q$3:$U$89, SMALL(IF($P$3:$P$89="○", ROW($P$3:$P$89)-ROW($P$3)+1), ROW(D5)), COLUMNS($Q$3:T7)), "")</f>
        <v>ため池</v>
      </c>
      <c r="U109" s="161" t="str">
        <f t="array" ref="U109">IFERROR(INDEX($Q$3:$U$89, SMALL(IF($P$3:$P$89="○", ROW($P$3:$P$89)-ROW($P$3)+1), ROW(E5)), COLUMNS($Q$3:U7)), "")</f>
        <v>102 配水操作</v>
      </c>
    </row>
    <row r="110" spans="16:21" x14ac:dyDescent="0.45">
      <c r="P110" s="67"/>
      <c r="Q110" s="161">
        <f t="array" ref="Q110">IFERROR(INDEX($Q$3:$U$89, SMALL(IF($P$3:$P$89="○", ROW($P$3:$P$89)-ROW($P$3)+1), ROW(A6)), COLUMNS($Q$3:Q8)), "")</f>
        <v>103</v>
      </c>
      <c r="R110" s="161" t="str">
        <f t="array" ref="R110">IFERROR(INDEX($Q$3:$U$89, SMALL(IF($P$3:$P$89="○", ROW($P$3:$P$89)-ROW($P$3)+1), ROW(B6)), COLUMNS($Q$3:R8)), "")</f>
        <v>農地維持</v>
      </c>
      <c r="S110" s="161" t="str">
        <f t="array" ref="S110">IFERROR(INDEX($Q$3:$U$89, SMALL(IF($P$3:$P$89="○", ROW($P$3:$P$89)-ROW($P$3)+1), ROW(C6)), COLUMNS($Q$3:S8)), "")</f>
        <v>実践活動</v>
      </c>
      <c r="T110" s="161" t="str">
        <f t="array" ref="T110">IFERROR(INDEX($Q$3:$U$89, SMALL(IF($P$3:$P$89="○", ROW($P$3:$P$89)-ROW($P$3)+1), ROW(D6)), COLUMNS($Q$3:T8)), "")</f>
        <v>ため池</v>
      </c>
      <c r="U110" s="161" t="str">
        <f t="array" ref="U110">IFERROR(INDEX($Q$3:$U$89, SMALL(IF($P$3:$P$89="○", ROW($P$3:$P$89)-ROW($P$3)+1), ROW(E6)), COLUMNS($Q$3:U8)), "")</f>
        <v>103 鳥獣害防護柵の適正管理</v>
      </c>
    </row>
    <row r="111" spans="16:21" x14ac:dyDescent="0.45">
      <c r="P111" s="67"/>
      <c r="Q111" s="161">
        <f t="array" ref="Q111">IFERROR(INDEX($Q$3:$U$89, SMALL(IF($P$3:$P$89="○", ROW($P$3:$P$89)-ROW($P$3)+1), ROW(A7)), COLUMNS($Q$3:Q9)), "")</f>
        <v>104</v>
      </c>
      <c r="R111" s="161" t="str">
        <f t="array" ref="R111">IFERROR(INDEX($Q$3:$U$89, SMALL(IF($P$3:$P$89="○", ROW($P$3:$P$89)-ROW($P$3)+1), ROW(B7)), COLUMNS($Q$3:R9)), "")</f>
        <v>共同</v>
      </c>
      <c r="S111" s="161" t="str">
        <f t="array" ref="S111">IFERROR(INDEX($Q$3:$U$89, SMALL(IF($P$3:$P$89="○", ROW($P$3:$P$89)-ROW($P$3)+1), ROW(C7)), COLUMNS($Q$3:S9)), "")</f>
        <v>実践活動</v>
      </c>
      <c r="T111" s="161" t="str">
        <f t="array" ref="T111">IFERROR(INDEX($Q$3:$U$89, SMALL(IF($P$3:$P$89="○", ROW($P$3:$P$89)-ROW($P$3)+1), ROW(D7)), COLUMNS($Q$3:T9)), "")</f>
        <v>農用地</v>
      </c>
      <c r="U111" s="161" t="str">
        <f t="array" ref="U111">IFERROR(INDEX($Q$3:$U$89, SMALL(IF($P$3:$P$89="○", ROW($P$3:$P$89)-ROW($P$3)+1), ROW(E7)), COLUMNS($Q$3:U9)), "")</f>
        <v>104 農用地進入路の補修</v>
      </c>
    </row>
    <row r="112" spans="16:21" x14ac:dyDescent="0.45">
      <c r="P112" s="67"/>
      <c r="Q112" s="161">
        <f t="array" ref="Q112">IFERROR(INDEX($Q$3:$U$89, SMALL(IF($P$3:$P$89="○", ROW($P$3:$P$89)-ROW($P$3)+1), ROW(A8)), COLUMNS($Q$3:Q10)), "")</f>
        <v>105</v>
      </c>
      <c r="R112" s="161" t="str">
        <f t="array" ref="R112">IFERROR(INDEX($Q$3:$U$89, SMALL(IF($P$3:$P$89="○", ROW($P$3:$P$89)-ROW($P$3)+1), ROW(B8)), COLUMNS($Q$3:R10)), "")</f>
        <v>共同</v>
      </c>
      <c r="S112" s="161" t="str">
        <f t="array" ref="S112">IFERROR(INDEX($Q$3:$U$89, SMALL(IF($P$3:$P$89="○", ROW($P$3:$P$89)-ROW($P$3)+1), ROW(C8)), COLUMNS($Q$3:S10)), "")</f>
        <v>実践活動</v>
      </c>
      <c r="T112" s="161" t="str">
        <f t="array" ref="T112">IFERROR(INDEX($Q$3:$U$89, SMALL(IF($P$3:$P$89="○", ROW($P$3:$P$89)-ROW($P$3)+1), ROW(D8)), COLUMNS($Q$3:T10)), "")</f>
        <v>ため池</v>
      </c>
      <c r="U112" s="161" t="str">
        <f t="array" ref="U112">IFERROR(INDEX($Q$3:$U$89, SMALL(IF($P$3:$P$89="○", ROW($P$3:$P$89)-ROW($P$3)+1), ROW(E8)), COLUMNS($Q$3:U10)), "")</f>
        <v>105 鳥獣害防護柵の補修・設置</v>
      </c>
    </row>
    <row r="113" spans="16:21" x14ac:dyDescent="0.45">
      <c r="P113" s="67"/>
      <c r="Q113" s="161">
        <f t="array" ref="Q113">IFERROR(INDEX($Q$3:$U$89, SMALL(IF($P$3:$P$89="○", ROW($P$3:$P$89)-ROW($P$3)+1), ROW(A9)), COLUMNS($Q$3:Q11)), "")</f>
        <v>106</v>
      </c>
      <c r="R113" s="161" t="str">
        <f t="array" ref="R113">IFERROR(INDEX($Q$3:$U$89, SMALL(IF($P$3:$P$89="○", ROW($P$3:$P$89)-ROW($P$3)+1), ROW(B9)), COLUMNS($Q$3:R11)), "")</f>
        <v>共同</v>
      </c>
      <c r="S113" s="161" t="str">
        <f t="array" ref="S113">IFERROR(INDEX($Q$3:$U$89, SMALL(IF($P$3:$P$89="○", ROW($P$3:$P$89)-ROW($P$3)+1), ROW(C9)), COLUMNS($Q$3:S11)), "")</f>
        <v>実践活動</v>
      </c>
      <c r="T113" s="161" t="str">
        <f t="array" ref="T113">IFERROR(INDEX($Q$3:$U$89, SMALL(IF($P$3:$P$89="○", ROW($P$3:$P$89)-ROW($P$3)+1), ROW(D9)), COLUMNS($Q$3:T11)), "")</f>
        <v>水質保全</v>
      </c>
      <c r="U113" s="161" t="str">
        <f t="array" ref="U113">IFERROR(INDEX($Q$3:$U$89, SMALL(IF($P$3:$P$89="○", ROW($P$3:$P$89)-ROW($P$3)+1), ROW(E9)), COLUMNS($Q$3:U11)), "")</f>
        <v>106 水質の保全を図る施設の適正管理</v>
      </c>
    </row>
    <row r="114" spans="16:21" x14ac:dyDescent="0.45">
      <c r="P114" s="67"/>
      <c r="Q114" s="161">
        <f t="array" ref="Q114">IFERROR(INDEX($Q$3:$U$89, SMALL(IF($P$3:$P$89="○", ROW($P$3:$P$89)-ROW($P$3)+1), ROW(A10)), COLUMNS($Q$3:Q12)), "")</f>
        <v>107</v>
      </c>
      <c r="R114" s="161" t="str">
        <f t="array" ref="R114">IFERROR(INDEX($Q$3:$U$89, SMALL(IF($P$3:$P$89="○", ROW($P$3:$P$89)-ROW($P$3)+1), ROW(B10)), COLUMNS($Q$3:R12)), "")</f>
        <v>長寿命化</v>
      </c>
      <c r="S114" s="161" t="str">
        <f t="array" ref="S114">IFERROR(INDEX($Q$3:$U$89, SMALL(IF($P$3:$P$89="○", ROW($P$3:$P$89)-ROW($P$3)+1), ROW(C10)), COLUMNS($Q$3:S12)), "")</f>
        <v>実践活動</v>
      </c>
      <c r="T114" s="161" t="str">
        <f t="array" ref="T114">IFERROR(INDEX($Q$3:$U$89, SMALL(IF($P$3:$P$89="○", ROW($P$3:$P$89)-ROW($P$3)+1), ROW(D10)), COLUMNS($Q$3:T12)), "")</f>
        <v>水路</v>
      </c>
      <c r="U114" s="161" t="str">
        <f t="array" ref="U114">IFERROR(INDEX($Q$3:$U$89, SMALL(IF($P$3:$P$89="○", ROW($P$3:$P$89)-ROW($P$3)+1), ROW(E10)), COLUMNS($Q$3:U12)), "")</f>
        <v>107 水路法面の補修</v>
      </c>
    </row>
    <row r="115" spans="16:21" x14ac:dyDescent="0.45">
      <c r="P115" s="67"/>
      <c r="Q115" s="161">
        <f t="array" ref="Q115">IFERROR(INDEX($Q$3:$U$89, SMALL(IF($P$3:$P$89="○", ROW($P$3:$P$89)-ROW($P$3)+1), ROW(A11)), COLUMNS($Q$3:Q13)), "")</f>
        <v>108</v>
      </c>
      <c r="R115" s="161" t="str">
        <f t="array" ref="R115">IFERROR(INDEX($Q$3:$U$89, SMALL(IF($P$3:$P$89="○", ROW($P$3:$P$89)-ROW($P$3)+1), ROW(B11)), COLUMNS($Q$3:R13)), "")</f>
        <v>長寿命化</v>
      </c>
      <c r="S115" s="161" t="str">
        <f t="array" ref="S115">IFERROR(INDEX($Q$3:$U$89, SMALL(IF($P$3:$P$89="○", ROW($P$3:$P$89)-ROW($P$3)+1), ROW(C11)), COLUMNS($Q$3:S13)), "")</f>
        <v>実践活動</v>
      </c>
      <c r="T115" s="161" t="str">
        <f t="array" ref="T115">IFERROR(INDEX($Q$3:$U$89, SMALL(IF($P$3:$P$89="○", ROW($P$3:$P$89)-ROW($P$3)+1), ROW(D11)), COLUMNS($Q$3:T13)), "")</f>
        <v>水路</v>
      </c>
      <c r="U115" s="161" t="str">
        <f t="array" ref="U115">IFERROR(INDEX($Q$3:$U$89, SMALL(IF($P$3:$P$89="○", ROW($P$3:$P$89)-ROW($P$3)+1), ROW(E11)), COLUMNS($Q$3:U13)), "")</f>
        <v>108 取水施設の補修</v>
      </c>
    </row>
    <row r="116" spans="16:21" x14ac:dyDescent="0.45">
      <c r="P116" s="67"/>
      <c r="Q116" s="161">
        <f t="array" ref="Q116">IFERROR(INDEX($Q$3:$U$89, SMALL(IF($P$3:$P$89="○", ROW($P$3:$P$89)-ROW($P$3)+1), ROW(A12)), COLUMNS($Q$3:Q14)), "")</f>
        <v>109</v>
      </c>
      <c r="R116" s="161" t="str">
        <f t="array" ref="R116">IFERROR(INDEX($Q$3:$U$89, SMALL(IF($P$3:$P$89="○", ROW($P$3:$P$89)-ROW($P$3)+1), ROW(B12)), COLUMNS($Q$3:R14)), "")</f>
        <v>長寿命化</v>
      </c>
      <c r="S116" s="161" t="str">
        <f t="array" ref="S116">IFERROR(INDEX($Q$3:$U$89, SMALL(IF($P$3:$P$89="○", ROW($P$3:$P$89)-ROW($P$3)+1), ROW(C12)), COLUMNS($Q$3:S14)), "")</f>
        <v>実践活動</v>
      </c>
      <c r="T116" s="161" t="str">
        <f t="array" ref="T116">IFERROR(INDEX($Q$3:$U$89, SMALL(IF($P$3:$P$89="○", ROW($P$3:$P$89)-ROW($P$3)+1), ROW(D12)), COLUMNS($Q$3:T14)), "")</f>
        <v>農地に係る施設</v>
      </c>
      <c r="U116" s="161" t="str">
        <f t="array" ref="U116">IFERROR(INDEX($Q$3:$U$89, SMALL(IF($P$3:$P$89="○", ROW($P$3:$P$89)-ROW($P$3)+1), ROW(E12)), COLUMNS($Q$3:U14)), "")</f>
        <v>109 農地に係る施設の補修</v>
      </c>
    </row>
    <row r="117" spans="16:21" x14ac:dyDescent="0.45">
      <c r="P117" s="67"/>
      <c r="Q117" s="161">
        <f t="array" ref="Q117">IFERROR(INDEX($Q$3:$U$89, SMALL(IF($P$3:$P$89="○", ROW($P$3:$P$89)-ROW($P$3)+1), ROW(A13)), COLUMNS($Q$3:Q15)), "")</f>
        <v>110</v>
      </c>
      <c r="R117" s="161" t="str">
        <f t="array" ref="R117">IFERROR(INDEX($Q$3:$U$89, SMALL(IF($P$3:$P$89="○", ROW($P$3:$P$89)-ROW($P$3)+1), ROW(B13)), COLUMNS($Q$3:R15)), "")</f>
        <v>長寿命化</v>
      </c>
      <c r="S117" s="161" t="str">
        <f t="array" ref="S117">IFERROR(INDEX($Q$3:$U$89, SMALL(IF($P$3:$P$89="○", ROW($P$3:$P$89)-ROW($P$3)+1), ROW(C13)), COLUMNS($Q$3:S15)), "")</f>
        <v>実践活動</v>
      </c>
      <c r="T117" s="161" t="str">
        <f t="array" ref="T117">IFERROR(INDEX($Q$3:$U$89, SMALL(IF($P$3:$P$89="○", ROW($P$3:$P$89)-ROW($P$3)+1), ROW(D13)), COLUMNS($Q$3:T15)), "")</f>
        <v>農地に係る施設</v>
      </c>
      <c r="U117" s="161" t="str">
        <f t="array" ref="U117">IFERROR(INDEX($Q$3:$U$89, SMALL(IF($P$3:$P$89="○", ROW($P$3:$P$89)-ROW($P$3)+1), ROW(E13)), COLUMNS($Q$3:U15)), "")</f>
        <v>110 農地に係る施設の更新等</v>
      </c>
    </row>
    <row r="118" spans="16:21" x14ac:dyDescent="0.45">
      <c r="P118" s="67"/>
      <c r="Q118" s="161">
        <f t="array" ref="Q118">IFERROR(INDEX($Q$3:$U$89, SMALL(IF($P$3:$P$89="○", ROW($P$3:$P$89)-ROW($P$3)+1), ROW(A14)), COLUMNS($Q$3:Q16)), "")</f>
        <v>111</v>
      </c>
      <c r="R118" s="161" t="str">
        <f t="array" ref="R118">IFERROR(INDEX($Q$3:$U$89, SMALL(IF($P$3:$P$89="○", ROW($P$3:$P$89)-ROW($P$3)+1), ROW(B14)), COLUMNS($Q$3:R16)), "")</f>
        <v>長寿命化</v>
      </c>
      <c r="S118" s="161" t="str">
        <f t="array" ref="S118">IFERROR(INDEX($Q$3:$U$89, SMALL(IF($P$3:$P$89="○", ROW($P$3:$P$89)-ROW($P$3)+1), ROW(C14)), COLUMNS($Q$3:S16)), "")</f>
        <v>実践活動</v>
      </c>
      <c r="T118" s="161" t="str">
        <f t="array" ref="T118">IFERROR(INDEX($Q$3:$U$89, SMALL(IF($P$3:$P$89="○", ROW($P$3:$P$89)-ROW($P$3)+1), ROW(D14)), COLUMNS($Q$3:T16)), "")</f>
        <v>農地に係る施設</v>
      </c>
      <c r="U118" s="161" t="str">
        <f t="array" ref="U118">IFERROR(INDEX($Q$3:$U$89, SMALL(IF($P$3:$P$89="○", ROW($P$3:$P$89)-ROW($P$3)+1), ROW(E14)), COLUMNS($Q$3:U16)), "")</f>
        <v>111 農用地進入路の更新等</v>
      </c>
    </row>
    <row r="119" spans="16:21" x14ac:dyDescent="0.45">
      <c r="P119" s="67"/>
      <c r="Q119" s="161">
        <f t="array" ref="Q119">IFERROR(INDEX($Q$3:$U$89, SMALL(IF($P$3:$P$89="○", ROW($P$3:$P$89)-ROW($P$3)+1), ROW(A15)), COLUMNS($Q$3:Q17)), "")</f>
        <v>0</v>
      </c>
      <c r="R119" s="161">
        <f t="array" ref="R119">IFERROR(INDEX($Q$3:$U$89, SMALL(IF($P$3:$P$89="○", ROW($P$3:$P$89)-ROW($P$3)+1), ROW(B15)), COLUMNS($Q$3:R17)), "")</f>
        <v>0</v>
      </c>
      <c r="S119" s="161">
        <f t="array" ref="S119">IFERROR(INDEX($Q$3:$U$89, SMALL(IF($P$3:$P$89="○", ROW($P$3:$P$89)-ROW($P$3)+1), ROW(C15)), COLUMNS($Q$3:S17)), "")</f>
        <v>0</v>
      </c>
      <c r="T119" s="161">
        <f t="array" ref="T119">IFERROR(INDEX($Q$3:$U$89, SMALL(IF($P$3:$P$89="○", ROW($P$3:$P$89)-ROW($P$3)+1), ROW(D15)), COLUMNS($Q$3:T17)), "")</f>
        <v>0</v>
      </c>
      <c r="U119" s="161">
        <f t="array" ref="U119">IFERROR(INDEX($Q$3:$U$89, SMALL(IF($P$3:$P$89="○", ROW($P$3:$P$89)-ROW($P$3)+1), ROW(E15)), COLUMNS($Q$3:U17)), "")</f>
        <v>0</v>
      </c>
    </row>
    <row r="120" spans="16:21" x14ac:dyDescent="0.45">
      <c r="P120" s="67"/>
      <c r="Q120" s="161">
        <f t="array" ref="Q120">IFERROR(INDEX($Q$3:$U$89, SMALL(IF($P$3:$P$89="○", ROW($P$3:$P$89)-ROW($P$3)+1), ROW(A16)), COLUMNS($Q$3:Q18)), "")</f>
        <v>0</v>
      </c>
      <c r="R120" s="161">
        <f t="array" ref="R120">IFERROR(INDEX($Q$3:$U$89, SMALL(IF($P$3:$P$89="○", ROW($P$3:$P$89)-ROW($P$3)+1), ROW(B16)), COLUMNS($Q$3:R18)), "")</f>
        <v>0</v>
      </c>
      <c r="S120" s="161">
        <f t="array" ref="S120">IFERROR(INDEX($Q$3:$U$89, SMALL(IF($P$3:$P$89="○", ROW($P$3:$P$89)-ROW($P$3)+1), ROW(C16)), COLUMNS($Q$3:S18)), "")</f>
        <v>0</v>
      </c>
      <c r="T120" s="161">
        <f t="array" ref="T120">IFERROR(INDEX($Q$3:$U$89, SMALL(IF($P$3:$P$89="○", ROW($P$3:$P$89)-ROW($P$3)+1), ROW(D16)), COLUMNS($Q$3:T18)), "")</f>
        <v>0</v>
      </c>
      <c r="U120" s="161">
        <f t="array" ref="U120">IFERROR(INDEX($Q$3:$U$89, SMALL(IF($P$3:$P$89="○", ROW($P$3:$P$89)-ROW($P$3)+1), ROW(E16)), COLUMNS($Q$3:U18)), "")</f>
        <v>0</v>
      </c>
    </row>
    <row r="121" spans="16:21" x14ac:dyDescent="0.45">
      <c r="P121" s="67"/>
      <c r="Q121" s="161">
        <f t="array" ref="Q121">IFERROR(INDEX($Q$3:$U$89, SMALL(IF($P$3:$P$89="○", ROW($P$3:$P$89)-ROW($P$3)+1), ROW(A17)), COLUMNS($Q$3:Q19)), "")</f>
        <v>0</v>
      </c>
      <c r="R121" s="161">
        <f t="array" ref="R121">IFERROR(INDEX($Q$3:$U$89, SMALL(IF($P$3:$P$89="○", ROW($P$3:$P$89)-ROW($P$3)+1), ROW(B17)), COLUMNS($Q$3:R19)), "")</f>
        <v>0</v>
      </c>
      <c r="S121" s="161">
        <f t="array" ref="S121">IFERROR(INDEX($Q$3:$U$89, SMALL(IF($P$3:$P$89="○", ROW($P$3:$P$89)-ROW($P$3)+1), ROW(C17)), COLUMNS($Q$3:S19)), "")</f>
        <v>0</v>
      </c>
      <c r="T121" s="161">
        <f t="array" ref="T121">IFERROR(INDEX($Q$3:$U$89, SMALL(IF($P$3:$P$89="○", ROW($P$3:$P$89)-ROW($P$3)+1), ROW(D17)), COLUMNS($Q$3:T19)), "")</f>
        <v>0</v>
      </c>
      <c r="U121" s="161">
        <f t="array" ref="U121">IFERROR(INDEX($Q$3:$U$89, SMALL(IF($P$3:$P$89="○", ROW($P$3:$P$89)-ROW($P$3)+1), ROW(E17)), COLUMNS($Q$3:U19)), "")</f>
        <v>0</v>
      </c>
    </row>
    <row r="122" spans="16:21" x14ac:dyDescent="0.45">
      <c r="P122" s="67"/>
      <c r="Q122" s="161">
        <f t="array" ref="Q122">IFERROR(INDEX($Q$3:$U$89, SMALL(IF($P$3:$P$89="○", ROW($P$3:$P$89)-ROW($P$3)+1), ROW(A18)), COLUMNS($Q$3:Q20)), "")</f>
        <v>0</v>
      </c>
      <c r="R122" s="161">
        <f t="array" ref="R122">IFERROR(INDEX($Q$3:$U$89, SMALL(IF($P$3:$P$89="○", ROW($P$3:$P$89)-ROW($P$3)+1), ROW(B18)), COLUMNS($Q$3:R20)), "")</f>
        <v>0</v>
      </c>
      <c r="S122" s="161">
        <f t="array" ref="S122">IFERROR(INDEX($Q$3:$U$89, SMALL(IF($P$3:$P$89="○", ROW($P$3:$P$89)-ROW($P$3)+1), ROW(C18)), COLUMNS($Q$3:S20)), "")</f>
        <v>0</v>
      </c>
      <c r="T122" s="161">
        <f t="array" ref="T122">IFERROR(INDEX($Q$3:$U$89, SMALL(IF($P$3:$P$89="○", ROW($P$3:$P$89)-ROW($P$3)+1), ROW(D18)), COLUMNS($Q$3:T20)), "")</f>
        <v>0</v>
      </c>
      <c r="U122" s="161">
        <f t="array" ref="U122">IFERROR(INDEX($Q$3:$U$89, SMALL(IF($P$3:$P$89="○", ROW($P$3:$P$89)-ROW($P$3)+1), ROW(E18)), COLUMNS($Q$3:U20)), "")</f>
        <v>0</v>
      </c>
    </row>
    <row r="123" spans="16:21" x14ac:dyDescent="0.45">
      <c r="P123" s="67"/>
      <c r="Q123" s="161" t="str">
        <f t="array" ref="Q123">IFERROR(INDEX($Q$3:$U$89, SMALL(IF($P$3:$P$89="○", ROW($P$3:$P$89)-ROW($P$3)+1), ROW(A19)), COLUMNS($Q$3:Q21)), "")</f>
        <v/>
      </c>
      <c r="R123" s="161" t="str">
        <f t="array" ref="R123">IFERROR(INDEX($Q$3:$U$89, SMALL(IF($P$3:$P$89="○", ROW($P$3:$P$89)-ROW($P$3)+1), ROW(B19)), COLUMNS($Q$3:R21)), "")</f>
        <v/>
      </c>
      <c r="S123" s="161" t="str">
        <f t="array" ref="S123">IFERROR(INDEX($Q$3:$U$89, SMALL(IF($P$3:$P$89="○", ROW($P$3:$P$89)-ROW($P$3)+1), ROW(C19)), COLUMNS($Q$3:S21)), "")</f>
        <v/>
      </c>
      <c r="T123" s="161" t="str">
        <f t="array" ref="T123">IFERROR(INDEX($Q$3:$U$89, SMALL(IF($P$3:$P$89="○", ROW($P$3:$P$89)-ROW($P$3)+1), ROW(D19)), COLUMNS($Q$3:T21)), "")</f>
        <v/>
      </c>
      <c r="U123" s="161" t="str">
        <f t="array" ref="U123">IFERROR(INDEX($Q$3:$U$89, SMALL(IF($P$3:$P$89="○", ROW($P$3:$P$89)-ROW($P$3)+1), ROW(E19)), COLUMNS($Q$3:U21)), "")</f>
        <v/>
      </c>
    </row>
    <row r="124" spans="16:21" x14ac:dyDescent="0.45">
      <c r="P124" s="67"/>
      <c r="Q124" s="161" t="str">
        <f t="array" ref="Q124">IFERROR(INDEX($Q$3:$U$89, SMALL(IF($P$3:$P$89="○", ROW($P$3:$P$89)-ROW($P$3)+1), ROW(A20)), COLUMNS($Q$3:Q22)), "")</f>
        <v/>
      </c>
      <c r="R124" s="161" t="str">
        <f t="array" ref="R124">IFERROR(INDEX($Q$3:$U$89, SMALL(IF($P$3:$P$89="○", ROW($P$3:$P$89)-ROW($P$3)+1), ROW(B20)), COLUMNS($Q$3:R22)), "")</f>
        <v/>
      </c>
      <c r="S124" s="161" t="str">
        <f t="array" ref="S124">IFERROR(INDEX($Q$3:$U$89, SMALL(IF($P$3:$P$89="○", ROW($P$3:$P$89)-ROW($P$3)+1), ROW(C20)), COLUMNS($Q$3:S22)), "")</f>
        <v/>
      </c>
      <c r="T124" s="161" t="str">
        <f t="array" ref="T124">IFERROR(INDEX($Q$3:$U$89, SMALL(IF($P$3:$P$89="○", ROW($P$3:$P$89)-ROW($P$3)+1), ROW(D20)), COLUMNS($Q$3:T22)), "")</f>
        <v/>
      </c>
      <c r="U124" s="161" t="str">
        <f t="array" ref="U124">IFERROR(INDEX($Q$3:$U$89, SMALL(IF($P$3:$P$89="○", ROW($P$3:$P$89)-ROW($P$3)+1), ROW(E20)), COLUMNS($Q$3:U22)), "")</f>
        <v/>
      </c>
    </row>
    <row r="125" spans="16:21" x14ac:dyDescent="0.45">
      <c r="P125" s="67"/>
      <c r="Q125" s="161" t="str">
        <f t="array" ref="Q125">IFERROR(INDEX($Q$3:$U$89, SMALL(IF($P$3:$P$89="○", ROW($P$3:$P$89)-ROW($P$3)+1), ROW(A21)), COLUMNS($Q$3:Q23)), "")</f>
        <v/>
      </c>
      <c r="R125" s="161" t="str">
        <f t="array" ref="R125">IFERROR(INDEX($Q$3:$U$89, SMALL(IF($P$3:$P$89="○", ROW($P$3:$P$89)-ROW($P$3)+1), ROW(B21)), COLUMNS($Q$3:R23)), "")</f>
        <v/>
      </c>
      <c r="S125" s="161" t="str">
        <f t="array" ref="S125">IFERROR(INDEX($Q$3:$U$89, SMALL(IF($P$3:$P$89="○", ROW($P$3:$P$89)-ROW($P$3)+1), ROW(C21)), COLUMNS($Q$3:S23)), "")</f>
        <v/>
      </c>
      <c r="T125" s="161" t="str">
        <f t="array" ref="T125">IFERROR(INDEX($Q$3:$U$89, SMALL(IF($P$3:$P$89="○", ROW($P$3:$P$89)-ROW($P$3)+1), ROW(D21)), COLUMNS($Q$3:T23)), "")</f>
        <v/>
      </c>
      <c r="U125" s="161" t="str">
        <f t="array" ref="U125">IFERROR(INDEX($Q$3:$U$89, SMALL(IF($P$3:$P$89="○", ROW($P$3:$P$89)-ROW($P$3)+1), ROW(E21)), COLUMNS($Q$3:U23)), "")</f>
        <v/>
      </c>
    </row>
    <row r="126" spans="16:21" x14ac:dyDescent="0.45">
      <c r="P126" s="67"/>
      <c r="Q126" s="161" t="str">
        <f t="array" ref="Q126">IFERROR(INDEX($Q$3:$U$89, SMALL(IF($P$3:$P$89="○", ROW($P$3:$P$89)-ROW($P$3)+1), ROW(A22)), COLUMNS($Q$3:Q24)), "")</f>
        <v/>
      </c>
      <c r="R126" s="161" t="str">
        <f t="array" ref="R126">IFERROR(INDEX($Q$3:$U$89, SMALL(IF($P$3:$P$89="○", ROW($P$3:$P$89)-ROW($P$3)+1), ROW(B22)), COLUMNS($Q$3:R24)), "")</f>
        <v/>
      </c>
      <c r="S126" s="161" t="str">
        <f t="array" ref="S126">IFERROR(INDEX($Q$3:$U$89, SMALL(IF($P$3:$P$89="○", ROW($P$3:$P$89)-ROW($P$3)+1), ROW(C22)), COLUMNS($Q$3:S24)), "")</f>
        <v/>
      </c>
      <c r="T126" s="161" t="str">
        <f t="array" ref="T126">IFERROR(INDEX($Q$3:$U$89, SMALL(IF($P$3:$P$89="○", ROW($P$3:$P$89)-ROW($P$3)+1), ROW(D22)), COLUMNS($Q$3:T24)), "")</f>
        <v/>
      </c>
      <c r="U126" s="161" t="str">
        <f t="array" ref="U126">IFERROR(INDEX($Q$3:$U$89, SMALL(IF($P$3:$P$89="○", ROW($P$3:$P$89)-ROW($P$3)+1), ROW(E22)), COLUMNS($Q$3:U24)), "")</f>
        <v/>
      </c>
    </row>
    <row r="127" spans="16:21" x14ac:dyDescent="0.45">
      <c r="P127" s="67"/>
      <c r="Q127" s="161" t="str">
        <f t="array" ref="Q127">IFERROR(INDEX($Q$3:$U$89, SMALL(IF($P$3:$P$89="○", ROW($P$3:$P$89)-ROW($P$3)+1), ROW(A23)), COLUMNS($Q$3:Q25)), "")</f>
        <v/>
      </c>
      <c r="R127" s="161" t="str">
        <f t="array" ref="R127">IFERROR(INDEX($Q$3:$U$89, SMALL(IF($P$3:$P$89="○", ROW($P$3:$P$89)-ROW($P$3)+1), ROW(B23)), COLUMNS($Q$3:R25)), "")</f>
        <v/>
      </c>
      <c r="S127" s="161" t="str">
        <f t="array" ref="S127">IFERROR(INDEX($Q$3:$U$89, SMALL(IF($P$3:$P$89="○", ROW($P$3:$P$89)-ROW($P$3)+1), ROW(C23)), COLUMNS($Q$3:S25)), "")</f>
        <v/>
      </c>
      <c r="T127" s="161" t="str">
        <f t="array" ref="T127">IFERROR(INDEX($Q$3:$U$89, SMALL(IF($P$3:$P$89="○", ROW($P$3:$P$89)-ROW($P$3)+1), ROW(D23)), COLUMNS($Q$3:T25)), "")</f>
        <v/>
      </c>
      <c r="U127" s="161" t="str">
        <f t="array" ref="U127">IFERROR(INDEX($Q$3:$U$89, SMALL(IF($P$3:$P$89="○", ROW($P$3:$P$89)-ROW($P$3)+1), ROW(E23)), COLUMNS($Q$3:U25)), "")</f>
        <v/>
      </c>
    </row>
    <row r="128" spans="16:21" x14ac:dyDescent="0.45">
      <c r="P128" s="67"/>
      <c r="Q128" s="161" t="str">
        <f t="array" ref="Q128">IFERROR(INDEX($Q$3:$U$89, SMALL(IF($P$3:$P$89="○", ROW($P$3:$P$89)-ROW($P$3)+1), ROW(A24)), COLUMNS($Q$3:Q26)), "")</f>
        <v/>
      </c>
      <c r="R128" s="161" t="str">
        <f t="array" ref="R128">IFERROR(INDEX($Q$3:$U$89, SMALL(IF($P$3:$P$89="○", ROW($P$3:$P$89)-ROW($P$3)+1), ROW(B24)), COLUMNS($Q$3:R26)), "")</f>
        <v/>
      </c>
      <c r="S128" s="161" t="str">
        <f t="array" ref="S128">IFERROR(INDEX($Q$3:$U$89, SMALL(IF($P$3:$P$89="○", ROW($P$3:$P$89)-ROW($P$3)+1), ROW(C24)), COLUMNS($Q$3:S26)), "")</f>
        <v/>
      </c>
      <c r="T128" s="161" t="str">
        <f t="array" ref="T128">IFERROR(INDEX($Q$3:$U$89, SMALL(IF($P$3:$P$89="○", ROW($P$3:$P$89)-ROW($P$3)+1), ROW(D24)), COLUMNS($Q$3:T26)), "")</f>
        <v/>
      </c>
      <c r="U128" s="161" t="str">
        <f t="array" ref="U128">IFERROR(INDEX($Q$3:$U$89, SMALL(IF($P$3:$P$89="○", ROW($P$3:$P$89)-ROW($P$3)+1), ROW(E24)), COLUMNS($Q$3:U26)), "")</f>
        <v/>
      </c>
    </row>
    <row r="129" spans="16:21" x14ac:dyDescent="0.45">
      <c r="P129" s="67"/>
      <c r="Q129" s="161" t="str">
        <f t="array" ref="Q129">IFERROR(INDEX($Q$3:$U$89, SMALL(IF($P$3:$P$89="○", ROW($P$3:$P$89)-ROW($P$3)+1), ROW(A25)), COLUMNS($Q$3:Q27)), "")</f>
        <v/>
      </c>
      <c r="R129" s="161" t="str">
        <f t="array" ref="R129">IFERROR(INDEX($Q$3:$U$89, SMALL(IF($P$3:$P$89="○", ROW($P$3:$P$89)-ROW($P$3)+1), ROW(B25)), COLUMNS($Q$3:R27)), "")</f>
        <v/>
      </c>
      <c r="S129" s="161" t="str">
        <f t="array" ref="S129">IFERROR(INDEX($Q$3:$U$89, SMALL(IF($P$3:$P$89="○", ROW($P$3:$P$89)-ROW($P$3)+1), ROW(C25)), COLUMNS($Q$3:S27)), "")</f>
        <v/>
      </c>
      <c r="T129" s="161" t="str">
        <f t="array" ref="T129">IFERROR(INDEX($Q$3:$U$89, SMALL(IF($P$3:$P$89="○", ROW($P$3:$P$89)-ROW($P$3)+1), ROW(D25)), COLUMNS($Q$3:T27)), "")</f>
        <v/>
      </c>
      <c r="U129" s="161" t="str">
        <f t="array" ref="U129">IFERROR(INDEX($Q$3:$U$89, SMALL(IF($P$3:$P$89="○", ROW($P$3:$P$89)-ROW($P$3)+1), ROW(E25)), COLUMNS($Q$3:U27)), "")</f>
        <v/>
      </c>
    </row>
    <row r="130" spans="16:21" x14ac:dyDescent="0.45">
      <c r="P130" s="67"/>
      <c r="Q130" s="161" t="str">
        <f t="array" ref="Q130">IFERROR(INDEX($Q$3:$U$89, SMALL(IF($P$3:$P$89="○", ROW($P$3:$P$89)-ROW($P$3)+1), ROW(A26)), COLUMNS($Q$3:Q28)), "")</f>
        <v/>
      </c>
      <c r="R130" s="161" t="str">
        <f t="array" ref="R130">IFERROR(INDEX($Q$3:$U$89, SMALL(IF($P$3:$P$89="○", ROW($P$3:$P$89)-ROW($P$3)+1), ROW(B26)), COLUMNS($Q$3:R28)), "")</f>
        <v/>
      </c>
      <c r="S130" s="161" t="str">
        <f t="array" ref="S130">IFERROR(INDEX($Q$3:$U$89, SMALL(IF($P$3:$P$89="○", ROW($P$3:$P$89)-ROW($P$3)+1), ROW(C26)), COLUMNS($Q$3:S28)), "")</f>
        <v/>
      </c>
      <c r="T130" s="161" t="str">
        <f t="array" ref="T130">IFERROR(INDEX($Q$3:$U$89, SMALL(IF($P$3:$P$89="○", ROW($P$3:$P$89)-ROW($P$3)+1), ROW(D26)), COLUMNS($Q$3:T28)), "")</f>
        <v/>
      </c>
      <c r="U130" s="161" t="str">
        <f t="array" ref="U130">IFERROR(INDEX($Q$3:$U$89, SMALL(IF($P$3:$P$89="○", ROW($P$3:$P$89)-ROW($P$3)+1), ROW(E26)), COLUMNS($Q$3:U28)), "")</f>
        <v/>
      </c>
    </row>
    <row r="131" spans="16:21" x14ac:dyDescent="0.45">
      <c r="P131" s="67"/>
      <c r="Q131" s="161" t="str">
        <f t="array" ref="Q131">IFERROR(INDEX($Q$3:$U$89, SMALL(IF($P$3:$P$89="○", ROW($P$3:$P$89)-ROW($P$3)+1), ROW(A27)), COLUMNS($Q$3:Q29)), "")</f>
        <v/>
      </c>
      <c r="R131" s="161" t="str">
        <f t="array" ref="R131">IFERROR(INDEX($Q$3:$U$89, SMALL(IF($P$3:$P$89="○", ROW($P$3:$P$89)-ROW($P$3)+1), ROW(B27)), COLUMNS($Q$3:R29)), "")</f>
        <v/>
      </c>
      <c r="S131" s="161" t="str">
        <f t="array" ref="S131">IFERROR(INDEX($Q$3:$U$89, SMALL(IF($P$3:$P$89="○", ROW($P$3:$P$89)-ROW($P$3)+1), ROW(C27)), COLUMNS($Q$3:S29)), "")</f>
        <v/>
      </c>
      <c r="T131" s="161" t="str">
        <f t="array" ref="T131">IFERROR(INDEX($Q$3:$U$89, SMALL(IF($P$3:$P$89="○", ROW($P$3:$P$89)-ROW($P$3)+1), ROW(D27)), COLUMNS($Q$3:T29)), "")</f>
        <v/>
      </c>
      <c r="U131" s="161" t="str">
        <f t="array" ref="U131">IFERROR(INDEX($Q$3:$U$89, SMALL(IF($P$3:$P$89="○", ROW($P$3:$P$89)-ROW($P$3)+1), ROW(E27)), COLUMNS($Q$3:U29)), "")</f>
        <v/>
      </c>
    </row>
    <row r="132" spans="16:21" x14ac:dyDescent="0.45">
      <c r="P132" s="67"/>
      <c r="Q132" s="161" t="str">
        <f t="array" ref="Q132">IFERROR(INDEX($Q$3:$U$89, SMALL(IF($P$3:$P$89="○", ROW($P$3:$P$89)-ROW($P$3)+1), ROW(A28)), COLUMNS($Q$3:Q30)), "")</f>
        <v/>
      </c>
      <c r="R132" s="161" t="str">
        <f t="array" ref="R132">IFERROR(INDEX($Q$3:$U$89, SMALL(IF($P$3:$P$89="○", ROW($P$3:$P$89)-ROW($P$3)+1), ROW(B28)), COLUMNS($Q$3:R30)), "")</f>
        <v/>
      </c>
      <c r="S132" s="161" t="str">
        <f t="array" ref="S132">IFERROR(INDEX($Q$3:$U$89, SMALL(IF($P$3:$P$89="○", ROW($P$3:$P$89)-ROW($P$3)+1), ROW(C28)), COLUMNS($Q$3:S30)), "")</f>
        <v/>
      </c>
      <c r="T132" s="161" t="str">
        <f t="array" ref="T132">IFERROR(INDEX($Q$3:$U$89, SMALL(IF($P$3:$P$89="○", ROW($P$3:$P$89)-ROW($P$3)+1), ROW(D28)), COLUMNS($Q$3:T30)), "")</f>
        <v/>
      </c>
      <c r="U132" s="161" t="str">
        <f t="array" ref="U132">IFERROR(INDEX($Q$3:$U$89, SMALL(IF($P$3:$P$89="○", ROW($P$3:$P$89)-ROW($P$3)+1), ROW(E28)), COLUMNS($Q$3:U30)), "")</f>
        <v/>
      </c>
    </row>
    <row r="133" spans="16:21" x14ac:dyDescent="0.45">
      <c r="P133" s="67"/>
      <c r="Q133" s="161" t="str">
        <f t="array" ref="Q133">IFERROR(INDEX($Q$3:$U$89, SMALL(IF($P$3:$P$89="○", ROW($P$3:$P$89)-ROW($P$3)+1), ROW(A29)), COLUMNS($Q$3:Q31)), "")</f>
        <v/>
      </c>
      <c r="R133" s="161" t="str">
        <f t="array" ref="R133">IFERROR(INDEX($Q$3:$U$89, SMALL(IF($P$3:$P$89="○", ROW($P$3:$P$89)-ROW($P$3)+1), ROW(B29)), COLUMNS($Q$3:R31)), "")</f>
        <v/>
      </c>
      <c r="S133" s="161" t="str">
        <f t="array" ref="S133">IFERROR(INDEX($Q$3:$U$89, SMALL(IF($P$3:$P$89="○", ROW($P$3:$P$89)-ROW($P$3)+1), ROW(C29)), COLUMNS($Q$3:S31)), "")</f>
        <v/>
      </c>
      <c r="T133" s="161" t="str">
        <f t="array" ref="T133">IFERROR(INDEX($Q$3:$U$89, SMALL(IF($P$3:$P$89="○", ROW($P$3:$P$89)-ROW($P$3)+1), ROW(D29)), COLUMNS($Q$3:T31)), "")</f>
        <v/>
      </c>
      <c r="U133" s="161" t="str">
        <f t="array" ref="U133">IFERROR(INDEX($Q$3:$U$89, SMALL(IF($P$3:$P$89="○", ROW($P$3:$P$89)-ROW($P$3)+1), ROW(E29)), COLUMNS($Q$3:U31)), "")</f>
        <v/>
      </c>
    </row>
    <row r="134" spans="16:21" x14ac:dyDescent="0.45">
      <c r="P134" s="67"/>
      <c r="Q134" s="161" t="str">
        <f t="array" ref="Q134">IFERROR(INDEX($Q$3:$U$89, SMALL(IF($P$3:$P$89="○", ROW($P$3:$P$89)-ROW($P$3)+1), ROW(A30)), COLUMNS($Q$3:Q32)), "")</f>
        <v/>
      </c>
      <c r="R134" s="161" t="str">
        <f t="array" ref="R134">IFERROR(INDEX($Q$3:$U$89, SMALL(IF($P$3:$P$89="○", ROW($P$3:$P$89)-ROW($P$3)+1), ROW(B30)), COLUMNS($Q$3:R32)), "")</f>
        <v/>
      </c>
      <c r="S134" s="161" t="str">
        <f t="array" ref="S134">IFERROR(INDEX($Q$3:$U$89, SMALL(IF($P$3:$P$89="○", ROW($P$3:$P$89)-ROW($P$3)+1), ROW(C30)), COLUMNS($Q$3:S32)), "")</f>
        <v/>
      </c>
      <c r="T134" s="161" t="str">
        <f t="array" ref="T134">IFERROR(INDEX($Q$3:$U$89, SMALL(IF($P$3:$P$89="○", ROW($P$3:$P$89)-ROW($P$3)+1), ROW(D30)), COLUMNS($Q$3:T32)), "")</f>
        <v/>
      </c>
      <c r="U134" s="161" t="str">
        <f t="array" ref="U134">IFERROR(INDEX($Q$3:$U$89, SMALL(IF($P$3:$P$89="○", ROW($P$3:$P$89)-ROW($P$3)+1), ROW(E30)), COLUMNS($Q$3:U32)), "")</f>
        <v/>
      </c>
    </row>
    <row r="135" spans="16:21" x14ac:dyDescent="0.45">
      <c r="P135" s="67"/>
      <c r="Q135" s="161" t="str">
        <f t="array" ref="Q135">IFERROR(INDEX($Q$3:$U$89, SMALL(IF($P$3:$P$89="○", ROW($P$3:$P$89)-ROW($P$3)+1), ROW(A31)), COLUMNS($Q$3:Q33)), "")</f>
        <v/>
      </c>
      <c r="R135" s="161" t="str">
        <f t="array" ref="R135">IFERROR(INDEX($Q$3:$U$89, SMALL(IF($P$3:$P$89="○", ROW($P$3:$P$89)-ROW($P$3)+1), ROW(B31)), COLUMNS($Q$3:R33)), "")</f>
        <v/>
      </c>
      <c r="S135" s="161" t="str">
        <f t="array" ref="S135">IFERROR(INDEX($Q$3:$U$89, SMALL(IF($P$3:$P$89="○", ROW($P$3:$P$89)-ROW($P$3)+1), ROW(C31)), COLUMNS($Q$3:S33)), "")</f>
        <v/>
      </c>
      <c r="T135" s="161" t="str">
        <f t="array" ref="T135">IFERROR(INDEX($Q$3:$U$89, SMALL(IF($P$3:$P$89="○", ROW($P$3:$P$89)-ROW($P$3)+1), ROW(D31)), COLUMNS($Q$3:T33)), "")</f>
        <v/>
      </c>
      <c r="U135" s="161" t="str">
        <f t="array" ref="U135">IFERROR(INDEX($Q$3:$U$89, SMALL(IF($P$3:$P$89="○", ROW($P$3:$P$89)-ROW($P$3)+1), ROW(E31)), COLUMNS($Q$3:U33)), "")</f>
        <v/>
      </c>
    </row>
    <row r="136" spans="16:21" x14ac:dyDescent="0.45">
      <c r="P136" s="67"/>
      <c r="Q136" s="161" t="str">
        <f t="array" ref="Q136">IFERROR(INDEX($Q$3:$U$89, SMALL(IF($P$3:$P$89="○", ROW($P$3:$P$89)-ROW($P$3)+1), ROW(A32)), COLUMNS($Q$3:Q34)), "")</f>
        <v/>
      </c>
      <c r="R136" s="161" t="str">
        <f t="array" ref="R136">IFERROR(INDEX($Q$3:$U$89, SMALL(IF($P$3:$P$89="○", ROW($P$3:$P$89)-ROW($P$3)+1), ROW(B32)), COLUMNS($Q$3:R34)), "")</f>
        <v/>
      </c>
      <c r="S136" s="161" t="str">
        <f t="array" ref="S136">IFERROR(INDEX($Q$3:$U$89, SMALL(IF($P$3:$P$89="○", ROW($P$3:$P$89)-ROW($P$3)+1), ROW(C32)), COLUMNS($Q$3:S34)), "")</f>
        <v/>
      </c>
      <c r="T136" s="161" t="str">
        <f t="array" ref="T136">IFERROR(INDEX($Q$3:$U$89, SMALL(IF($P$3:$P$89="○", ROW($P$3:$P$89)-ROW($P$3)+1), ROW(D32)), COLUMNS($Q$3:T34)), "")</f>
        <v/>
      </c>
      <c r="U136" s="161" t="str">
        <f t="array" ref="U136">IFERROR(INDEX($Q$3:$U$89, SMALL(IF($P$3:$P$89="○", ROW($P$3:$P$89)-ROW($P$3)+1), ROW(E32)), COLUMNS($Q$3:U34)), "")</f>
        <v/>
      </c>
    </row>
    <row r="137" spans="16:21" x14ac:dyDescent="0.45">
      <c r="P137" s="67"/>
      <c r="Q137" s="161" t="str">
        <f t="array" ref="Q137">IFERROR(INDEX($Q$3:$U$89, SMALL(IF($P$3:$P$89="○", ROW($P$3:$P$89)-ROW($P$3)+1), ROW(A33)), COLUMNS($Q$3:Q35)), "")</f>
        <v/>
      </c>
      <c r="R137" s="161" t="str">
        <f t="array" ref="R137">IFERROR(INDEX($Q$3:$U$89, SMALL(IF($P$3:$P$89="○", ROW($P$3:$P$89)-ROW($P$3)+1), ROW(B33)), COLUMNS($Q$3:R35)), "")</f>
        <v/>
      </c>
      <c r="S137" s="161" t="str">
        <f t="array" ref="S137">IFERROR(INDEX($Q$3:$U$89, SMALL(IF($P$3:$P$89="○", ROW($P$3:$P$89)-ROW($P$3)+1), ROW(C33)), COLUMNS($Q$3:S35)), "")</f>
        <v/>
      </c>
      <c r="T137" s="161" t="str">
        <f t="array" ref="T137">IFERROR(INDEX($Q$3:$U$89, SMALL(IF($P$3:$P$89="○", ROW($P$3:$P$89)-ROW($P$3)+1), ROW(D33)), COLUMNS($Q$3:T35)), "")</f>
        <v/>
      </c>
      <c r="U137" s="161" t="str">
        <f t="array" ref="U137">IFERROR(INDEX($Q$3:$U$89, SMALL(IF($P$3:$P$89="○", ROW($P$3:$P$89)-ROW($P$3)+1), ROW(E33)), COLUMNS($Q$3:U35)), "")</f>
        <v/>
      </c>
    </row>
    <row r="138" spans="16:21" x14ac:dyDescent="0.45">
      <c r="P138" s="67"/>
      <c r="Q138" s="161" t="str">
        <f t="array" ref="Q138">IFERROR(INDEX($Q$3:$U$89, SMALL(IF($P$3:$P$89="○", ROW($P$3:$P$89)-ROW($P$3)+1), ROW(A34)), COLUMNS($Q$3:Q36)), "")</f>
        <v/>
      </c>
      <c r="R138" s="161" t="str">
        <f t="array" ref="R138">IFERROR(INDEX($Q$3:$U$89, SMALL(IF($P$3:$P$89="○", ROW($P$3:$P$89)-ROW($P$3)+1), ROW(B34)), COLUMNS($Q$3:R36)), "")</f>
        <v/>
      </c>
      <c r="S138" s="161" t="str">
        <f t="array" ref="S138">IFERROR(INDEX($Q$3:$U$89, SMALL(IF($P$3:$P$89="○", ROW($P$3:$P$89)-ROW($P$3)+1), ROW(C34)), COLUMNS($Q$3:S36)), "")</f>
        <v/>
      </c>
      <c r="T138" s="161" t="str">
        <f t="array" ref="T138">IFERROR(INDEX($Q$3:$U$89, SMALL(IF($P$3:$P$89="○", ROW($P$3:$P$89)-ROW($P$3)+1), ROW(D34)), COLUMNS($Q$3:T36)), "")</f>
        <v/>
      </c>
      <c r="U138" s="161" t="str">
        <f t="array" ref="U138">IFERROR(INDEX($Q$3:$U$89, SMALL(IF($P$3:$P$89="○", ROW($P$3:$P$89)-ROW($P$3)+1), ROW(E34)), COLUMNS($Q$3:U36)), "")</f>
        <v/>
      </c>
    </row>
    <row r="139" spans="16:21" x14ac:dyDescent="0.45">
      <c r="P139" s="67"/>
      <c r="Q139" s="161" t="str">
        <f t="array" ref="Q139">IFERROR(INDEX($Q$3:$U$89, SMALL(IF($P$3:$P$89="○", ROW($P$3:$P$89)-ROW($P$3)+1), ROW(A35)), COLUMNS($Q$3:Q37)), "")</f>
        <v/>
      </c>
      <c r="R139" s="161" t="str">
        <f t="array" ref="R139">IFERROR(INDEX($Q$3:$U$89, SMALL(IF($P$3:$P$89="○", ROW($P$3:$P$89)-ROW($P$3)+1), ROW(B35)), COLUMNS($Q$3:R37)), "")</f>
        <v/>
      </c>
      <c r="S139" s="161" t="str">
        <f t="array" ref="S139">IFERROR(INDEX($Q$3:$U$89, SMALL(IF($P$3:$P$89="○", ROW($P$3:$P$89)-ROW($P$3)+1), ROW(C35)), COLUMNS($Q$3:S37)), "")</f>
        <v/>
      </c>
      <c r="T139" s="161" t="str">
        <f t="array" ref="T139">IFERROR(INDEX($Q$3:$U$89, SMALL(IF($P$3:$P$89="○", ROW($P$3:$P$89)-ROW($P$3)+1), ROW(D35)), COLUMNS($Q$3:T37)), "")</f>
        <v/>
      </c>
      <c r="U139" s="161" t="str">
        <f t="array" ref="U139">IFERROR(INDEX($Q$3:$U$89, SMALL(IF($P$3:$P$89="○", ROW($P$3:$P$89)-ROW($P$3)+1), ROW(E35)), COLUMNS($Q$3:U37)), "")</f>
        <v/>
      </c>
    </row>
    <row r="140" spans="16:21" x14ac:dyDescent="0.45">
      <c r="P140" s="67"/>
      <c r="Q140" s="161" t="str">
        <f t="array" ref="Q140">IFERROR(INDEX($Q$3:$U$89, SMALL(IF($P$3:$P$89="○", ROW($P$3:$P$89)-ROW($P$3)+1), ROW(A36)), COLUMNS($Q$3:Q38)), "")</f>
        <v/>
      </c>
      <c r="R140" s="161" t="str">
        <f t="array" ref="R140">IFERROR(INDEX($Q$3:$U$89, SMALL(IF($P$3:$P$89="○", ROW($P$3:$P$89)-ROW($P$3)+1), ROW(B36)), COLUMNS($Q$3:R38)), "")</f>
        <v/>
      </c>
      <c r="S140" s="161" t="str">
        <f t="array" ref="S140">IFERROR(INDEX($Q$3:$U$89, SMALL(IF($P$3:$P$89="○", ROW($P$3:$P$89)-ROW($P$3)+1), ROW(C36)), COLUMNS($Q$3:S38)), "")</f>
        <v/>
      </c>
      <c r="T140" s="161" t="str">
        <f t="array" ref="T140">IFERROR(INDEX($Q$3:$U$89, SMALL(IF($P$3:$P$89="○", ROW($P$3:$P$89)-ROW($P$3)+1), ROW(D36)), COLUMNS($Q$3:T38)), "")</f>
        <v/>
      </c>
      <c r="U140" s="161" t="str">
        <f t="array" ref="U140">IFERROR(INDEX($Q$3:$U$89, SMALL(IF($P$3:$P$89="○", ROW($P$3:$P$89)-ROW($P$3)+1), ROW(E36)), COLUMNS($Q$3:U38)), "")</f>
        <v/>
      </c>
    </row>
    <row r="141" spans="16:21" x14ac:dyDescent="0.45">
      <c r="P141" s="67"/>
      <c r="Q141" s="161" t="str">
        <f t="array" ref="Q141">IFERROR(INDEX($Q$3:$U$89, SMALL(IF($P$3:$P$89="○", ROW($P$3:$P$89)-ROW($P$3)+1), ROW(A37)), COLUMNS($Q$3:Q39)), "")</f>
        <v/>
      </c>
      <c r="R141" s="161" t="str">
        <f t="array" ref="R141">IFERROR(INDEX($Q$3:$U$89, SMALL(IF($P$3:$P$89="○", ROW($P$3:$P$89)-ROW($P$3)+1), ROW(B37)), COLUMNS($Q$3:R39)), "")</f>
        <v/>
      </c>
      <c r="S141" s="161" t="str">
        <f t="array" ref="S141">IFERROR(INDEX($Q$3:$U$89, SMALL(IF($P$3:$P$89="○", ROW($P$3:$P$89)-ROW($P$3)+1), ROW(C37)), COLUMNS($Q$3:S39)), "")</f>
        <v/>
      </c>
      <c r="T141" s="161" t="str">
        <f t="array" ref="T141">IFERROR(INDEX($Q$3:$U$89, SMALL(IF($P$3:$P$89="○", ROW($P$3:$P$89)-ROW($P$3)+1), ROW(D37)), COLUMNS($Q$3:T39)), "")</f>
        <v/>
      </c>
      <c r="U141" s="161" t="str">
        <f t="array" ref="U141">IFERROR(INDEX($Q$3:$U$89, SMALL(IF($P$3:$P$89="○", ROW($P$3:$P$89)-ROW($P$3)+1), ROW(E37)), COLUMNS($Q$3:U39)), "")</f>
        <v/>
      </c>
    </row>
    <row r="142" spans="16:21" x14ac:dyDescent="0.45">
      <c r="P142" s="67"/>
      <c r="Q142" s="161" t="str">
        <f t="array" ref="Q142">IFERROR(INDEX($Q$3:$U$89, SMALL(IF($P$3:$P$89="○", ROW($P$3:$P$89)-ROW($P$3)+1), ROW(A38)), COLUMNS($Q$3:Q40)), "")</f>
        <v/>
      </c>
      <c r="R142" s="161" t="str">
        <f t="array" ref="R142">IFERROR(INDEX($Q$3:$U$89, SMALL(IF($P$3:$P$89="○", ROW($P$3:$P$89)-ROW($P$3)+1), ROW(B38)), COLUMNS($Q$3:R40)), "")</f>
        <v/>
      </c>
      <c r="S142" s="161" t="str">
        <f t="array" ref="S142">IFERROR(INDEX($Q$3:$U$89, SMALL(IF($P$3:$P$89="○", ROW($P$3:$P$89)-ROW($P$3)+1), ROW(C38)), COLUMNS($Q$3:S40)), "")</f>
        <v/>
      </c>
      <c r="T142" s="161" t="str">
        <f t="array" ref="T142">IFERROR(INDEX($Q$3:$U$89, SMALL(IF($P$3:$P$89="○", ROW($P$3:$P$89)-ROW($P$3)+1), ROW(D38)), COLUMNS($Q$3:T40)), "")</f>
        <v/>
      </c>
      <c r="U142" s="161" t="str">
        <f t="array" ref="U142">IFERROR(INDEX($Q$3:$U$89, SMALL(IF($P$3:$P$89="○", ROW($P$3:$P$89)-ROW($P$3)+1), ROW(E38)), COLUMNS($Q$3:U40)), "")</f>
        <v/>
      </c>
    </row>
    <row r="143" spans="16:21" x14ac:dyDescent="0.45">
      <c r="P143" s="67"/>
      <c r="Q143" s="161" t="str">
        <f t="array" ref="Q143">IFERROR(INDEX($Q$3:$U$89, SMALL(IF($P$3:$P$89="○", ROW($P$3:$P$89)-ROW($P$3)+1), ROW(A39)), COLUMNS($Q$3:Q41)), "")</f>
        <v/>
      </c>
      <c r="R143" s="161" t="str">
        <f t="array" ref="R143">IFERROR(INDEX($Q$3:$U$89, SMALL(IF($P$3:$P$89="○", ROW($P$3:$P$89)-ROW($P$3)+1), ROW(B39)), COLUMNS($Q$3:R41)), "")</f>
        <v/>
      </c>
      <c r="S143" s="161" t="str">
        <f t="array" ref="S143">IFERROR(INDEX($Q$3:$U$89, SMALL(IF($P$3:$P$89="○", ROW($P$3:$P$89)-ROW($P$3)+1), ROW(C39)), COLUMNS($Q$3:S41)), "")</f>
        <v/>
      </c>
      <c r="T143" s="161" t="str">
        <f t="array" ref="T143">IFERROR(INDEX($Q$3:$U$89, SMALL(IF($P$3:$P$89="○", ROW($P$3:$P$89)-ROW($P$3)+1), ROW(D39)), COLUMNS($Q$3:T41)), "")</f>
        <v/>
      </c>
      <c r="U143" s="161" t="str">
        <f t="array" ref="U143">IFERROR(INDEX($Q$3:$U$89, SMALL(IF($P$3:$P$89="○", ROW($P$3:$P$89)-ROW($P$3)+1), ROW(E39)), COLUMNS($Q$3:U41)), "")</f>
        <v/>
      </c>
    </row>
    <row r="144" spans="16:21" x14ac:dyDescent="0.45">
      <c r="P144" s="67"/>
      <c r="Q144" s="161" t="str">
        <f t="array" ref="Q144">IFERROR(INDEX($Q$3:$U$89, SMALL(IF($P$3:$P$89="○", ROW($P$3:$P$89)-ROW($P$3)+1), ROW(A40)), COLUMNS($Q$3:Q42)), "")</f>
        <v/>
      </c>
      <c r="R144" s="161" t="str">
        <f t="array" ref="R144">IFERROR(INDEX($Q$3:$U$89, SMALL(IF($P$3:$P$89="○", ROW($P$3:$P$89)-ROW($P$3)+1), ROW(B40)), COLUMNS($Q$3:R42)), "")</f>
        <v/>
      </c>
      <c r="S144" s="161" t="str">
        <f t="array" ref="S144">IFERROR(INDEX($Q$3:$U$89, SMALL(IF($P$3:$P$89="○", ROW($P$3:$P$89)-ROW($P$3)+1), ROW(C40)), COLUMNS($Q$3:S42)), "")</f>
        <v/>
      </c>
      <c r="T144" s="161" t="str">
        <f t="array" ref="T144">IFERROR(INDEX($Q$3:$U$89, SMALL(IF($P$3:$P$89="○", ROW($P$3:$P$89)-ROW($P$3)+1), ROW(D40)), COLUMNS($Q$3:T42)), "")</f>
        <v/>
      </c>
      <c r="U144" s="161" t="str">
        <f t="array" ref="U144">IFERROR(INDEX($Q$3:$U$89, SMALL(IF($P$3:$P$89="○", ROW($P$3:$P$89)-ROW($P$3)+1), ROW(E40)), COLUMNS($Q$3:U42)), "")</f>
        <v/>
      </c>
    </row>
    <row r="145" spans="16:21" x14ac:dyDescent="0.45">
      <c r="P145" s="67"/>
      <c r="Q145" s="161" t="str">
        <f t="array" ref="Q145">IFERROR(INDEX($Q$3:$U$89, SMALL(IF($P$3:$P$89="○", ROW($P$3:$P$89)-ROW($P$3)+1), ROW(A41)), COLUMNS($Q$3:Q43)), "")</f>
        <v/>
      </c>
      <c r="R145" s="161" t="str">
        <f t="array" ref="R145">IFERROR(INDEX($Q$3:$U$89, SMALL(IF($P$3:$P$89="○", ROW($P$3:$P$89)-ROW($P$3)+1), ROW(B41)), COLUMNS($Q$3:R43)), "")</f>
        <v/>
      </c>
      <c r="S145" s="161" t="str">
        <f t="array" ref="S145">IFERROR(INDEX($Q$3:$U$89, SMALL(IF($P$3:$P$89="○", ROW($P$3:$P$89)-ROW($P$3)+1), ROW(C41)), COLUMNS($Q$3:S43)), "")</f>
        <v/>
      </c>
      <c r="T145" s="161" t="str">
        <f t="array" ref="T145">IFERROR(INDEX($Q$3:$U$89, SMALL(IF($P$3:$P$89="○", ROW($P$3:$P$89)-ROW($P$3)+1), ROW(D41)), COLUMNS($Q$3:T43)), "")</f>
        <v/>
      </c>
      <c r="U145" s="161" t="str">
        <f t="array" ref="U145">IFERROR(INDEX($Q$3:$U$89, SMALL(IF($P$3:$P$89="○", ROW($P$3:$P$89)-ROW($P$3)+1), ROW(E41)), COLUMNS($Q$3:U43)), "")</f>
        <v/>
      </c>
    </row>
    <row r="146" spans="16:21" x14ac:dyDescent="0.45">
      <c r="P146" s="67"/>
      <c r="Q146" s="161" t="str">
        <f t="array" ref="Q146">IFERROR(INDEX($Q$3:$U$89, SMALL(IF($P$3:$P$89="○", ROW($P$3:$P$89)-ROW($P$3)+1), ROW(A42)), COLUMNS($Q$3:Q44)), "")</f>
        <v/>
      </c>
      <c r="R146" s="161" t="str">
        <f t="array" ref="R146">IFERROR(INDEX($Q$3:$U$89, SMALL(IF($P$3:$P$89="○", ROW($P$3:$P$89)-ROW($P$3)+1), ROW(B42)), COLUMNS($Q$3:R44)), "")</f>
        <v/>
      </c>
      <c r="S146" s="161" t="str">
        <f t="array" ref="S146">IFERROR(INDEX($Q$3:$U$89, SMALL(IF($P$3:$P$89="○", ROW($P$3:$P$89)-ROW($P$3)+1), ROW(C42)), COLUMNS($Q$3:S44)), "")</f>
        <v/>
      </c>
      <c r="T146" s="161" t="str">
        <f t="array" ref="T146">IFERROR(INDEX($Q$3:$U$89, SMALL(IF($P$3:$P$89="○", ROW($P$3:$P$89)-ROW($P$3)+1), ROW(D42)), COLUMNS($Q$3:T44)), "")</f>
        <v/>
      </c>
      <c r="U146" s="161" t="str">
        <f t="array" ref="U146">IFERROR(INDEX($Q$3:$U$89, SMALL(IF($P$3:$P$89="○", ROW($P$3:$P$89)-ROW($P$3)+1), ROW(E42)), COLUMNS($Q$3:U44)), "")</f>
        <v/>
      </c>
    </row>
    <row r="147" spans="16:21" x14ac:dyDescent="0.45">
      <c r="P147" s="67"/>
      <c r="Q147" s="161" t="str">
        <f t="array" ref="Q147">IFERROR(INDEX($Q$3:$U$89, SMALL(IF($P$3:$P$89="○", ROW($P$3:$P$89)-ROW($P$3)+1), ROW(A43)), COLUMNS($Q$3:Q45)), "")</f>
        <v/>
      </c>
      <c r="R147" s="161" t="str">
        <f t="array" ref="R147">IFERROR(INDEX($Q$3:$U$89, SMALL(IF($P$3:$P$89="○", ROW($P$3:$P$89)-ROW($P$3)+1), ROW(B43)), COLUMNS($Q$3:R45)), "")</f>
        <v/>
      </c>
      <c r="S147" s="161" t="str">
        <f t="array" ref="S147">IFERROR(INDEX($Q$3:$U$89, SMALL(IF($P$3:$P$89="○", ROW($P$3:$P$89)-ROW($P$3)+1), ROW(C43)), COLUMNS($Q$3:S45)), "")</f>
        <v/>
      </c>
      <c r="T147" s="161" t="str">
        <f t="array" ref="T147">IFERROR(INDEX($Q$3:$U$89, SMALL(IF($P$3:$P$89="○", ROW($P$3:$P$89)-ROW($P$3)+1), ROW(D43)), COLUMNS($Q$3:T45)), "")</f>
        <v/>
      </c>
      <c r="U147" s="161" t="str">
        <f t="array" ref="U147">IFERROR(INDEX($Q$3:$U$89, SMALL(IF($P$3:$P$89="○", ROW($P$3:$P$89)-ROW($P$3)+1), ROW(E43)), COLUMNS($Q$3:U45)), "")</f>
        <v/>
      </c>
    </row>
    <row r="148" spans="16:21" x14ac:dyDescent="0.45">
      <c r="P148" s="67"/>
      <c r="Q148" s="161" t="str">
        <f t="array" ref="Q148">IFERROR(INDEX($Q$3:$U$89, SMALL(IF($P$3:$P$89="○", ROW($P$3:$P$89)-ROW($P$3)+1), ROW(A44)), COLUMNS($Q$3:Q46)), "")</f>
        <v/>
      </c>
      <c r="R148" s="161" t="str">
        <f t="array" ref="R148">IFERROR(INDEX($Q$3:$U$89, SMALL(IF($P$3:$P$89="○", ROW($P$3:$P$89)-ROW($P$3)+1), ROW(B44)), COLUMNS($Q$3:R46)), "")</f>
        <v/>
      </c>
      <c r="S148" s="161" t="str">
        <f t="array" ref="S148">IFERROR(INDEX($Q$3:$U$89, SMALL(IF($P$3:$P$89="○", ROW($P$3:$P$89)-ROW($P$3)+1), ROW(C44)), COLUMNS($Q$3:S46)), "")</f>
        <v/>
      </c>
      <c r="T148" s="161" t="str">
        <f t="array" ref="T148">IFERROR(INDEX($Q$3:$U$89, SMALL(IF($P$3:$P$89="○", ROW($P$3:$P$89)-ROW($P$3)+1), ROW(D44)), COLUMNS($Q$3:T46)), "")</f>
        <v/>
      </c>
      <c r="U148" s="161" t="str">
        <f t="array" ref="U148">IFERROR(INDEX($Q$3:$U$89, SMALL(IF($P$3:$P$89="○", ROW($P$3:$P$89)-ROW($P$3)+1), ROW(E44)), COLUMNS($Q$3:U46)), "")</f>
        <v/>
      </c>
    </row>
    <row r="149" spans="16:21" x14ac:dyDescent="0.45">
      <c r="P149" s="67"/>
      <c r="Q149" s="161" t="str">
        <f t="array" ref="Q149">IFERROR(INDEX($Q$3:$U$89, SMALL(IF($P$3:$P$89="○", ROW($P$3:$P$89)-ROW($P$3)+1), ROW(A45)), COLUMNS($Q$3:Q47)), "")</f>
        <v/>
      </c>
      <c r="R149" s="161" t="str">
        <f t="array" ref="R149">IFERROR(INDEX($Q$3:$U$89, SMALL(IF($P$3:$P$89="○", ROW($P$3:$P$89)-ROW($P$3)+1), ROW(B45)), COLUMNS($Q$3:R47)), "")</f>
        <v/>
      </c>
      <c r="S149" s="161" t="str">
        <f t="array" ref="S149">IFERROR(INDEX($Q$3:$U$89, SMALL(IF($P$3:$P$89="○", ROW($P$3:$P$89)-ROW($P$3)+1), ROW(C45)), COLUMNS($Q$3:S47)), "")</f>
        <v/>
      </c>
      <c r="T149" s="161" t="str">
        <f t="array" ref="T149">IFERROR(INDEX($Q$3:$U$89, SMALL(IF($P$3:$P$89="○", ROW($P$3:$P$89)-ROW($P$3)+1), ROW(D45)), COLUMNS($Q$3:T47)), "")</f>
        <v/>
      </c>
      <c r="U149" s="161" t="str">
        <f t="array" ref="U149">IFERROR(INDEX($Q$3:$U$89, SMALL(IF($P$3:$P$89="○", ROW($P$3:$P$89)-ROW($P$3)+1), ROW(E45)), COLUMNS($Q$3:U47)), "")</f>
        <v/>
      </c>
    </row>
    <row r="150" spans="16:21" x14ac:dyDescent="0.45">
      <c r="P150" s="67"/>
      <c r="Q150" s="161" t="str">
        <f t="array" ref="Q150">IFERROR(INDEX($Q$3:$U$89, SMALL(IF($P$3:$P$89="○", ROW($P$3:$P$89)-ROW($P$3)+1), ROW(A46)), COLUMNS($Q$3:Q48)), "")</f>
        <v/>
      </c>
      <c r="R150" s="161" t="str">
        <f t="array" ref="R150">IFERROR(INDEX($Q$3:$U$89, SMALL(IF($P$3:$P$89="○", ROW($P$3:$P$89)-ROW($P$3)+1), ROW(B46)), COLUMNS($Q$3:R48)), "")</f>
        <v/>
      </c>
      <c r="S150" s="161" t="str">
        <f t="array" ref="S150">IFERROR(INDEX($Q$3:$U$89, SMALL(IF($P$3:$P$89="○", ROW($P$3:$P$89)-ROW($P$3)+1), ROW(C46)), COLUMNS($Q$3:S48)), "")</f>
        <v/>
      </c>
      <c r="T150" s="161" t="str">
        <f t="array" ref="T150">IFERROR(INDEX($Q$3:$U$89, SMALL(IF($P$3:$P$89="○", ROW($P$3:$P$89)-ROW($P$3)+1), ROW(D46)), COLUMNS($Q$3:T48)), "")</f>
        <v/>
      </c>
      <c r="U150" s="161" t="str">
        <f t="array" ref="U150">IFERROR(INDEX($Q$3:$U$89, SMALL(IF($P$3:$P$89="○", ROW($P$3:$P$89)-ROW($P$3)+1), ROW(E46)), COLUMNS($Q$3:U48)), "")</f>
        <v/>
      </c>
    </row>
    <row r="151" spans="16:21" x14ac:dyDescent="0.45">
      <c r="P151" s="67"/>
      <c r="Q151" s="161" t="str">
        <f t="array" ref="Q151">IFERROR(INDEX($Q$3:$U$89, SMALL(IF($P$3:$P$89="○", ROW($P$3:$P$89)-ROW($P$3)+1), ROW(A47)), COLUMNS($Q$3:Q49)), "")</f>
        <v/>
      </c>
      <c r="R151" s="161" t="str">
        <f t="array" ref="R151">IFERROR(INDEX($Q$3:$U$89, SMALL(IF($P$3:$P$89="○", ROW($P$3:$P$89)-ROW($P$3)+1), ROW(B47)), COLUMNS($Q$3:R49)), "")</f>
        <v/>
      </c>
      <c r="S151" s="161" t="str">
        <f t="array" ref="S151">IFERROR(INDEX($Q$3:$U$89, SMALL(IF($P$3:$P$89="○", ROW($P$3:$P$89)-ROW($P$3)+1), ROW(C47)), COLUMNS($Q$3:S49)), "")</f>
        <v/>
      </c>
      <c r="T151" s="161" t="str">
        <f t="array" ref="T151">IFERROR(INDEX($Q$3:$U$89, SMALL(IF($P$3:$P$89="○", ROW($P$3:$P$89)-ROW($P$3)+1), ROW(D47)), COLUMNS($Q$3:T49)), "")</f>
        <v/>
      </c>
      <c r="U151" s="161" t="str">
        <f t="array" ref="U151">IFERROR(INDEX($Q$3:$U$89, SMALL(IF($P$3:$P$89="○", ROW($P$3:$P$89)-ROW($P$3)+1), ROW(E47)), COLUMNS($Q$3:U49)), "")</f>
        <v/>
      </c>
    </row>
    <row r="152" spans="16:21" x14ac:dyDescent="0.45">
      <c r="P152" s="67"/>
      <c r="Q152" s="161" t="str">
        <f t="array" ref="Q152">IFERROR(INDEX($Q$3:$U$89, SMALL(IF($P$3:$P$89="○", ROW($P$3:$P$89)-ROW($P$3)+1), ROW(A48)), COLUMNS($Q$3:Q50)), "")</f>
        <v/>
      </c>
      <c r="R152" s="161" t="str">
        <f t="array" ref="R152">IFERROR(INDEX($Q$3:$U$89, SMALL(IF($P$3:$P$89="○", ROW($P$3:$P$89)-ROW($P$3)+1), ROW(B48)), COLUMNS($Q$3:R50)), "")</f>
        <v/>
      </c>
      <c r="S152" s="161" t="str">
        <f t="array" ref="S152">IFERROR(INDEX($Q$3:$U$89, SMALL(IF($P$3:$P$89="○", ROW($P$3:$P$89)-ROW($P$3)+1), ROW(C48)), COLUMNS($Q$3:S50)), "")</f>
        <v/>
      </c>
      <c r="T152" s="161" t="str">
        <f t="array" ref="T152">IFERROR(INDEX($Q$3:$U$89, SMALL(IF($P$3:$P$89="○", ROW($P$3:$P$89)-ROW($P$3)+1), ROW(D48)), COLUMNS($Q$3:T50)), "")</f>
        <v/>
      </c>
      <c r="U152" s="161" t="str">
        <f t="array" ref="U152">IFERROR(INDEX($Q$3:$U$89, SMALL(IF($P$3:$P$89="○", ROW($P$3:$P$89)-ROW($P$3)+1), ROW(E48)), COLUMNS($Q$3:U50)), "")</f>
        <v/>
      </c>
    </row>
    <row r="153" spans="16:21" x14ac:dyDescent="0.45">
      <c r="P153" s="67"/>
      <c r="Q153" s="161" t="str">
        <f t="array" ref="Q153">IFERROR(INDEX($Q$3:$U$89, SMALL(IF($P$3:$P$89="○", ROW($P$3:$P$89)-ROW($P$3)+1), ROW(A49)), COLUMNS($Q$3:Q51)), "")</f>
        <v/>
      </c>
      <c r="R153" s="161" t="str">
        <f t="array" ref="R153">IFERROR(INDEX($Q$3:$U$89, SMALL(IF($P$3:$P$89="○", ROW($P$3:$P$89)-ROW($P$3)+1), ROW(B49)), COLUMNS($Q$3:R51)), "")</f>
        <v/>
      </c>
      <c r="S153" s="161" t="str">
        <f t="array" ref="S153">IFERROR(INDEX($Q$3:$U$89, SMALL(IF($P$3:$P$89="○", ROW($P$3:$P$89)-ROW($P$3)+1), ROW(C49)), COLUMNS($Q$3:S51)), "")</f>
        <v/>
      </c>
      <c r="T153" s="161" t="str">
        <f t="array" ref="T153">IFERROR(INDEX($Q$3:$U$89, SMALL(IF($P$3:$P$89="○", ROW($P$3:$P$89)-ROW($P$3)+1), ROW(D49)), COLUMNS($Q$3:T51)), "")</f>
        <v/>
      </c>
      <c r="U153" s="161" t="str">
        <f t="array" ref="U153">IFERROR(INDEX($Q$3:$U$89, SMALL(IF($P$3:$P$89="○", ROW($P$3:$P$89)-ROW($P$3)+1), ROW(E49)), COLUMNS($Q$3:U51)), "")</f>
        <v/>
      </c>
    </row>
    <row r="154" spans="16:21" x14ac:dyDescent="0.45">
      <c r="P154" s="67"/>
      <c r="Q154" s="161" t="str">
        <f t="array" ref="Q154">IFERROR(INDEX($Q$3:$U$89, SMALL(IF($P$3:$P$89="○", ROW($P$3:$P$89)-ROW($P$3)+1), ROW(A50)), COLUMNS($Q$3:Q52)), "")</f>
        <v/>
      </c>
      <c r="R154" s="161" t="str">
        <f t="array" ref="R154">IFERROR(INDEX($Q$3:$U$89, SMALL(IF($P$3:$P$89="○", ROW($P$3:$P$89)-ROW($P$3)+1), ROW(B50)), COLUMNS($Q$3:R52)), "")</f>
        <v/>
      </c>
      <c r="S154" s="161" t="str">
        <f t="array" ref="S154">IFERROR(INDEX($Q$3:$U$89, SMALL(IF($P$3:$P$89="○", ROW($P$3:$P$89)-ROW($P$3)+1), ROW(C50)), COLUMNS($Q$3:S52)), "")</f>
        <v/>
      </c>
      <c r="T154" s="161" t="str">
        <f t="array" ref="T154">IFERROR(INDEX($Q$3:$U$89, SMALL(IF($P$3:$P$89="○", ROW($P$3:$P$89)-ROW($P$3)+1), ROW(D50)), COLUMNS($Q$3:T52)), "")</f>
        <v/>
      </c>
      <c r="U154" s="161" t="str">
        <f t="array" ref="U154">IFERROR(INDEX($Q$3:$U$89, SMALL(IF($P$3:$P$89="○", ROW($P$3:$P$89)-ROW($P$3)+1), ROW(E50)), COLUMNS($Q$3:U52)), "")</f>
        <v/>
      </c>
    </row>
    <row r="155" spans="16:21" x14ac:dyDescent="0.45">
      <c r="P155" s="67"/>
      <c r="Q155" s="161" t="str">
        <f t="array" ref="Q155">IFERROR(INDEX($Q$3:$U$89, SMALL(IF($P$3:$P$89="○", ROW($P$3:$P$89)-ROW($P$3)+1), ROW(A51)), COLUMNS($Q$3:Q53)), "")</f>
        <v/>
      </c>
      <c r="R155" s="161" t="str">
        <f t="array" ref="R155">IFERROR(INDEX($Q$3:$U$89, SMALL(IF($P$3:$P$89="○", ROW($P$3:$P$89)-ROW($P$3)+1), ROW(B51)), COLUMNS($Q$3:R53)), "")</f>
        <v/>
      </c>
      <c r="S155" s="161" t="str">
        <f t="array" ref="S155">IFERROR(INDEX($Q$3:$U$89, SMALL(IF($P$3:$P$89="○", ROW($P$3:$P$89)-ROW($P$3)+1), ROW(C51)), COLUMNS($Q$3:S53)), "")</f>
        <v/>
      </c>
      <c r="T155" s="161" t="str">
        <f t="array" ref="T155">IFERROR(INDEX($Q$3:$U$89, SMALL(IF($P$3:$P$89="○", ROW($P$3:$P$89)-ROW($P$3)+1), ROW(D51)), COLUMNS($Q$3:T53)), "")</f>
        <v/>
      </c>
      <c r="U155" s="161" t="str">
        <f t="array" ref="U155">IFERROR(INDEX($Q$3:$U$89, SMALL(IF($P$3:$P$89="○", ROW($P$3:$P$89)-ROW($P$3)+1), ROW(E51)), COLUMNS($Q$3:U53)), "")</f>
        <v/>
      </c>
    </row>
    <row r="156" spans="16:21" x14ac:dyDescent="0.45">
      <c r="P156" s="67"/>
      <c r="Q156" s="161" t="str">
        <f t="array" ref="Q156">IFERROR(INDEX($Q$3:$U$89, SMALL(IF($P$3:$P$89="○", ROW($P$3:$P$89)-ROW($P$3)+1), ROW(A52)), COLUMNS($Q$3:Q54)), "")</f>
        <v/>
      </c>
      <c r="R156" s="161" t="str">
        <f t="array" ref="R156">IFERROR(INDEX($Q$3:$U$89, SMALL(IF($P$3:$P$89="○", ROW($P$3:$P$89)-ROW($P$3)+1), ROW(B52)), COLUMNS($Q$3:R54)), "")</f>
        <v/>
      </c>
      <c r="S156" s="161" t="str">
        <f t="array" ref="S156">IFERROR(INDEX($Q$3:$U$89, SMALL(IF($P$3:$P$89="○", ROW($P$3:$P$89)-ROW($P$3)+1), ROW(C52)), COLUMNS($Q$3:S54)), "")</f>
        <v/>
      </c>
      <c r="T156" s="161" t="str">
        <f t="array" ref="T156">IFERROR(INDEX($Q$3:$U$89, SMALL(IF($P$3:$P$89="○", ROW($P$3:$P$89)-ROW($P$3)+1), ROW(D52)), COLUMNS($Q$3:T54)), "")</f>
        <v/>
      </c>
      <c r="U156" s="161" t="str">
        <f t="array" ref="U156">IFERROR(INDEX($Q$3:$U$89, SMALL(IF($P$3:$P$89="○", ROW($P$3:$P$89)-ROW($P$3)+1), ROW(E52)), COLUMNS($Q$3:U54)), "")</f>
        <v/>
      </c>
    </row>
    <row r="157" spans="16:21" x14ac:dyDescent="0.45">
      <c r="P157" s="67"/>
      <c r="Q157" s="161" t="str">
        <f t="array" ref="Q157">IFERROR(INDEX($Q$3:$U$89, SMALL(IF($P$3:$P$89="○", ROW($P$3:$P$89)-ROW($P$3)+1), ROW(A53)), COLUMNS($Q$3:Q55)), "")</f>
        <v/>
      </c>
      <c r="R157" s="161" t="str">
        <f t="array" ref="R157">IFERROR(INDEX($Q$3:$U$89, SMALL(IF($P$3:$P$89="○", ROW($P$3:$P$89)-ROW($P$3)+1), ROW(B53)), COLUMNS($Q$3:R55)), "")</f>
        <v/>
      </c>
      <c r="S157" s="161" t="str">
        <f t="array" ref="S157">IFERROR(INDEX($Q$3:$U$89, SMALL(IF($P$3:$P$89="○", ROW($P$3:$P$89)-ROW($P$3)+1), ROW(C53)), COLUMNS($Q$3:S55)), "")</f>
        <v/>
      </c>
      <c r="T157" s="161" t="str">
        <f t="array" ref="T157">IFERROR(INDEX($Q$3:$U$89, SMALL(IF($P$3:$P$89="○", ROW($P$3:$P$89)-ROW($P$3)+1), ROW(D53)), COLUMNS($Q$3:T55)), "")</f>
        <v/>
      </c>
      <c r="U157" s="161" t="str">
        <f t="array" ref="U157">IFERROR(INDEX($Q$3:$U$89, SMALL(IF($P$3:$P$89="○", ROW($P$3:$P$89)-ROW($P$3)+1), ROW(E53)), COLUMNS($Q$3:U55)), "")</f>
        <v/>
      </c>
    </row>
    <row r="158" spans="16:21" x14ac:dyDescent="0.45">
      <c r="P158" s="67"/>
      <c r="Q158" s="161" t="str">
        <f t="array" ref="Q158">IFERROR(INDEX($Q$3:$U$89, SMALL(IF($P$3:$P$89="○", ROW($P$3:$P$89)-ROW($P$3)+1), ROW(A54)), COLUMNS($Q$3:Q56)), "")</f>
        <v/>
      </c>
      <c r="R158" s="161" t="str">
        <f t="array" ref="R158">IFERROR(INDEX($Q$3:$U$89, SMALL(IF($P$3:$P$89="○", ROW($P$3:$P$89)-ROW($P$3)+1), ROW(B54)), COLUMNS($Q$3:R56)), "")</f>
        <v/>
      </c>
      <c r="S158" s="161" t="str">
        <f t="array" ref="S158">IFERROR(INDEX($Q$3:$U$89, SMALL(IF($P$3:$P$89="○", ROW($P$3:$P$89)-ROW($P$3)+1), ROW(C54)), COLUMNS($Q$3:S56)), "")</f>
        <v/>
      </c>
      <c r="T158" s="161" t="str">
        <f t="array" ref="T158">IFERROR(INDEX($Q$3:$U$89, SMALL(IF($P$3:$P$89="○", ROW($P$3:$P$89)-ROW($P$3)+1), ROW(D54)), COLUMNS($Q$3:T56)), "")</f>
        <v/>
      </c>
      <c r="U158" s="161" t="str">
        <f t="array" ref="U158">IFERROR(INDEX($Q$3:$U$89, SMALL(IF($P$3:$P$89="○", ROW($P$3:$P$89)-ROW($P$3)+1), ROW(E54)), COLUMNS($Q$3:U56)), "")</f>
        <v/>
      </c>
    </row>
    <row r="159" spans="16:21" x14ac:dyDescent="0.45">
      <c r="P159" s="67"/>
      <c r="Q159" s="161" t="str">
        <f t="array" ref="Q159">IFERROR(INDEX($Q$3:$U$89, SMALL(IF($P$3:$P$89="○", ROW($P$3:$P$89)-ROW($P$3)+1), ROW(A55)), COLUMNS($Q$3:Q57)), "")</f>
        <v/>
      </c>
      <c r="R159" s="161" t="str">
        <f t="array" ref="R159">IFERROR(INDEX($Q$3:$U$89, SMALL(IF($P$3:$P$89="○", ROW($P$3:$P$89)-ROW($P$3)+1), ROW(B55)), COLUMNS($Q$3:R57)), "")</f>
        <v/>
      </c>
      <c r="S159" s="161" t="str">
        <f t="array" ref="S159">IFERROR(INDEX($Q$3:$U$89, SMALL(IF($P$3:$P$89="○", ROW($P$3:$P$89)-ROW($P$3)+1), ROW(C55)), COLUMNS($Q$3:S57)), "")</f>
        <v/>
      </c>
      <c r="T159" s="161" t="str">
        <f t="array" ref="T159">IFERROR(INDEX($Q$3:$U$89, SMALL(IF($P$3:$P$89="○", ROW($P$3:$P$89)-ROW($P$3)+1), ROW(D55)), COLUMNS($Q$3:T57)), "")</f>
        <v/>
      </c>
      <c r="U159" s="161" t="str">
        <f t="array" ref="U159">IFERROR(INDEX($Q$3:$U$89, SMALL(IF($P$3:$P$89="○", ROW($P$3:$P$89)-ROW($P$3)+1), ROW(E55)), COLUMNS($Q$3:U57)), "")</f>
        <v/>
      </c>
    </row>
    <row r="160" spans="16:21" x14ac:dyDescent="0.45">
      <c r="P160" s="67"/>
      <c r="Q160" s="161" t="str">
        <f t="array" ref="Q160">IFERROR(INDEX($Q$3:$U$89, SMALL(IF($P$3:$P$89="○", ROW($P$3:$P$89)-ROW($P$3)+1), ROW(A56)), COLUMNS($Q$3:Q58)), "")</f>
        <v/>
      </c>
      <c r="R160" s="161" t="str">
        <f t="array" ref="R160">IFERROR(INDEX($Q$3:$U$89, SMALL(IF($P$3:$P$89="○", ROW($P$3:$P$89)-ROW($P$3)+1), ROW(B56)), COLUMNS($Q$3:R58)), "")</f>
        <v/>
      </c>
      <c r="S160" s="161" t="str">
        <f t="array" ref="S160">IFERROR(INDEX($Q$3:$U$89, SMALL(IF($P$3:$P$89="○", ROW($P$3:$P$89)-ROW($P$3)+1), ROW(C56)), COLUMNS($Q$3:S58)), "")</f>
        <v/>
      </c>
      <c r="T160" s="161" t="str">
        <f t="array" ref="T160">IFERROR(INDEX($Q$3:$U$89, SMALL(IF($P$3:$P$89="○", ROW($P$3:$P$89)-ROW($P$3)+1), ROW(D56)), COLUMNS($Q$3:T58)), "")</f>
        <v/>
      </c>
      <c r="U160" s="161" t="str">
        <f t="array" ref="U160">IFERROR(INDEX($Q$3:$U$89, SMALL(IF($P$3:$P$89="○", ROW($P$3:$P$89)-ROW($P$3)+1), ROW(E56)), COLUMNS($Q$3:U58)), "")</f>
        <v/>
      </c>
    </row>
    <row r="161" spans="16:21" x14ac:dyDescent="0.45">
      <c r="P161" s="67"/>
      <c r="Q161" s="161" t="str">
        <f t="array" ref="Q161">IFERROR(INDEX($Q$3:$U$89, SMALL(IF($P$3:$P$89="○", ROW($P$3:$P$89)-ROW($P$3)+1), ROW(A57)), COLUMNS($Q$3:Q59)), "")</f>
        <v/>
      </c>
      <c r="R161" s="161" t="str">
        <f t="array" ref="R161">IFERROR(INDEX($Q$3:$U$89, SMALL(IF($P$3:$P$89="○", ROW($P$3:$P$89)-ROW($P$3)+1), ROW(B57)), COLUMNS($Q$3:R59)), "")</f>
        <v/>
      </c>
      <c r="S161" s="161" t="str">
        <f t="array" ref="S161">IFERROR(INDEX($Q$3:$U$89, SMALL(IF($P$3:$P$89="○", ROW($P$3:$P$89)-ROW($P$3)+1), ROW(C57)), COLUMNS($Q$3:S59)), "")</f>
        <v/>
      </c>
      <c r="T161" s="161" t="str">
        <f t="array" ref="T161">IFERROR(INDEX($Q$3:$U$89, SMALL(IF($P$3:$P$89="○", ROW($P$3:$P$89)-ROW($P$3)+1), ROW(D57)), COLUMNS($Q$3:T59)), "")</f>
        <v/>
      </c>
      <c r="U161" s="161" t="str">
        <f t="array" ref="U161">IFERROR(INDEX($Q$3:$U$89, SMALL(IF($P$3:$P$89="○", ROW($P$3:$P$89)-ROW($P$3)+1), ROW(E57)), COLUMNS($Q$3:U59)), "")</f>
        <v/>
      </c>
    </row>
    <row r="162" spans="16:21" x14ac:dyDescent="0.45">
      <c r="P162" s="67"/>
      <c r="Q162" s="161" t="str">
        <f t="array" ref="Q162">IFERROR(INDEX($Q$3:$U$89, SMALL(IF($P$3:$P$89="○", ROW($P$3:$P$89)-ROW($P$3)+1), ROW(A58)), COLUMNS($Q$3:Q60)), "")</f>
        <v/>
      </c>
      <c r="R162" s="161" t="str">
        <f t="array" ref="R162">IFERROR(INDEX($Q$3:$U$89, SMALL(IF($P$3:$P$89="○", ROW($P$3:$P$89)-ROW($P$3)+1), ROW(B58)), COLUMNS($Q$3:R60)), "")</f>
        <v/>
      </c>
      <c r="S162" s="161" t="str">
        <f t="array" ref="S162">IFERROR(INDEX($Q$3:$U$89, SMALL(IF($P$3:$P$89="○", ROW($P$3:$P$89)-ROW($P$3)+1), ROW(C58)), COLUMNS($Q$3:S60)), "")</f>
        <v/>
      </c>
      <c r="T162" s="161" t="str">
        <f t="array" ref="T162">IFERROR(INDEX($Q$3:$U$89, SMALL(IF($P$3:$P$89="○", ROW($P$3:$P$89)-ROW($P$3)+1), ROW(D58)), COLUMNS($Q$3:T60)), "")</f>
        <v/>
      </c>
      <c r="U162" s="161" t="str">
        <f t="array" ref="U162">IFERROR(INDEX($Q$3:$U$89, SMALL(IF($P$3:$P$89="○", ROW($P$3:$P$89)-ROW($P$3)+1), ROW(E58)), COLUMNS($Q$3:U60)), "")</f>
        <v/>
      </c>
    </row>
    <row r="163" spans="16:21" x14ac:dyDescent="0.45">
      <c r="P163" s="67"/>
      <c r="Q163" s="161" t="str">
        <f t="array" ref="Q163">IFERROR(INDEX($Q$3:$U$89, SMALL(IF($P$3:$P$89="○", ROW($P$3:$P$89)-ROW($P$3)+1), ROW(A59)), COLUMNS($Q$3:Q61)), "")</f>
        <v/>
      </c>
      <c r="R163" s="161" t="str">
        <f t="array" ref="R163">IFERROR(INDEX($Q$3:$U$89, SMALL(IF($P$3:$P$89="○", ROW($P$3:$P$89)-ROW($P$3)+1), ROW(B59)), COLUMNS($Q$3:R61)), "")</f>
        <v/>
      </c>
      <c r="S163" s="161" t="str">
        <f t="array" ref="S163">IFERROR(INDEX($Q$3:$U$89, SMALL(IF($P$3:$P$89="○", ROW($P$3:$P$89)-ROW($P$3)+1), ROW(C59)), COLUMNS($Q$3:S61)), "")</f>
        <v/>
      </c>
      <c r="T163" s="161" t="str">
        <f t="array" ref="T163">IFERROR(INDEX($Q$3:$U$89, SMALL(IF($P$3:$P$89="○", ROW($P$3:$P$89)-ROW($P$3)+1), ROW(D59)), COLUMNS($Q$3:T61)), "")</f>
        <v/>
      </c>
      <c r="U163" s="161" t="str">
        <f t="array" ref="U163">IFERROR(INDEX($Q$3:$U$89, SMALL(IF($P$3:$P$89="○", ROW($P$3:$P$89)-ROW($P$3)+1), ROW(E59)), COLUMNS($Q$3:U61)), "")</f>
        <v/>
      </c>
    </row>
    <row r="164" spans="16:21" x14ac:dyDescent="0.45">
      <c r="P164" s="67"/>
      <c r="Q164" s="161" t="str">
        <f t="array" ref="Q164">IFERROR(INDEX($Q$3:$U$89, SMALL(IF($P$3:$P$89="○", ROW($P$3:$P$89)-ROW($P$3)+1), ROW(A60)), COLUMNS($Q$3:Q62)), "")</f>
        <v/>
      </c>
      <c r="R164" s="161" t="str">
        <f t="array" ref="R164">IFERROR(INDEX($Q$3:$U$89, SMALL(IF($P$3:$P$89="○", ROW($P$3:$P$89)-ROW($P$3)+1), ROW(B60)), COLUMNS($Q$3:R62)), "")</f>
        <v/>
      </c>
      <c r="S164" s="161" t="str">
        <f t="array" ref="S164">IFERROR(INDEX($Q$3:$U$89, SMALL(IF($P$3:$P$89="○", ROW($P$3:$P$89)-ROW($P$3)+1), ROW(C60)), COLUMNS($Q$3:S62)), "")</f>
        <v/>
      </c>
      <c r="T164" s="161" t="str">
        <f t="array" ref="T164">IFERROR(INDEX($Q$3:$U$89, SMALL(IF($P$3:$P$89="○", ROW($P$3:$P$89)-ROW($P$3)+1), ROW(D60)), COLUMNS($Q$3:T62)), "")</f>
        <v/>
      </c>
      <c r="U164" s="161" t="str">
        <f t="array" ref="U164">IFERROR(INDEX($Q$3:$U$89, SMALL(IF($P$3:$P$89="○", ROW($P$3:$P$89)-ROW($P$3)+1), ROW(E60)), COLUMNS($Q$3:U62)), "")</f>
        <v/>
      </c>
    </row>
    <row r="165" spans="16:21" x14ac:dyDescent="0.45">
      <c r="P165" s="67"/>
      <c r="Q165" s="161" t="str">
        <f t="array" ref="Q165">IFERROR(INDEX($Q$3:$U$89, SMALL(IF($P$3:$P$89="○", ROW($P$3:$P$89)-ROW($P$3)+1), ROW(A61)), COLUMNS($Q$3:Q63)), "")</f>
        <v/>
      </c>
      <c r="R165" s="161" t="str">
        <f t="array" ref="R165">IFERROR(INDEX($Q$3:$U$89, SMALL(IF($P$3:$P$89="○", ROW($P$3:$P$89)-ROW($P$3)+1), ROW(B61)), COLUMNS($Q$3:R63)), "")</f>
        <v/>
      </c>
      <c r="S165" s="161" t="str">
        <f t="array" ref="S165">IFERROR(INDEX($Q$3:$U$89, SMALL(IF($P$3:$P$89="○", ROW($P$3:$P$89)-ROW($P$3)+1), ROW(C61)), COLUMNS($Q$3:S63)), "")</f>
        <v/>
      </c>
      <c r="T165" s="161" t="str">
        <f t="array" ref="T165">IFERROR(INDEX($Q$3:$U$89, SMALL(IF($P$3:$P$89="○", ROW($P$3:$P$89)-ROW($P$3)+1), ROW(D61)), COLUMNS($Q$3:T63)), "")</f>
        <v/>
      </c>
      <c r="U165" s="161" t="str">
        <f t="array" ref="U165">IFERROR(INDEX($Q$3:$U$89, SMALL(IF($P$3:$P$89="○", ROW($P$3:$P$89)-ROW($P$3)+1), ROW(E61)), COLUMNS($Q$3:U63)), "")</f>
        <v/>
      </c>
    </row>
    <row r="166" spans="16:21" x14ac:dyDescent="0.45">
      <c r="P166" s="67"/>
      <c r="Q166" s="161" t="str">
        <f t="array" ref="Q166">IFERROR(INDEX($Q$3:$U$89, SMALL(IF($P$3:$P$89="○", ROW($P$3:$P$89)-ROW($P$3)+1), ROW(A62)), COLUMNS($Q$3:Q64)), "")</f>
        <v/>
      </c>
      <c r="R166" s="161" t="str">
        <f t="array" ref="R166">IFERROR(INDEX($Q$3:$U$89, SMALL(IF($P$3:$P$89="○", ROW($P$3:$P$89)-ROW($P$3)+1), ROW(B62)), COLUMNS($Q$3:R64)), "")</f>
        <v/>
      </c>
      <c r="S166" s="161" t="str">
        <f t="array" ref="S166">IFERROR(INDEX($Q$3:$U$89, SMALL(IF($P$3:$P$89="○", ROW($P$3:$P$89)-ROW($P$3)+1), ROW(C62)), COLUMNS($Q$3:S64)), "")</f>
        <v/>
      </c>
      <c r="T166" s="161" t="str">
        <f t="array" ref="T166">IFERROR(INDEX($Q$3:$U$89, SMALL(IF($P$3:$P$89="○", ROW($P$3:$P$89)-ROW($P$3)+1), ROW(D62)), COLUMNS($Q$3:T64)), "")</f>
        <v/>
      </c>
      <c r="U166" s="161" t="str">
        <f t="array" ref="U166">IFERROR(INDEX($Q$3:$U$89, SMALL(IF($P$3:$P$89="○", ROW($P$3:$P$89)-ROW($P$3)+1), ROW(E62)), COLUMNS($Q$3:U64)), "")</f>
        <v/>
      </c>
    </row>
    <row r="167" spans="16:21" x14ac:dyDescent="0.45">
      <c r="P167" s="67"/>
      <c r="Q167" s="161" t="str">
        <f t="array" ref="Q167">IFERROR(INDEX($Q$3:$U$89, SMALL(IF($P$3:$P$89="○", ROW($P$3:$P$89)-ROW($P$3)+1), ROW(A63)), COLUMNS($Q$3:Q65)), "")</f>
        <v/>
      </c>
      <c r="R167" s="161" t="str">
        <f t="array" ref="R167">IFERROR(INDEX($Q$3:$U$89, SMALL(IF($P$3:$P$89="○", ROW($P$3:$P$89)-ROW($P$3)+1), ROW(B63)), COLUMNS($Q$3:R65)), "")</f>
        <v/>
      </c>
      <c r="S167" s="161" t="str">
        <f t="array" ref="S167">IFERROR(INDEX($Q$3:$U$89, SMALL(IF($P$3:$P$89="○", ROW($P$3:$P$89)-ROW($P$3)+1), ROW(C63)), COLUMNS($Q$3:S65)), "")</f>
        <v/>
      </c>
      <c r="T167" s="161" t="str">
        <f t="array" ref="T167">IFERROR(INDEX($Q$3:$U$89, SMALL(IF($P$3:$P$89="○", ROW($P$3:$P$89)-ROW($P$3)+1), ROW(D63)), COLUMNS($Q$3:T65)), "")</f>
        <v/>
      </c>
      <c r="U167" s="161" t="str">
        <f t="array" ref="U167">IFERROR(INDEX($Q$3:$U$89, SMALL(IF($P$3:$P$89="○", ROW($P$3:$P$89)-ROW($P$3)+1), ROW(E63)), COLUMNS($Q$3:U65)), "")</f>
        <v/>
      </c>
    </row>
    <row r="168" spans="16:21" x14ac:dyDescent="0.45">
      <c r="P168" s="67"/>
      <c r="Q168" s="161" t="str">
        <f t="array" ref="Q168">IFERROR(INDEX($Q$3:$U$89, SMALL(IF($P$3:$P$89="○", ROW($P$3:$P$89)-ROW($P$3)+1), ROW(A64)), COLUMNS($Q$3:Q66)), "")</f>
        <v/>
      </c>
      <c r="R168" s="161" t="str">
        <f t="array" ref="R168">IFERROR(INDEX($Q$3:$U$89, SMALL(IF($P$3:$P$89="○", ROW($P$3:$P$89)-ROW($P$3)+1), ROW(B64)), COLUMNS($Q$3:R66)), "")</f>
        <v/>
      </c>
      <c r="S168" s="161" t="str">
        <f t="array" ref="S168">IFERROR(INDEX($Q$3:$U$89, SMALL(IF($P$3:$P$89="○", ROW($P$3:$P$89)-ROW($P$3)+1), ROW(C64)), COLUMNS($Q$3:S66)), "")</f>
        <v/>
      </c>
      <c r="T168" s="161" t="str">
        <f t="array" ref="T168">IFERROR(INDEX($Q$3:$U$89, SMALL(IF($P$3:$P$89="○", ROW($P$3:$P$89)-ROW($P$3)+1), ROW(D64)), COLUMNS($Q$3:T66)), "")</f>
        <v/>
      </c>
      <c r="U168" s="161" t="str">
        <f t="array" ref="U168">IFERROR(INDEX($Q$3:$U$89, SMALL(IF($P$3:$P$89="○", ROW($P$3:$P$89)-ROW($P$3)+1), ROW(E64)), COLUMNS($Q$3:U66)), "")</f>
        <v/>
      </c>
    </row>
    <row r="169" spans="16:21" x14ac:dyDescent="0.45">
      <c r="P169" s="67"/>
      <c r="Q169" s="161" t="str">
        <f t="array" ref="Q169">IFERROR(INDEX($Q$3:$U$89, SMALL(IF($P$3:$P$89="○", ROW($P$3:$P$89)-ROW($P$3)+1), ROW(A65)), COLUMNS($Q$3:Q67)), "")</f>
        <v/>
      </c>
      <c r="R169" s="161" t="str">
        <f t="array" ref="R169">IFERROR(INDEX($Q$3:$U$89, SMALL(IF($P$3:$P$89="○", ROW($P$3:$P$89)-ROW($P$3)+1), ROW(B65)), COLUMNS($Q$3:R67)), "")</f>
        <v/>
      </c>
      <c r="S169" s="161" t="str">
        <f t="array" ref="S169">IFERROR(INDEX($Q$3:$U$89, SMALL(IF($P$3:$P$89="○", ROW($P$3:$P$89)-ROW($P$3)+1), ROW(C65)), COLUMNS($Q$3:S67)), "")</f>
        <v/>
      </c>
      <c r="T169" s="161" t="str">
        <f t="array" ref="T169">IFERROR(INDEX($Q$3:$U$89, SMALL(IF($P$3:$P$89="○", ROW($P$3:$P$89)-ROW($P$3)+1), ROW(D65)), COLUMNS($Q$3:T67)), "")</f>
        <v/>
      </c>
      <c r="U169" s="161" t="str">
        <f t="array" ref="U169">IFERROR(INDEX($Q$3:$U$89, SMALL(IF($P$3:$P$89="○", ROW($P$3:$P$89)-ROW($P$3)+1), ROW(E65)), COLUMNS($Q$3:U67)), "")</f>
        <v/>
      </c>
    </row>
    <row r="170" spans="16:21" x14ac:dyDescent="0.45">
      <c r="P170" s="67"/>
      <c r="Q170" s="161" t="str">
        <f t="array" ref="Q170">IFERROR(INDEX($Q$3:$U$89, SMALL(IF($P$3:$P$89="○", ROW($P$3:$P$89)-ROW($P$3)+1), ROW(A66)), COLUMNS($Q$3:Q68)), "")</f>
        <v/>
      </c>
      <c r="R170" s="161" t="str">
        <f t="array" ref="R170">IFERROR(INDEX($Q$3:$U$89, SMALL(IF($P$3:$P$89="○", ROW($P$3:$P$89)-ROW($P$3)+1), ROW(B66)), COLUMNS($Q$3:R68)), "")</f>
        <v/>
      </c>
      <c r="S170" s="161" t="str">
        <f t="array" ref="S170">IFERROR(INDEX($Q$3:$U$89, SMALL(IF($P$3:$P$89="○", ROW($P$3:$P$89)-ROW($P$3)+1), ROW(C66)), COLUMNS($Q$3:S68)), "")</f>
        <v/>
      </c>
      <c r="T170" s="161" t="str">
        <f t="array" ref="T170">IFERROR(INDEX($Q$3:$U$89, SMALL(IF($P$3:$P$89="○", ROW($P$3:$P$89)-ROW($P$3)+1), ROW(D66)), COLUMNS($Q$3:T68)), "")</f>
        <v/>
      </c>
      <c r="U170" s="161" t="str">
        <f t="array" ref="U170">IFERROR(INDEX($Q$3:$U$89, SMALL(IF($P$3:$P$89="○", ROW($P$3:$P$89)-ROW($P$3)+1), ROW(E66)), COLUMNS($Q$3:U68)), "")</f>
        <v/>
      </c>
    </row>
    <row r="171" spans="16:21" x14ac:dyDescent="0.45">
      <c r="P171" s="67"/>
      <c r="Q171" s="161" t="str">
        <f t="array" ref="Q171">IFERROR(INDEX($Q$3:$U$89, SMALL(IF($P$3:$P$89="○", ROW($P$3:$P$89)-ROW($P$3)+1), ROW(A67)), COLUMNS($Q$3:Q69)), "")</f>
        <v/>
      </c>
      <c r="R171" s="161" t="str">
        <f t="array" ref="R171">IFERROR(INDEX($Q$3:$U$89, SMALL(IF($P$3:$P$89="○", ROW($P$3:$P$89)-ROW($P$3)+1), ROW(B67)), COLUMNS($Q$3:R69)), "")</f>
        <v/>
      </c>
      <c r="S171" s="161" t="str">
        <f t="array" ref="S171">IFERROR(INDEX($Q$3:$U$89, SMALL(IF($P$3:$P$89="○", ROW($P$3:$P$89)-ROW($P$3)+1), ROW(C67)), COLUMNS($Q$3:S69)), "")</f>
        <v/>
      </c>
      <c r="T171" s="161" t="str">
        <f t="array" ref="T171">IFERROR(INDEX($Q$3:$U$89, SMALL(IF($P$3:$P$89="○", ROW($P$3:$P$89)-ROW($P$3)+1), ROW(D67)), COLUMNS($Q$3:T69)), "")</f>
        <v/>
      </c>
      <c r="U171" s="161" t="str">
        <f t="array" ref="U171">IFERROR(INDEX($Q$3:$U$89, SMALL(IF($P$3:$P$89="○", ROW($P$3:$P$89)-ROW($P$3)+1), ROW(E67)), COLUMNS($Q$3:U69)), "")</f>
        <v/>
      </c>
    </row>
    <row r="172" spans="16:21" x14ac:dyDescent="0.45">
      <c r="P172" s="67"/>
      <c r="Q172" s="161" t="str">
        <f t="array" ref="Q172">IFERROR(INDEX($Q$3:$U$89, SMALL(IF($P$3:$P$89="○", ROW($P$3:$P$89)-ROW($P$3)+1), ROW(A68)), COLUMNS($Q$3:Q70)), "")</f>
        <v/>
      </c>
      <c r="R172" s="161" t="str">
        <f t="array" ref="R172">IFERROR(INDEX($Q$3:$U$89, SMALL(IF($P$3:$P$89="○", ROW($P$3:$P$89)-ROW($P$3)+1), ROW(B68)), COLUMNS($Q$3:R70)), "")</f>
        <v/>
      </c>
      <c r="S172" s="161" t="str">
        <f t="array" ref="S172">IFERROR(INDEX($Q$3:$U$89, SMALL(IF($P$3:$P$89="○", ROW($P$3:$P$89)-ROW($P$3)+1), ROW(C68)), COLUMNS($Q$3:S70)), "")</f>
        <v/>
      </c>
      <c r="T172" s="161" t="str">
        <f t="array" ref="T172">IFERROR(INDEX($Q$3:$U$89, SMALL(IF($P$3:$P$89="○", ROW($P$3:$P$89)-ROW($P$3)+1), ROW(D68)), COLUMNS($Q$3:T70)), "")</f>
        <v/>
      </c>
      <c r="U172" s="161" t="str">
        <f t="array" ref="U172">IFERROR(INDEX($Q$3:$U$89, SMALL(IF($P$3:$P$89="○", ROW($P$3:$P$89)-ROW($P$3)+1), ROW(E68)), COLUMNS($Q$3:U70)), "")</f>
        <v/>
      </c>
    </row>
    <row r="173" spans="16:21" x14ac:dyDescent="0.45">
      <c r="P173" s="67"/>
      <c r="Q173" s="161" t="str">
        <f t="array" ref="Q173">IFERROR(INDEX($Q$3:$U$89, SMALL(IF($P$3:$P$89="○", ROW($P$3:$P$89)-ROW($P$3)+1), ROW(A69)), COLUMNS($Q$3:Q71)), "")</f>
        <v/>
      </c>
      <c r="R173" s="161" t="str">
        <f t="array" ref="R173">IFERROR(INDEX($Q$3:$U$89, SMALL(IF($P$3:$P$89="○", ROW($P$3:$P$89)-ROW($P$3)+1), ROW(B69)), COLUMNS($Q$3:R71)), "")</f>
        <v/>
      </c>
      <c r="S173" s="161" t="str">
        <f t="array" ref="S173">IFERROR(INDEX($Q$3:$U$89, SMALL(IF($P$3:$P$89="○", ROW($P$3:$P$89)-ROW($P$3)+1), ROW(C69)), COLUMNS($Q$3:S71)), "")</f>
        <v/>
      </c>
      <c r="T173" s="161" t="str">
        <f t="array" ref="T173">IFERROR(INDEX($Q$3:$U$89, SMALL(IF($P$3:$P$89="○", ROW($P$3:$P$89)-ROW($P$3)+1), ROW(D69)), COLUMNS($Q$3:T71)), "")</f>
        <v/>
      </c>
      <c r="U173" s="161" t="str">
        <f t="array" ref="U173">IFERROR(INDEX($Q$3:$U$89, SMALL(IF($P$3:$P$89="○", ROW($P$3:$P$89)-ROW($P$3)+1), ROW(E69)), COLUMNS($Q$3:U71)), "")</f>
        <v/>
      </c>
    </row>
    <row r="174" spans="16:21" x14ac:dyDescent="0.45">
      <c r="P174" s="67"/>
      <c r="Q174" s="161" t="str">
        <f t="array" ref="Q174">IFERROR(INDEX($Q$3:$U$89, SMALL(IF($P$3:$P$89="○", ROW($P$3:$P$89)-ROW($P$3)+1), ROW(A70)), COLUMNS($Q$3:Q72)), "")</f>
        <v/>
      </c>
      <c r="R174" s="161" t="str">
        <f t="array" ref="R174">IFERROR(INDEX($Q$3:$U$89, SMALL(IF($P$3:$P$89="○", ROW($P$3:$P$89)-ROW($P$3)+1), ROW(B70)), COLUMNS($Q$3:R72)), "")</f>
        <v/>
      </c>
      <c r="S174" s="161" t="str">
        <f t="array" ref="S174">IFERROR(INDEX($Q$3:$U$89, SMALL(IF($P$3:$P$89="○", ROW($P$3:$P$89)-ROW($P$3)+1), ROW(C70)), COLUMNS($Q$3:S72)), "")</f>
        <v/>
      </c>
      <c r="T174" s="161" t="str">
        <f t="array" ref="T174">IFERROR(INDEX($Q$3:$U$89, SMALL(IF($P$3:$P$89="○", ROW($P$3:$P$89)-ROW($P$3)+1), ROW(D70)), COLUMNS($Q$3:T72)), "")</f>
        <v/>
      </c>
      <c r="U174" s="161" t="str">
        <f t="array" ref="U174">IFERROR(INDEX($Q$3:$U$89, SMALL(IF($P$3:$P$89="○", ROW($P$3:$P$89)-ROW($P$3)+1), ROW(E70)), COLUMNS($Q$3:U72)), "")</f>
        <v/>
      </c>
    </row>
    <row r="175" spans="16:21" x14ac:dyDescent="0.45">
      <c r="P175" s="67"/>
      <c r="Q175" s="161" t="str">
        <f t="array" ref="Q175">IFERROR(INDEX($Q$3:$U$89, SMALL(IF($P$3:$P$89="○", ROW($P$3:$P$89)-ROW($P$3)+1), ROW(A71)), COLUMNS($Q$3:Q73)), "")</f>
        <v/>
      </c>
      <c r="R175" s="161" t="str">
        <f t="array" ref="R175">IFERROR(INDEX($Q$3:$U$89, SMALL(IF($P$3:$P$89="○", ROW($P$3:$P$89)-ROW($P$3)+1), ROW(B71)), COLUMNS($Q$3:R73)), "")</f>
        <v/>
      </c>
      <c r="S175" s="161" t="str">
        <f t="array" ref="S175">IFERROR(INDEX($Q$3:$U$89, SMALL(IF($P$3:$P$89="○", ROW($P$3:$P$89)-ROW($P$3)+1), ROW(C71)), COLUMNS($Q$3:S73)), "")</f>
        <v/>
      </c>
      <c r="T175" s="161" t="str">
        <f t="array" ref="T175">IFERROR(INDEX($Q$3:$U$89, SMALL(IF($P$3:$P$89="○", ROW($P$3:$P$89)-ROW($P$3)+1), ROW(D71)), COLUMNS($Q$3:T73)), "")</f>
        <v/>
      </c>
      <c r="U175" s="161" t="str">
        <f t="array" ref="U175">IFERROR(INDEX($Q$3:$U$89, SMALL(IF($P$3:$P$89="○", ROW($P$3:$P$89)-ROW($P$3)+1), ROW(E71)), COLUMNS($Q$3:U73)), "")</f>
        <v/>
      </c>
    </row>
    <row r="176" spans="16:21" x14ac:dyDescent="0.45">
      <c r="P176" s="67"/>
      <c r="Q176" s="161" t="str">
        <f t="array" ref="Q176">IFERROR(INDEX($Q$3:$U$89, SMALL(IF($P$3:$P$89="○", ROW($P$3:$P$89)-ROW($P$3)+1), ROW(A72)), COLUMNS($Q$3:Q74)), "")</f>
        <v/>
      </c>
      <c r="R176" s="161" t="str">
        <f t="array" ref="R176">IFERROR(INDEX($Q$3:$U$89, SMALL(IF($P$3:$P$89="○", ROW($P$3:$P$89)-ROW($P$3)+1), ROW(B72)), COLUMNS($Q$3:R74)), "")</f>
        <v/>
      </c>
      <c r="S176" s="161" t="str">
        <f t="array" ref="S176">IFERROR(INDEX($Q$3:$U$89, SMALL(IF($P$3:$P$89="○", ROW($P$3:$P$89)-ROW($P$3)+1), ROW(C72)), COLUMNS($Q$3:S74)), "")</f>
        <v/>
      </c>
      <c r="T176" s="161" t="str">
        <f t="array" ref="T176">IFERROR(INDEX($Q$3:$U$89, SMALL(IF($P$3:$P$89="○", ROW($P$3:$P$89)-ROW($P$3)+1), ROW(D72)), COLUMNS($Q$3:T74)), "")</f>
        <v/>
      </c>
      <c r="U176" s="161" t="str">
        <f t="array" ref="U176">IFERROR(INDEX($Q$3:$U$89, SMALL(IF($P$3:$P$89="○", ROW($P$3:$P$89)-ROW($P$3)+1), ROW(E72)), COLUMNS($Q$3:U74)), "")</f>
        <v/>
      </c>
    </row>
    <row r="177" spans="16:21" x14ac:dyDescent="0.45">
      <c r="P177" s="67"/>
      <c r="Q177" s="161" t="str">
        <f t="array" ref="Q177">IFERROR(INDEX($Q$3:$U$89, SMALL(IF($P$3:$P$89="○", ROW($P$3:$P$89)-ROW($P$3)+1), ROW(A73)), COLUMNS($Q$3:Q75)), "")</f>
        <v/>
      </c>
      <c r="R177" s="161" t="str">
        <f t="array" ref="R177">IFERROR(INDEX($Q$3:$U$89, SMALL(IF($P$3:$P$89="○", ROW($P$3:$P$89)-ROW($P$3)+1), ROW(B73)), COLUMNS($Q$3:R75)), "")</f>
        <v/>
      </c>
      <c r="S177" s="161" t="str">
        <f t="array" ref="S177">IFERROR(INDEX($Q$3:$U$89, SMALL(IF($P$3:$P$89="○", ROW($P$3:$P$89)-ROW($P$3)+1), ROW(C73)), COLUMNS($Q$3:S75)), "")</f>
        <v/>
      </c>
      <c r="T177" s="161" t="str">
        <f t="array" ref="T177">IFERROR(INDEX($Q$3:$U$89, SMALL(IF($P$3:$P$89="○", ROW($P$3:$P$89)-ROW($P$3)+1), ROW(D73)), COLUMNS($Q$3:T75)), "")</f>
        <v/>
      </c>
      <c r="U177" s="161" t="str">
        <f t="array" ref="U177">IFERROR(INDEX($Q$3:$U$89, SMALL(IF($P$3:$P$89="○", ROW($P$3:$P$89)-ROW($P$3)+1), ROW(E73)), COLUMNS($Q$3:U75)), "")</f>
        <v/>
      </c>
    </row>
    <row r="178" spans="16:21" x14ac:dyDescent="0.45">
      <c r="P178" s="67"/>
      <c r="Q178" s="161" t="str">
        <f t="array" ref="Q178">IFERROR(INDEX($Q$3:$U$89, SMALL(IF($P$3:$P$89="○", ROW($P$3:$P$89)-ROW($P$3)+1), ROW(A74)), COLUMNS($Q$3:Q76)), "")</f>
        <v/>
      </c>
      <c r="R178" s="161" t="str">
        <f t="array" ref="R178">IFERROR(INDEX($Q$3:$U$89, SMALL(IF($P$3:$P$89="○", ROW($P$3:$P$89)-ROW($P$3)+1), ROW(B74)), COLUMNS($Q$3:R76)), "")</f>
        <v/>
      </c>
      <c r="S178" s="161" t="str">
        <f t="array" ref="S178">IFERROR(INDEX($Q$3:$U$89, SMALL(IF($P$3:$P$89="○", ROW($P$3:$P$89)-ROW($P$3)+1), ROW(C74)), COLUMNS($Q$3:S76)), "")</f>
        <v/>
      </c>
      <c r="T178" s="161" t="str">
        <f t="array" ref="T178">IFERROR(INDEX($Q$3:$U$89, SMALL(IF($P$3:$P$89="○", ROW($P$3:$P$89)-ROW($P$3)+1), ROW(D74)), COLUMNS($Q$3:T76)), "")</f>
        <v/>
      </c>
      <c r="U178" s="161" t="str">
        <f t="array" ref="U178">IFERROR(INDEX($Q$3:$U$89, SMALL(IF($P$3:$P$89="○", ROW($P$3:$P$89)-ROW($P$3)+1), ROW(E74)), COLUMNS($Q$3:U76)), "")</f>
        <v/>
      </c>
    </row>
    <row r="179" spans="16:21" x14ac:dyDescent="0.45">
      <c r="P179" s="67"/>
      <c r="Q179" s="161" t="str">
        <f t="array" ref="Q179">IFERROR(INDEX($Q$3:$U$89, SMALL(IF($P$3:$P$89="○", ROW($P$3:$P$89)-ROW($P$3)+1), ROW(A75)), COLUMNS($Q$3:Q77)), "")</f>
        <v/>
      </c>
      <c r="R179" s="161" t="str">
        <f t="array" ref="R179">IFERROR(INDEX($Q$3:$U$89, SMALL(IF($P$3:$P$89="○", ROW($P$3:$P$89)-ROW($P$3)+1), ROW(B75)), COLUMNS($Q$3:R77)), "")</f>
        <v/>
      </c>
      <c r="S179" s="161" t="str">
        <f t="array" ref="S179">IFERROR(INDEX($Q$3:$U$89, SMALL(IF($P$3:$P$89="○", ROW($P$3:$P$89)-ROW($P$3)+1), ROW(C75)), COLUMNS($Q$3:S77)), "")</f>
        <v/>
      </c>
      <c r="T179" s="161" t="str">
        <f t="array" ref="T179">IFERROR(INDEX($Q$3:$U$89, SMALL(IF($P$3:$P$89="○", ROW($P$3:$P$89)-ROW($P$3)+1), ROW(D75)), COLUMNS($Q$3:T77)), "")</f>
        <v/>
      </c>
      <c r="U179" s="161" t="str">
        <f t="array" ref="U179">IFERROR(INDEX($Q$3:$U$89, SMALL(IF($P$3:$P$89="○", ROW($P$3:$P$89)-ROW($P$3)+1), ROW(E75)), COLUMNS($Q$3:U77)), "")</f>
        <v/>
      </c>
    </row>
    <row r="180" spans="16:21" x14ac:dyDescent="0.45">
      <c r="P180" s="67"/>
      <c r="Q180" s="161" t="str">
        <f t="array" ref="Q180">IFERROR(INDEX($Q$3:$U$89, SMALL(IF($P$3:$P$89="○", ROW($P$3:$P$89)-ROW($P$3)+1), ROW(A76)), COLUMNS($Q$3:Q78)), "")</f>
        <v/>
      </c>
      <c r="R180" s="161" t="str">
        <f t="array" ref="R180">IFERROR(INDEX($Q$3:$U$89, SMALL(IF($P$3:$P$89="○", ROW($P$3:$P$89)-ROW($P$3)+1), ROW(B76)), COLUMNS($Q$3:R78)), "")</f>
        <v/>
      </c>
      <c r="S180" s="161" t="str">
        <f t="array" ref="S180">IFERROR(INDEX($Q$3:$U$89, SMALL(IF($P$3:$P$89="○", ROW($P$3:$P$89)-ROW($P$3)+1), ROW(C76)), COLUMNS($Q$3:S78)), "")</f>
        <v/>
      </c>
      <c r="T180" s="161" t="str">
        <f t="array" ref="T180">IFERROR(INDEX($Q$3:$U$89, SMALL(IF($P$3:$P$89="○", ROW($P$3:$P$89)-ROW($P$3)+1), ROW(D76)), COLUMNS($Q$3:T78)), "")</f>
        <v/>
      </c>
      <c r="U180" s="161" t="str">
        <f t="array" ref="U180">IFERROR(INDEX($Q$3:$U$89, SMALL(IF($P$3:$P$89="○", ROW($P$3:$P$89)-ROW($P$3)+1), ROW(E76)), COLUMNS($Q$3:U78)), "")</f>
        <v/>
      </c>
    </row>
    <row r="181" spans="16:21" x14ac:dyDescent="0.45">
      <c r="P181" s="67"/>
      <c r="Q181" s="161" t="str">
        <f t="array" ref="Q181">IFERROR(INDEX($Q$3:$U$89, SMALL(IF($P$3:$P$89="○", ROW($P$3:$P$89)-ROW($P$3)+1), ROW(A77)), COLUMNS($Q$3:Q79)), "")</f>
        <v/>
      </c>
      <c r="R181" s="161" t="str">
        <f t="array" ref="R181">IFERROR(INDEX($Q$3:$U$89, SMALL(IF($P$3:$P$89="○", ROW($P$3:$P$89)-ROW($P$3)+1), ROW(B77)), COLUMNS($Q$3:R79)), "")</f>
        <v/>
      </c>
      <c r="S181" s="161" t="str">
        <f t="array" ref="S181">IFERROR(INDEX($Q$3:$U$89, SMALL(IF($P$3:$P$89="○", ROW($P$3:$P$89)-ROW($P$3)+1), ROW(C77)), COLUMNS($Q$3:S79)), "")</f>
        <v/>
      </c>
      <c r="T181" s="161" t="str">
        <f t="array" ref="T181">IFERROR(INDEX($Q$3:$U$89, SMALL(IF($P$3:$P$89="○", ROW($P$3:$P$89)-ROW($P$3)+1), ROW(D77)), COLUMNS($Q$3:T79)), "")</f>
        <v/>
      </c>
      <c r="U181" s="161" t="str">
        <f t="array" ref="U181">IFERROR(INDEX($Q$3:$U$89, SMALL(IF($P$3:$P$89="○", ROW($P$3:$P$89)-ROW($P$3)+1), ROW(E77)), COLUMNS($Q$3:U79)), "")</f>
        <v/>
      </c>
    </row>
    <row r="182" spans="16:21" x14ac:dyDescent="0.45">
      <c r="P182" s="67"/>
      <c r="Q182" s="161" t="str">
        <f t="array" ref="Q182">IFERROR(INDEX($Q$3:$U$89, SMALL(IF($P$3:$P$89="○", ROW($P$3:$P$89)-ROW($P$3)+1), ROW(A78)), COLUMNS($Q$3:Q80)), "")</f>
        <v/>
      </c>
      <c r="R182" s="161" t="str">
        <f t="array" ref="R182">IFERROR(INDEX($Q$3:$U$89, SMALL(IF($P$3:$P$89="○", ROW($P$3:$P$89)-ROW($P$3)+1), ROW(B78)), COLUMNS($Q$3:R80)), "")</f>
        <v/>
      </c>
      <c r="S182" s="161" t="str">
        <f t="array" ref="S182">IFERROR(INDEX($Q$3:$U$89, SMALL(IF($P$3:$P$89="○", ROW($P$3:$P$89)-ROW($P$3)+1), ROW(C78)), COLUMNS($Q$3:S80)), "")</f>
        <v/>
      </c>
      <c r="T182" s="161" t="str">
        <f t="array" ref="T182">IFERROR(INDEX($Q$3:$U$89, SMALL(IF($P$3:$P$89="○", ROW($P$3:$P$89)-ROW($P$3)+1), ROW(D78)), COLUMNS($Q$3:T80)), "")</f>
        <v/>
      </c>
      <c r="U182" s="161" t="str">
        <f t="array" ref="U182">IFERROR(INDEX($Q$3:$U$89, SMALL(IF($P$3:$P$89="○", ROW($P$3:$P$89)-ROW($P$3)+1), ROW(E78)), COLUMNS($Q$3:U80)), "")</f>
        <v/>
      </c>
    </row>
    <row r="183" spans="16:21" x14ac:dyDescent="0.45">
      <c r="P183" s="67"/>
      <c r="Q183" s="161" t="str">
        <f t="array" ref="Q183">IFERROR(INDEX($Q$3:$U$89, SMALL(IF($P$3:$P$89="○", ROW($P$3:$P$89)-ROW($P$3)+1), ROW(A79)), COLUMNS($Q$3:Q81)), "")</f>
        <v/>
      </c>
      <c r="R183" s="161" t="str">
        <f t="array" ref="R183">IFERROR(INDEX($Q$3:$U$89, SMALL(IF($P$3:$P$89="○", ROW($P$3:$P$89)-ROW($P$3)+1), ROW(B79)), COLUMNS($Q$3:R81)), "")</f>
        <v/>
      </c>
      <c r="S183" s="161" t="str">
        <f t="array" ref="S183">IFERROR(INDEX($Q$3:$U$89, SMALL(IF($P$3:$P$89="○", ROW($P$3:$P$89)-ROW($P$3)+1), ROW(C79)), COLUMNS($Q$3:S81)), "")</f>
        <v/>
      </c>
      <c r="T183" s="161" t="str">
        <f t="array" ref="T183">IFERROR(INDEX($Q$3:$U$89, SMALL(IF($P$3:$P$89="○", ROW($P$3:$P$89)-ROW($P$3)+1), ROW(D79)), COLUMNS($Q$3:T81)), "")</f>
        <v/>
      </c>
      <c r="U183" s="161" t="str">
        <f t="array" ref="U183">IFERROR(INDEX($Q$3:$U$89, SMALL(IF($P$3:$P$89="○", ROW($P$3:$P$89)-ROW($P$3)+1), ROW(E79)), COLUMNS($Q$3:U81)), "")</f>
        <v/>
      </c>
    </row>
    <row r="184" spans="16:21" x14ac:dyDescent="0.45">
      <c r="P184" s="67"/>
      <c r="Q184" s="161" t="str">
        <f t="array" ref="Q184">IFERROR(INDEX($Q$3:$U$89, SMALL(IF($P$3:$P$89="○", ROW($P$3:$P$89)-ROW($P$3)+1), ROW(A80)), COLUMNS($Q$3:Q82)), "")</f>
        <v/>
      </c>
      <c r="R184" s="161" t="str">
        <f t="array" ref="R184">IFERROR(INDEX($Q$3:$U$89, SMALL(IF($P$3:$P$89="○", ROW($P$3:$P$89)-ROW($P$3)+1), ROW(B80)), COLUMNS($Q$3:R82)), "")</f>
        <v/>
      </c>
      <c r="S184" s="161" t="str">
        <f t="array" ref="S184">IFERROR(INDEX($Q$3:$U$89, SMALL(IF($P$3:$P$89="○", ROW($P$3:$P$89)-ROW($P$3)+1), ROW(C80)), COLUMNS($Q$3:S82)), "")</f>
        <v/>
      </c>
      <c r="T184" s="161" t="str">
        <f t="array" ref="T184">IFERROR(INDEX($Q$3:$U$89, SMALL(IF($P$3:$P$89="○", ROW($P$3:$P$89)-ROW($P$3)+1), ROW(D80)), COLUMNS($Q$3:T82)), "")</f>
        <v/>
      </c>
      <c r="U184" s="161" t="str">
        <f t="array" ref="U184">IFERROR(INDEX($Q$3:$U$89, SMALL(IF($P$3:$P$89="○", ROW($P$3:$P$89)-ROW($P$3)+1), ROW(E80)), COLUMNS($Q$3:U82)), "")</f>
        <v/>
      </c>
    </row>
    <row r="185" spans="16:21" x14ac:dyDescent="0.45">
      <c r="P185" s="67"/>
      <c r="Q185" s="161" t="str">
        <f t="array" ref="Q185">IFERROR(INDEX($Q$3:$U$89, SMALL(IF($P$3:$P$89="○", ROW($P$3:$P$89)-ROW($P$3)+1), ROW(A81)), COLUMNS($Q$3:Q83)), "")</f>
        <v/>
      </c>
      <c r="R185" s="161" t="str">
        <f t="array" ref="R185">IFERROR(INDEX($Q$3:$U$89, SMALL(IF($P$3:$P$89="○", ROW($P$3:$P$89)-ROW($P$3)+1), ROW(B81)), COLUMNS($Q$3:R83)), "")</f>
        <v/>
      </c>
      <c r="S185" s="161" t="str">
        <f t="array" ref="S185">IFERROR(INDEX($Q$3:$U$89, SMALL(IF($P$3:$P$89="○", ROW($P$3:$P$89)-ROW($P$3)+1), ROW(C81)), COLUMNS($Q$3:S83)), "")</f>
        <v/>
      </c>
      <c r="T185" s="161" t="str">
        <f t="array" ref="T185">IFERROR(INDEX($Q$3:$U$89, SMALL(IF($P$3:$P$89="○", ROW($P$3:$P$89)-ROW($P$3)+1), ROW(D81)), COLUMNS($Q$3:T83)), "")</f>
        <v/>
      </c>
      <c r="U185" s="161" t="str">
        <f t="array" ref="U185">IFERROR(INDEX($Q$3:$U$89, SMALL(IF($P$3:$P$89="○", ROW($P$3:$P$89)-ROW($P$3)+1), ROW(E81)), COLUMNS($Q$3:U83)), "")</f>
        <v/>
      </c>
    </row>
    <row r="186" spans="16:21" x14ac:dyDescent="0.45">
      <c r="P186" s="67"/>
      <c r="Q186" s="161" t="str">
        <f t="array" ref="Q186">IFERROR(INDEX($Q$3:$U$89, SMALL(IF($P$3:$P$89="○", ROW($P$3:$P$89)-ROW($P$3)+1), ROW(A82)), COLUMNS($Q$3:Q84)), "")</f>
        <v/>
      </c>
      <c r="R186" s="161" t="str">
        <f t="array" ref="R186">IFERROR(INDEX($Q$3:$U$89, SMALL(IF($P$3:$P$89="○", ROW($P$3:$P$89)-ROW($P$3)+1), ROW(B82)), COLUMNS($Q$3:R84)), "")</f>
        <v/>
      </c>
      <c r="S186" s="161" t="str">
        <f t="array" ref="S186">IFERROR(INDEX($Q$3:$U$89, SMALL(IF($P$3:$P$89="○", ROW($P$3:$P$89)-ROW($P$3)+1), ROW(C82)), COLUMNS($Q$3:S84)), "")</f>
        <v/>
      </c>
      <c r="T186" s="161" t="str">
        <f t="array" ref="T186">IFERROR(INDEX($Q$3:$U$89, SMALL(IF($P$3:$P$89="○", ROW($P$3:$P$89)-ROW($P$3)+1), ROW(D82)), COLUMNS($Q$3:T84)), "")</f>
        <v/>
      </c>
      <c r="U186" s="161" t="str">
        <f t="array" ref="U186">IFERROR(INDEX($Q$3:$U$89, SMALL(IF($P$3:$P$89="○", ROW($P$3:$P$89)-ROW($P$3)+1), ROW(E82)), COLUMNS($Q$3:U84)), "")</f>
        <v/>
      </c>
    </row>
    <row r="187" spans="16:21" x14ac:dyDescent="0.45">
      <c r="P187" s="67"/>
      <c r="Q187" s="161" t="str">
        <f t="array" ref="Q187">IFERROR(INDEX($Q$3:$U$89, SMALL(IF($P$3:$P$89="○", ROW($P$3:$P$89)-ROW($P$3)+1), ROW(A83)), COLUMNS($Q$3:Q85)), "")</f>
        <v/>
      </c>
      <c r="R187" s="161" t="str">
        <f t="array" ref="R187">IFERROR(INDEX($Q$3:$U$89, SMALL(IF($P$3:$P$89="○", ROW($P$3:$P$89)-ROW($P$3)+1), ROW(B83)), COLUMNS($Q$3:R85)), "")</f>
        <v/>
      </c>
      <c r="S187" s="161" t="str">
        <f t="array" ref="S187">IFERROR(INDEX($Q$3:$U$89, SMALL(IF($P$3:$P$89="○", ROW($P$3:$P$89)-ROW($P$3)+1), ROW(C83)), COLUMNS($Q$3:S85)), "")</f>
        <v/>
      </c>
      <c r="T187" s="161" t="str">
        <f t="array" ref="T187">IFERROR(INDEX($Q$3:$U$89, SMALL(IF($P$3:$P$89="○", ROW($P$3:$P$89)-ROW($P$3)+1), ROW(D83)), COLUMNS($Q$3:T85)), "")</f>
        <v/>
      </c>
      <c r="U187" s="161" t="str">
        <f t="array" ref="U187">IFERROR(INDEX($Q$3:$U$89, SMALL(IF($P$3:$P$89="○", ROW($P$3:$P$89)-ROW($P$3)+1), ROW(E83)), COLUMNS($Q$3:U85)), "")</f>
        <v/>
      </c>
    </row>
    <row r="188" spans="16:21" x14ac:dyDescent="0.45">
      <c r="P188" s="67"/>
      <c r="Q188" s="161" t="str">
        <f t="array" ref="Q188">IFERROR(INDEX($Q$3:$U$89, SMALL(IF($P$3:$P$89="○", ROW($P$3:$P$89)-ROW($P$3)+1), ROW(A84)), COLUMNS($Q$3:Q86)), "")</f>
        <v/>
      </c>
      <c r="R188" s="161" t="str">
        <f t="array" ref="R188">IFERROR(INDEX($Q$3:$U$89, SMALL(IF($P$3:$P$89="○", ROW($P$3:$P$89)-ROW($P$3)+1), ROW(B84)), COLUMNS($Q$3:R86)), "")</f>
        <v/>
      </c>
      <c r="S188" s="161" t="str">
        <f t="array" ref="S188">IFERROR(INDEX($Q$3:$U$89, SMALL(IF($P$3:$P$89="○", ROW($P$3:$P$89)-ROW($P$3)+1), ROW(C84)), COLUMNS($Q$3:S86)), "")</f>
        <v/>
      </c>
      <c r="T188" s="161" t="str">
        <f t="array" ref="T188">IFERROR(INDEX($Q$3:$U$89, SMALL(IF($P$3:$P$89="○", ROW($P$3:$P$89)-ROW($P$3)+1), ROW(D84)), COLUMNS($Q$3:T86)), "")</f>
        <v/>
      </c>
      <c r="U188" s="161" t="str">
        <f t="array" ref="U188">IFERROR(INDEX($Q$3:$U$89, SMALL(IF($P$3:$P$89="○", ROW($P$3:$P$89)-ROW($P$3)+1), ROW(E84)), COLUMNS($Q$3:U86)), "")</f>
        <v/>
      </c>
    </row>
    <row r="189" spans="16:21" x14ac:dyDescent="0.45">
      <c r="P189" s="67"/>
      <c r="Q189" s="161" t="str">
        <f t="array" ref="Q189">IFERROR(INDEX($Q$3:$U$89, SMALL(IF($P$3:$P$89="○", ROW($P$3:$P$89)-ROW($P$3)+1), ROW(A85)), COLUMNS($Q$3:Q87)), "")</f>
        <v/>
      </c>
      <c r="R189" s="161" t="str">
        <f t="array" ref="R189">IFERROR(INDEX($Q$3:$U$89, SMALL(IF($P$3:$P$89="○", ROW($P$3:$P$89)-ROW($P$3)+1), ROW(B85)), COLUMNS($Q$3:R87)), "")</f>
        <v/>
      </c>
      <c r="S189" s="161" t="str">
        <f t="array" ref="S189">IFERROR(INDEX($Q$3:$U$89, SMALL(IF($P$3:$P$89="○", ROW($P$3:$P$89)-ROW($P$3)+1), ROW(C85)), COLUMNS($Q$3:S87)), "")</f>
        <v/>
      </c>
      <c r="T189" s="161" t="str">
        <f t="array" ref="T189">IFERROR(INDEX($Q$3:$U$89, SMALL(IF($P$3:$P$89="○", ROW($P$3:$P$89)-ROW($P$3)+1), ROW(D85)), COLUMNS($Q$3:T87)), "")</f>
        <v/>
      </c>
      <c r="U189" s="161" t="str">
        <f t="array" ref="U189">IFERROR(INDEX($Q$3:$U$89, SMALL(IF($P$3:$P$89="○", ROW($P$3:$P$89)-ROW($P$3)+1), ROW(E85)), COLUMNS($Q$3:U87)), "")</f>
        <v/>
      </c>
    </row>
    <row r="190" spans="16:21" x14ac:dyDescent="0.45">
      <c r="P190" s="67"/>
      <c r="Q190" s="161" t="str">
        <f t="array" ref="Q190">IFERROR(INDEX($Q$3:$U$89, SMALL(IF($P$3:$P$89="○", ROW($P$3:$P$89)-ROW($P$3)+1), ROW(A86)), COLUMNS($Q$3:Q88)), "")</f>
        <v/>
      </c>
      <c r="R190" s="161" t="str">
        <f t="array" ref="R190">IFERROR(INDEX($Q$3:$U$89, SMALL(IF($P$3:$P$89="○", ROW($P$3:$P$89)-ROW($P$3)+1), ROW(B86)), COLUMNS($Q$3:R88)), "")</f>
        <v/>
      </c>
      <c r="S190" s="161" t="str">
        <f t="array" ref="S190">IFERROR(INDEX($Q$3:$U$89, SMALL(IF($P$3:$P$89="○", ROW($P$3:$P$89)-ROW($P$3)+1), ROW(C86)), COLUMNS($Q$3:S88)), "")</f>
        <v/>
      </c>
      <c r="T190" s="161" t="str">
        <f t="array" ref="T190">IFERROR(INDEX($Q$3:$U$89, SMALL(IF($P$3:$P$89="○", ROW($P$3:$P$89)-ROW($P$3)+1), ROW(D86)), COLUMNS($Q$3:T88)), "")</f>
        <v/>
      </c>
      <c r="U190" s="161" t="str">
        <f t="array" ref="U190">IFERROR(INDEX($Q$3:$U$89, SMALL(IF($P$3:$P$89="○", ROW($P$3:$P$89)-ROW($P$3)+1), ROW(E86)), COLUMNS($Q$3:U88)), "")</f>
        <v/>
      </c>
    </row>
    <row r="191" spans="16:21" x14ac:dyDescent="0.45">
      <c r="P191" s="67"/>
      <c r="Q191" s="161" t="str">
        <f t="array" ref="Q191">IFERROR(INDEX($Q$3:$U$89, SMALL(IF($P$3:$P$89="○", ROW($P$3:$P$89)-ROW($P$3)+1), ROW(A87)), COLUMNS($Q$3:Q89)), "")</f>
        <v/>
      </c>
      <c r="R191" s="161" t="str">
        <f t="array" ref="R191">IFERROR(INDEX($Q$3:$U$89, SMALL(IF($P$3:$P$89="○", ROW($P$3:$P$89)-ROW($P$3)+1), ROW(B87)), COLUMNS($Q$3:R89)), "")</f>
        <v/>
      </c>
      <c r="S191" s="161" t="str">
        <f t="array" ref="S191">IFERROR(INDEX($Q$3:$U$89, SMALL(IF($P$3:$P$89="○", ROW($P$3:$P$89)-ROW($P$3)+1), ROW(C87)), COLUMNS($Q$3:S89)), "")</f>
        <v/>
      </c>
      <c r="T191" s="161" t="str">
        <f t="array" ref="T191">IFERROR(INDEX($Q$3:$U$89, SMALL(IF($P$3:$P$89="○", ROW($P$3:$P$89)-ROW($P$3)+1), ROW(D87)), COLUMNS($Q$3:T89)), "")</f>
        <v/>
      </c>
      <c r="U191" s="161" t="str">
        <f t="array" ref="U191">IFERROR(INDEX($Q$3:$U$89, SMALL(IF($P$3:$P$89="○", ROW($P$3:$P$89)-ROW($P$3)+1), ROW(E87)), COLUMNS($Q$3:U89)), "")</f>
        <v/>
      </c>
    </row>
    <row r="192" spans="16:21" x14ac:dyDescent="0.45">
      <c r="P192" s="67"/>
      <c r="Q192" s="161" t="str">
        <f t="array" ref="Q192">IFERROR(INDEX($Q$3:$U$89, SMALL(IF($P$3:$P$89="○", ROW($P$3:$P$89)-ROW($P$3)+1), ROW(A88)), COLUMNS($Q$3:Q90)), "")</f>
        <v/>
      </c>
      <c r="R192" s="161" t="str">
        <f t="array" ref="R192">IFERROR(INDEX($Q$3:$U$89, SMALL(IF($P$3:$P$89="○", ROW($P$3:$P$89)-ROW($P$3)+1), ROW(B88)), COLUMNS($Q$3:R90)), "")</f>
        <v/>
      </c>
      <c r="S192" s="161" t="str">
        <f t="array" ref="S192">IFERROR(INDEX($Q$3:$U$89, SMALL(IF($P$3:$P$89="○", ROW($P$3:$P$89)-ROW($P$3)+1), ROW(C88)), COLUMNS($Q$3:S90)), "")</f>
        <v/>
      </c>
      <c r="T192" s="161" t="str">
        <f t="array" ref="T192">IFERROR(INDEX($Q$3:$U$89, SMALL(IF($P$3:$P$89="○", ROW($P$3:$P$89)-ROW($P$3)+1), ROW(D88)), COLUMNS($Q$3:T90)), "")</f>
        <v/>
      </c>
      <c r="U192" s="161" t="str">
        <f t="array" ref="U192">IFERROR(INDEX($Q$3:$U$89, SMALL(IF($P$3:$P$89="○", ROW($P$3:$P$89)-ROW($P$3)+1), ROW(E88)), COLUMNS($Q$3:U90)), "")</f>
        <v/>
      </c>
    </row>
    <row r="193" spans="16:21" x14ac:dyDescent="0.45">
      <c r="P193" s="67"/>
      <c r="Q193" s="161" t="str">
        <f t="array" ref="Q193">IFERROR(INDEX($Q$3:$U$89, SMALL(IF($P$3:$P$89="○", ROW($P$3:$P$89)-ROW($P$3)+1), ROW(A89)), COLUMNS($Q$3:Q91)), "")</f>
        <v/>
      </c>
      <c r="R193" s="161" t="str">
        <f t="array" ref="R193">IFERROR(INDEX($Q$3:$U$89, SMALL(IF($P$3:$P$89="○", ROW($P$3:$P$89)-ROW($P$3)+1), ROW(B89)), COLUMNS($Q$3:R91)), "")</f>
        <v/>
      </c>
      <c r="S193" s="161" t="str">
        <f t="array" ref="S193">IFERROR(INDEX($Q$3:$U$89, SMALL(IF($P$3:$P$89="○", ROW($P$3:$P$89)-ROW($P$3)+1), ROW(C89)), COLUMNS($Q$3:S91)), "")</f>
        <v/>
      </c>
      <c r="T193" s="161" t="str">
        <f t="array" ref="T193">IFERROR(INDEX($Q$3:$U$89, SMALL(IF($P$3:$P$89="○", ROW($P$3:$P$89)-ROW($P$3)+1), ROW(D89)), COLUMNS($Q$3:T91)), "")</f>
        <v/>
      </c>
      <c r="U193" s="161" t="str">
        <f t="array" ref="U193">IFERROR(INDEX($Q$3:$U$89, SMALL(IF($P$3:$P$89="○", ROW($P$3:$P$89)-ROW($P$3)+1), ROW(E89)), COLUMNS($Q$3:U91)), "")</f>
        <v/>
      </c>
    </row>
    <row r="194" spans="16:21" x14ac:dyDescent="0.45">
      <c r="P194" s="67"/>
      <c r="Q194" s="161" t="str">
        <f t="array" ref="Q194">IFERROR(INDEX($Q$3:$U$89, SMALL(IF($P$3:$P$89="○", ROW($P$3:$P$89)-ROW($P$3)+1), ROW(A90)), COLUMNS($Q$3:Q92)), "")</f>
        <v/>
      </c>
      <c r="R194" s="161" t="str">
        <f t="array" ref="R194">IFERROR(INDEX($Q$3:$U$89, SMALL(IF($P$3:$P$89="○", ROW($P$3:$P$89)-ROW($P$3)+1), ROW(B90)), COLUMNS($Q$3:R92)), "")</f>
        <v/>
      </c>
      <c r="S194" s="161" t="str">
        <f t="array" ref="S194">IFERROR(INDEX($Q$3:$U$89, SMALL(IF($P$3:$P$89="○", ROW($P$3:$P$89)-ROW($P$3)+1), ROW(C90)), COLUMNS($Q$3:S92)), "")</f>
        <v/>
      </c>
      <c r="T194" s="161" t="str">
        <f t="array" ref="T194">IFERROR(INDEX($Q$3:$U$89, SMALL(IF($P$3:$P$89="○", ROW($P$3:$P$89)-ROW($P$3)+1), ROW(D90)), COLUMNS($Q$3:T92)), "")</f>
        <v/>
      </c>
      <c r="U194" s="161" t="str">
        <f t="array" ref="U194">IFERROR(INDEX($Q$3:$U$89, SMALL(IF($P$3:$P$89="○", ROW($P$3:$P$89)-ROW($P$3)+1), ROW(E90)), COLUMNS($Q$3:U92)), "")</f>
        <v/>
      </c>
    </row>
    <row r="195" spans="16:21" x14ac:dyDescent="0.45">
      <c r="P195" s="67"/>
      <c r="Q195" s="161" t="str">
        <f t="array" ref="Q195">IFERROR(INDEX($Q$3:$U$89, SMALL(IF($P$3:$P$89="○", ROW($P$3:$P$89)-ROW($P$3)+1), ROW(A91)), COLUMNS($Q$3:Q93)), "")</f>
        <v/>
      </c>
      <c r="R195" s="161" t="str">
        <f t="array" ref="R195">IFERROR(INDEX($Q$3:$U$89, SMALL(IF($P$3:$P$89="○", ROW($P$3:$P$89)-ROW($P$3)+1), ROW(B91)), COLUMNS($Q$3:R93)), "")</f>
        <v/>
      </c>
      <c r="S195" s="161" t="str">
        <f t="array" ref="S195">IFERROR(INDEX($Q$3:$U$89, SMALL(IF($P$3:$P$89="○", ROW($P$3:$P$89)-ROW($P$3)+1), ROW(C91)), COLUMNS($Q$3:S93)), "")</f>
        <v/>
      </c>
      <c r="T195" s="161" t="str">
        <f t="array" ref="T195">IFERROR(INDEX($Q$3:$U$89, SMALL(IF($P$3:$P$89="○", ROW($P$3:$P$89)-ROW($P$3)+1), ROW(D91)), COLUMNS($Q$3:T93)), "")</f>
        <v/>
      </c>
      <c r="U195" s="161" t="str">
        <f t="array" ref="U195">IFERROR(INDEX($Q$3:$U$89, SMALL(IF($P$3:$P$89="○", ROW($P$3:$P$89)-ROW($P$3)+1), ROW(E91)), COLUMNS($Q$3:U93)), "")</f>
        <v/>
      </c>
    </row>
    <row r="196" spans="16:21" x14ac:dyDescent="0.45">
      <c r="P196" s="67"/>
      <c r="Q196" s="161" t="str">
        <f t="array" ref="Q196">IFERROR(INDEX($Q$3:$U$89, SMALL(IF($P$3:$P$89="○", ROW($P$3:$P$89)-ROW($P$3)+1), ROW(A92)), COLUMNS($Q$3:Q94)), "")</f>
        <v/>
      </c>
      <c r="R196" s="161" t="str">
        <f t="array" ref="R196">IFERROR(INDEX($Q$3:$U$89, SMALL(IF($P$3:$P$89="○", ROW($P$3:$P$89)-ROW($P$3)+1), ROW(B92)), COLUMNS($Q$3:R94)), "")</f>
        <v/>
      </c>
      <c r="S196" s="161" t="str">
        <f t="array" ref="S196">IFERROR(INDEX($Q$3:$U$89, SMALL(IF($P$3:$P$89="○", ROW($P$3:$P$89)-ROW($P$3)+1), ROW(C92)), COLUMNS($Q$3:S94)), "")</f>
        <v/>
      </c>
      <c r="T196" s="161" t="str">
        <f t="array" ref="T196">IFERROR(INDEX($Q$3:$U$89, SMALL(IF($P$3:$P$89="○", ROW($P$3:$P$89)-ROW($P$3)+1), ROW(D92)), COLUMNS($Q$3:T94)), "")</f>
        <v/>
      </c>
      <c r="U196" s="161" t="str">
        <f t="array" ref="U196">IFERROR(INDEX($Q$3:$U$89, SMALL(IF($P$3:$P$89="○", ROW($P$3:$P$89)-ROW($P$3)+1), ROW(E92)), COLUMNS($Q$3:U94)), "")</f>
        <v/>
      </c>
    </row>
    <row r="197" spans="16:21" x14ac:dyDescent="0.45">
      <c r="P197" s="67"/>
      <c r="Q197" s="161" t="str">
        <f t="array" ref="Q197">IFERROR(INDEX($Q$3:$U$89, SMALL(IF($P$3:$P$89="○", ROW($P$3:$P$89)-ROW($P$3)+1), ROW(A93)), COLUMNS($Q$3:Q95)), "")</f>
        <v/>
      </c>
      <c r="R197" s="161" t="str">
        <f t="array" ref="R197">IFERROR(INDEX($Q$3:$U$89, SMALL(IF($P$3:$P$89="○", ROW($P$3:$P$89)-ROW($P$3)+1), ROW(B93)), COLUMNS($Q$3:R95)), "")</f>
        <v/>
      </c>
      <c r="S197" s="161" t="str">
        <f t="array" ref="S197">IFERROR(INDEX($Q$3:$U$89, SMALL(IF($P$3:$P$89="○", ROW($P$3:$P$89)-ROW($P$3)+1), ROW(C93)), COLUMNS($Q$3:S95)), "")</f>
        <v/>
      </c>
      <c r="T197" s="161" t="str">
        <f t="array" ref="T197">IFERROR(INDEX($Q$3:$U$89, SMALL(IF($P$3:$P$89="○", ROW($P$3:$P$89)-ROW($P$3)+1), ROW(D93)), COLUMNS($Q$3:T95)), "")</f>
        <v/>
      </c>
      <c r="U197" s="161" t="str">
        <f t="array" ref="U197">IFERROR(INDEX($Q$3:$U$89, SMALL(IF($P$3:$P$89="○", ROW($P$3:$P$89)-ROW($P$3)+1), ROW(E93)), COLUMNS($Q$3:U95)), "")</f>
        <v/>
      </c>
    </row>
    <row r="198" spans="16:21" x14ac:dyDescent="0.45">
      <c r="P198" s="67"/>
      <c r="Q198" s="161" t="str">
        <f t="array" ref="Q198">IFERROR(INDEX($Q$3:$U$89, SMALL(IF($P$3:$P$89="○", ROW($P$3:$P$89)-ROW($P$3)+1), ROW(A94)), COLUMNS($Q$3:Q96)), "")</f>
        <v/>
      </c>
      <c r="R198" s="161" t="str">
        <f t="array" ref="R198">IFERROR(INDEX($Q$3:$U$89, SMALL(IF($P$3:$P$89="○", ROW($P$3:$P$89)-ROW($P$3)+1), ROW(B94)), COLUMNS($Q$3:R96)), "")</f>
        <v/>
      </c>
      <c r="S198" s="161" t="str">
        <f t="array" ref="S198">IFERROR(INDEX($Q$3:$U$89, SMALL(IF($P$3:$P$89="○", ROW($P$3:$P$89)-ROW($P$3)+1), ROW(C94)), COLUMNS($Q$3:S96)), "")</f>
        <v/>
      </c>
      <c r="T198" s="161" t="str">
        <f t="array" ref="T198">IFERROR(INDEX($Q$3:$U$89, SMALL(IF($P$3:$P$89="○", ROW($P$3:$P$89)-ROW($P$3)+1), ROW(D94)), COLUMNS($Q$3:T96)), "")</f>
        <v/>
      </c>
      <c r="U198" s="161" t="str">
        <f t="array" ref="U198">IFERROR(INDEX($Q$3:$U$89, SMALL(IF($P$3:$P$89="○", ROW($P$3:$P$89)-ROW($P$3)+1), ROW(E94)), COLUMNS($Q$3:U96)), "")</f>
        <v/>
      </c>
    </row>
    <row r="199" spans="16:21" x14ac:dyDescent="0.45">
      <c r="P199" s="67"/>
      <c r="Q199" s="161" t="str">
        <f t="array" ref="Q199">IFERROR(INDEX($Q$3:$U$89, SMALL(IF($P$3:$P$89="○", ROW($P$3:$P$89)-ROW($P$3)+1), ROW(A95)), COLUMNS($Q$3:Q97)), "")</f>
        <v/>
      </c>
      <c r="R199" s="161" t="str">
        <f t="array" ref="R199">IFERROR(INDEX($Q$3:$U$89, SMALL(IF($P$3:$P$89="○", ROW($P$3:$P$89)-ROW($P$3)+1), ROW(B95)), COLUMNS($Q$3:R97)), "")</f>
        <v/>
      </c>
      <c r="S199" s="161" t="str">
        <f t="array" ref="S199">IFERROR(INDEX($Q$3:$U$89, SMALL(IF($P$3:$P$89="○", ROW($P$3:$P$89)-ROW($P$3)+1), ROW(C95)), COLUMNS($Q$3:S97)), "")</f>
        <v/>
      </c>
      <c r="T199" s="161" t="str">
        <f t="array" ref="T199">IFERROR(INDEX($Q$3:$U$89, SMALL(IF($P$3:$P$89="○", ROW($P$3:$P$89)-ROW($P$3)+1), ROW(D95)), COLUMNS($Q$3:T97)), "")</f>
        <v/>
      </c>
      <c r="U199" s="161" t="str">
        <f t="array" ref="U199">IFERROR(INDEX($Q$3:$U$89, SMALL(IF($P$3:$P$89="○", ROW($P$3:$P$89)-ROW($P$3)+1), ROW(E95)), COLUMNS($Q$3:U97)), "")</f>
        <v/>
      </c>
    </row>
    <row r="200" spans="16:21" x14ac:dyDescent="0.45">
      <c r="P200" s="67"/>
      <c r="Q200" s="161" t="str">
        <f t="array" ref="Q200">IFERROR(INDEX($Q$3:$U$89, SMALL(IF($P$3:$P$89="○", ROW($P$3:$P$89)-ROW($P$3)+1), ROW(A96)), COLUMNS($Q$3:Q98)), "")</f>
        <v/>
      </c>
      <c r="R200" s="161" t="str">
        <f t="array" ref="R200">IFERROR(INDEX($Q$3:$U$89, SMALL(IF($P$3:$P$89="○", ROW($P$3:$P$89)-ROW($P$3)+1), ROW(B96)), COLUMNS($Q$3:R98)), "")</f>
        <v/>
      </c>
      <c r="S200" s="161" t="str">
        <f t="array" ref="S200">IFERROR(INDEX($Q$3:$U$89, SMALL(IF($P$3:$P$89="○", ROW($P$3:$P$89)-ROW($P$3)+1), ROW(C96)), COLUMNS($Q$3:S98)), "")</f>
        <v/>
      </c>
      <c r="T200" s="161" t="str">
        <f t="array" ref="T200">IFERROR(INDEX($Q$3:$U$89, SMALL(IF($P$3:$P$89="○", ROW($P$3:$P$89)-ROW($P$3)+1), ROW(D96)), COLUMNS($Q$3:T98)), "")</f>
        <v/>
      </c>
      <c r="U200" s="161" t="str">
        <f t="array" ref="U200">IFERROR(INDEX($Q$3:$U$89, SMALL(IF($P$3:$P$89="○", ROW($P$3:$P$89)-ROW($P$3)+1), ROW(E96)), COLUMNS($Q$3:U98)), "")</f>
        <v/>
      </c>
    </row>
    <row r="201" spans="16:21" x14ac:dyDescent="0.45">
      <c r="P201" s="67"/>
      <c r="Q201" s="161" t="str">
        <f t="array" ref="Q201">IFERROR(INDEX($Q$3:$U$89, SMALL(IF($P$3:$P$89="○", ROW($P$3:$P$89)-ROW($P$3)+1), ROW(A97)), COLUMNS($Q$3:Q99)), "")</f>
        <v/>
      </c>
      <c r="R201" s="161" t="str">
        <f t="array" ref="R201">IFERROR(INDEX($Q$3:$U$89, SMALL(IF($P$3:$P$89="○", ROW($P$3:$P$89)-ROW($P$3)+1), ROW(B97)), COLUMNS($Q$3:R99)), "")</f>
        <v/>
      </c>
      <c r="S201" s="161" t="str">
        <f t="array" ref="S201">IFERROR(INDEX($Q$3:$U$89, SMALL(IF($P$3:$P$89="○", ROW($P$3:$P$89)-ROW($P$3)+1), ROW(C97)), COLUMNS($Q$3:S99)), "")</f>
        <v/>
      </c>
      <c r="T201" s="161" t="str">
        <f t="array" ref="T201">IFERROR(INDEX($Q$3:$U$89, SMALL(IF($P$3:$P$89="○", ROW($P$3:$P$89)-ROW($P$3)+1), ROW(D97)), COLUMNS($Q$3:T99)), "")</f>
        <v/>
      </c>
      <c r="U201" s="161" t="str">
        <f t="array" ref="U201">IFERROR(INDEX($Q$3:$U$89, SMALL(IF($P$3:$P$89="○", ROW($P$3:$P$89)-ROW($P$3)+1), ROW(E97)), COLUMNS($Q$3:U99)), "")</f>
        <v/>
      </c>
    </row>
    <row r="202" spans="16:21" x14ac:dyDescent="0.45">
      <c r="P202" s="67"/>
      <c r="Q202" s="161" t="str">
        <f t="array" ref="Q202">IFERROR(INDEX($Q$3:$U$89, SMALL(IF($P$3:$P$89="○", ROW($P$3:$P$89)-ROW($P$3)+1), ROW(A98)), COLUMNS($Q$3:Q100)), "")</f>
        <v/>
      </c>
      <c r="R202" s="161" t="str">
        <f t="array" ref="R202">IFERROR(INDEX($Q$3:$U$89, SMALL(IF($P$3:$P$89="○", ROW($P$3:$P$89)-ROW($P$3)+1), ROW(B98)), COLUMNS($Q$3:R100)), "")</f>
        <v/>
      </c>
      <c r="S202" s="161" t="str">
        <f t="array" ref="S202">IFERROR(INDEX($Q$3:$U$89, SMALL(IF($P$3:$P$89="○", ROW($P$3:$P$89)-ROW($P$3)+1), ROW(C98)), COLUMNS($Q$3:S100)), "")</f>
        <v/>
      </c>
      <c r="T202" s="161" t="str">
        <f t="array" ref="T202">IFERROR(INDEX($Q$3:$U$89, SMALL(IF($P$3:$P$89="○", ROW($P$3:$P$89)-ROW($P$3)+1), ROW(D98)), COLUMNS($Q$3:T100)), "")</f>
        <v/>
      </c>
      <c r="U202" s="161" t="str">
        <f t="array" ref="U202">IFERROR(INDEX($Q$3:$U$89, SMALL(IF($P$3:$P$89="○", ROW($P$3:$P$89)-ROW($P$3)+1), ROW(E98)), COLUMNS($Q$3:U100)), "")</f>
        <v/>
      </c>
    </row>
    <row r="203" spans="16:21" x14ac:dyDescent="0.45">
      <c r="P203" s="67"/>
      <c r="Q203" s="161" t="str">
        <f t="array" ref="Q203">IFERROR(INDEX($Q$3:$U$89, SMALL(IF($P$3:$P$89="○", ROW($P$3:$P$89)-ROW($P$3)+1), ROW(A99)), COLUMNS($Q$3:Q101)), "")</f>
        <v/>
      </c>
      <c r="R203" s="161" t="str">
        <f t="array" ref="R203">IFERROR(INDEX($Q$3:$U$89, SMALL(IF($P$3:$P$89="○", ROW($P$3:$P$89)-ROW($P$3)+1), ROW(B99)), COLUMNS($Q$3:R101)), "")</f>
        <v/>
      </c>
      <c r="S203" s="161" t="str">
        <f t="array" ref="S203">IFERROR(INDEX($Q$3:$U$89, SMALL(IF($P$3:$P$89="○", ROW($P$3:$P$89)-ROW($P$3)+1), ROW(C99)), COLUMNS($Q$3:S101)), "")</f>
        <v/>
      </c>
      <c r="T203" s="161" t="str">
        <f t="array" ref="T203">IFERROR(INDEX($Q$3:$U$89, SMALL(IF($P$3:$P$89="○", ROW($P$3:$P$89)-ROW($P$3)+1), ROW(D99)), COLUMNS($Q$3:T101)), "")</f>
        <v/>
      </c>
      <c r="U203" s="161" t="str">
        <f t="array" ref="U203">IFERROR(INDEX($Q$3:$U$89, SMALL(IF($P$3:$P$89="○", ROW($P$3:$P$89)-ROW($P$3)+1), ROW(E99)), COLUMNS($Q$3:U101)), "")</f>
        <v/>
      </c>
    </row>
    <row r="204" spans="16:21" x14ac:dyDescent="0.45">
      <c r="P204" s="67"/>
      <c r="Q204" s="161" t="str">
        <f t="array" ref="Q204">IFERROR(INDEX($Q$3:$U$89, SMALL(IF($P$3:$P$89="○", ROW($P$3:$P$89)-ROW($P$3)+1), ROW(A100)), COLUMNS($Q$3:Q102)), "")</f>
        <v/>
      </c>
      <c r="R204" s="161" t="str">
        <f t="array" ref="R204">IFERROR(INDEX($Q$3:$U$89, SMALL(IF($P$3:$P$89="○", ROW($P$3:$P$89)-ROW($P$3)+1), ROW(B100)), COLUMNS($Q$3:R102)), "")</f>
        <v/>
      </c>
      <c r="S204" s="161" t="str">
        <f t="array" ref="S204">IFERROR(INDEX($Q$3:$U$89, SMALL(IF($P$3:$P$89="○", ROW($P$3:$P$89)-ROW($P$3)+1), ROW(C100)), COLUMNS($Q$3:S102)), "")</f>
        <v/>
      </c>
      <c r="T204" s="161" t="str">
        <f t="array" ref="T204">IFERROR(INDEX($Q$3:$U$89, SMALL(IF($P$3:$P$89="○", ROW($P$3:$P$89)-ROW($P$3)+1), ROW(D100)), COLUMNS($Q$3:T102)), "")</f>
        <v/>
      </c>
      <c r="U204" s="161" t="str">
        <f t="array" ref="U204">IFERROR(INDEX($Q$3:$U$89, SMALL(IF($P$3:$P$89="○", ROW($P$3:$P$89)-ROW($P$3)+1), ROW(E100)), COLUMNS($Q$3:U102)), "")</f>
        <v/>
      </c>
    </row>
    <row r="205" spans="16:21" x14ac:dyDescent="0.45">
      <c r="P205" s="67"/>
      <c r="Q205" s="161" t="str">
        <f t="array" ref="Q205">IFERROR(INDEX($Q$3:$U$89, SMALL(IF($P$3:$P$89="○", ROW($P$3:$P$89)-ROW($P$3)+1), ROW(A101)), COLUMNS($Q$3:Q103)), "")</f>
        <v/>
      </c>
      <c r="R205" s="161" t="str">
        <f t="array" ref="R205">IFERROR(INDEX($Q$3:$U$89, SMALL(IF($P$3:$P$89="○", ROW($P$3:$P$89)-ROW($P$3)+1), ROW(B101)), COLUMNS($Q$3:R103)), "")</f>
        <v/>
      </c>
      <c r="S205" s="161" t="str">
        <f t="array" ref="S205">IFERROR(INDEX($Q$3:$U$89, SMALL(IF($P$3:$P$89="○", ROW($P$3:$P$89)-ROW($P$3)+1), ROW(C101)), COLUMNS($Q$3:S103)), "")</f>
        <v/>
      </c>
      <c r="T205" s="161" t="str">
        <f t="array" ref="T205">IFERROR(INDEX($Q$3:$U$89, SMALL(IF($P$3:$P$89="○", ROW($P$3:$P$89)-ROW($P$3)+1), ROW(D101)), COLUMNS($Q$3:T103)), "")</f>
        <v/>
      </c>
      <c r="U205" s="161" t="str">
        <f t="array" ref="U205">IFERROR(INDEX($Q$3:$U$89, SMALL(IF($P$3:$P$89="○", ROW($P$3:$P$89)-ROW($P$3)+1), ROW(E101)), COLUMNS($Q$3:U103)), "")</f>
        <v/>
      </c>
    </row>
    <row r="206" spans="16:21" x14ac:dyDescent="0.45">
      <c r="P206" s="67"/>
      <c r="Q206" s="161" t="str">
        <f t="array" ref="Q206">IFERROR(INDEX($Q$3:$U$89, SMALL(IF($P$3:$P$89="○", ROW($P$3:$P$89)-ROW($P$3)+1), ROW(A102)), COLUMNS($Q$3:Q104)), "")</f>
        <v/>
      </c>
      <c r="R206" s="161" t="str">
        <f t="array" ref="R206">IFERROR(INDEX($Q$3:$U$89, SMALL(IF($P$3:$P$89="○", ROW($P$3:$P$89)-ROW($P$3)+1), ROW(B102)), COLUMNS($Q$3:R104)), "")</f>
        <v/>
      </c>
      <c r="S206" s="161" t="str">
        <f t="array" ref="S206">IFERROR(INDEX($Q$3:$U$89, SMALL(IF($P$3:$P$89="○", ROW($P$3:$P$89)-ROW($P$3)+1), ROW(C102)), COLUMNS($Q$3:S104)), "")</f>
        <v/>
      </c>
      <c r="T206" s="161" t="str">
        <f t="array" ref="T206">IFERROR(INDEX($Q$3:$U$89, SMALL(IF($P$3:$P$89="○", ROW($P$3:$P$89)-ROW($P$3)+1), ROW(D102)), COLUMNS($Q$3:T104)), "")</f>
        <v/>
      </c>
      <c r="U206" s="161" t="str">
        <f t="array" ref="U206">IFERROR(INDEX($Q$3:$U$89, SMALL(IF($P$3:$P$89="○", ROW($P$3:$P$89)-ROW($P$3)+1), ROW(E102)), COLUMNS($Q$3:U104)), "")</f>
        <v/>
      </c>
    </row>
    <row r="207" spans="16:21" x14ac:dyDescent="0.45">
      <c r="P207" s="67"/>
      <c r="Q207" s="161" t="str">
        <f t="array" ref="Q207">IFERROR(INDEX($Q$3:$U$89, SMALL(IF($P$3:$P$89="○", ROW($P$3:$P$89)-ROW($P$3)+1), ROW(A103)), COLUMNS($Q$3:Q105)), "")</f>
        <v/>
      </c>
      <c r="R207" s="161" t="str">
        <f t="array" ref="R207">IFERROR(INDEX($Q$3:$U$89, SMALL(IF($P$3:$P$89="○", ROW($P$3:$P$89)-ROW($P$3)+1), ROW(B103)), COLUMNS($Q$3:R105)), "")</f>
        <v/>
      </c>
      <c r="S207" s="161" t="str">
        <f t="array" ref="S207">IFERROR(INDEX($Q$3:$U$89, SMALL(IF($P$3:$P$89="○", ROW($P$3:$P$89)-ROW($P$3)+1), ROW(C103)), COLUMNS($Q$3:S105)), "")</f>
        <v/>
      </c>
      <c r="T207" s="161" t="str">
        <f t="array" ref="T207">IFERROR(INDEX($Q$3:$U$89, SMALL(IF($P$3:$P$89="○", ROW($P$3:$P$89)-ROW($P$3)+1), ROW(D103)), COLUMNS($Q$3:T105)), "")</f>
        <v/>
      </c>
      <c r="U207" s="161" t="str">
        <f t="array" ref="U207">IFERROR(INDEX($Q$3:$U$89, SMALL(IF($P$3:$P$89="○", ROW($P$3:$P$89)-ROW($P$3)+1), ROW(E103)), COLUMNS($Q$3:U105)), "")</f>
        <v/>
      </c>
    </row>
    <row r="208" spans="16:21" x14ac:dyDescent="0.45">
      <c r="P208" s="67"/>
      <c r="Q208" s="161" t="str">
        <f t="array" ref="Q208">IFERROR(INDEX($Q$3:$U$89, SMALL(IF($P$3:$P$89="○", ROW($P$3:$P$89)-ROW($P$3)+1), ROW(A104)), COLUMNS($Q$3:Q106)), "")</f>
        <v/>
      </c>
      <c r="R208" s="161" t="str">
        <f t="array" ref="R208">IFERROR(INDEX($Q$3:$U$89, SMALL(IF($P$3:$P$89="○", ROW($P$3:$P$89)-ROW($P$3)+1), ROW(B104)), COLUMNS($Q$3:R106)), "")</f>
        <v/>
      </c>
      <c r="S208" s="161" t="str">
        <f t="array" ref="S208">IFERROR(INDEX($Q$3:$U$89, SMALL(IF($P$3:$P$89="○", ROW($P$3:$P$89)-ROW($P$3)+1), ROW(C104)), COLUMNS($Q$3:S106)), "")</f>
        <v/>
      </c>
      <c r="T208" s="161" t="str">
        <f t="array" ref="T208">IFERROR(INDEX($Q$3:$U$89, SMALL(IF($P$3:$P$89="○", ROW($P$3:$P$89)-ROW($P$3)+1), ROW(D104)), COLUMNS($Q$3:T106)), "")</f>
        <v/>
      </c>
      <c r="U208" s="161" t="str">
        <f t="array" ref="U208">IFERROR(INDEX($Q$3:$U$89, SMALL(IF($P$3:$P$89="○", ROW($P$3:$P$89)-ROW($P$3)+1), ROW(E104)), COLUMNS($Q$3:U106)), "")</f>
        <v/>
      </c>
    </row>
    <row r="209" spans="16:21" x14ac:dyDescent="0.45">
      <c r="P209" s="67"/>
      <c r="Q209" s="161" t="str">
        <f t="array" ref="Q209">IFERROR(INDEX($Q$3:$U$89, SMALL(IF($P$3:$P$89="○", ROW($P$3:$P$89)-ROW($P$3)+1), ROW(A105)), COLUMNS($Q$3:Q107)), "")</f>
        <v/>
      </c>
      <c r="R209" s="161" t="str">
        <f t="array" ref="R209">IFERROR(INDEX($Q$3:$U$89, SMALL(IF($P$3:$P$89="○", ROW($P$3:$P$89)-ROW($P$3)+1), ROW(B105)), COLUMNS($Q$3:R107)), "")</f>
        <v/>
      </c>
      <c r="S209" s="161" t="str">
        <f t="array" ref="S209">IFERROR(INDEX($Q$3:$U$89, SMALL(IF($P$3:$P$89="○", ROW($P$3:$P$89)-ROW($P$3)+1), ROW(C105)), COLUMNS($Q$3:S107)), "")</f>
        <v/>
      </c>
      <c r="T209" s="161" t="str">
        <f t="array" ref="T209">IFERROR(INDEX($Q$3:$U$89, SMALL(IF($P$3:$P$89="○", ROW($P$3:$P$89)-ROW($P$3)+1), ROW(D105)), COLUMNS($Q$3:T107)), "")</f>
        <v/>
      </c>
      <c r="U209" s="161" t="str">
        <f t="array" ref="U209">IFERROR(INDEX($Q$3:$U$89, SMALL(IF($P$3:$P$89="○", ROW($P$3:$P$89)-ROW($P$3)+1), ROW(E105)), COLUMNS($Q$3:U107)), "")</f>
        <v/>
      </c>
    </row>
    <row r="210" spans="16:21" x14ac:dyDescent="0.45">
      <c r="P210" s="67"/>
      <c r="Q210" s="161" t="str">
        <f t="array" ref="Q210">IFERROR(INDEX($Q$3:$U$89, SMALL(IF($P$3:$P$89="○", ROW($P$3:$P$89)-ROW($P$3)+1), ROW(A106)), COLUMNS($Q$3:Q108)), "")</f>
        <v/>
      </c>
      <c r="R210" s="161" t="str">
        <f t="array" ref="R210">IFERROR(INDEX($Q$3:$U$89, SMALL(IF($P$3:$P$89="○", ROW($P$3:$P$89)-ROW($P$3)+1), ROW(B106)), COLUMNS($Q$3:R108)), "")</f>
        <v/>
      </c>
      <c r="S210" s="161" t="str">
        <f t="array" ref="S210">IFERROR(INDEX($Q$3:$U$89, SMALL(IF($P$3:$P$89="○", ROW($P$3:$P$89)-ROW($P$3)+1), ROW(C106)), COLUMNS($Q$3:S108)), "")</f>
        <v/>
      </c>
      <c r="T210" s="161" t="str">
        <f t="array" ref="T210">IFERROR(INDEX($Q$3:$U$89, SMALL(IF($P$3:$P$89="○", ROW($P$3:$P$89)-ROW($P$3)+1), ROW(D106)), COLUMNS($Q$3:T108)), "")</f>
        <v/>
      </c>
      <c r="U210" s="161" t="str">
        <f t="array" ref="U210">IFERROR(INDEX($Q$3:$U$89, SMALL(IF($P$3:$P$89="○", ROW($P$3:$P$89)-ROW($P$3)+1), ROW(E106)), COLUMNS($Q$3:U108)), "")</f>
        <v/>
      </c>
    </row>
    <row r="211" spans="16:21" x14ac:dyDescent="0.45">
      <c r="P211" s="67"/>
      <c r="Q211" s="161" t="str">
        <f t="array" ref="Q211">IFERROR(INDEX($Q$3:$U$89, SMALL(IF($P$3:$P$89="○", ROW($P$3:$P$89)-ROW($P$3)+1), ROW(A107)), COLUMNS($Q$3:Q109)), "")</f>
        <v/>
      </c>
      <c r="R211" s="161" t="str">
        <f t="array" ref="R211">IFERROR(INDEX($Q$3:$U$89, SMALL(IF($P$3:$P$89="○", ROW($P$3:$P$89)-ROW($P$3)+1), ROW(B107)), COLUMNS($Q$3:R109)), "")</f>
        <v/>
      </c>
      <c r="S211" s="161" t="str">
        <f t="array" ref="S211">IFERROR(INDEX($Q$3:$U$89, SMALL(IF($P$3:$P$89="○", ROW($P$3:$P$89)-ROW($P$3)+1), ROW(C107)), COLUMNS($Q$3:S109)), "")</f>
        <v/>
      </c>
      <c r="T211" s="161" t="str">
        <f t="array" ref="T211">IFERROR(INDEX($Q$3:$U$89, SMALL(IF($P$3:$P$89="○", ROW($P$3:$P$89)-ROW($P$3)+1), ROW(D107)), COLUMNS($Q$3:T109)), "")</f>
        <v/>
      </c>
      <c r="U211" s="161" t="str">
        <f t="array" ref="U211">IFERROR(INDEX($Q$3:$U$89, SMALL(IF($P$3:$P$89="○", ROW($P$3:$P$89)-ROW($P$3)+1), ROW(E107)), COLUMNS($Q$3:U109)), "")</f>
        <v/>
      </c>
    </row>
    <row r="212" spans="16:21" x14ac:dyDescent="0.45">
      <c r="P212" s="67"/>
      <c r="Q212" s="161" t="str">
        <f t="array" ref="Q212">IFERROR(INDEX($Q$3:$U$89, SMALL(IF($P$3:$P$89="○", ROW($P$3:$P$89)-ROW($P$3)+1), ROW(A108)), COLUMNS($Q$3:Q110)), "")</f>
        <v/>
      </c>
      <c r="R212" s="161" t="str">
        <f t="array" ref="R212">IFERROR(INDEX($Q$3:$U$89, SMALL(IF($P$3:$P$89="○", ROW($P$3:$P$89)-ROW($P$3)+1), ROW(B108)), COLUMNS($Q$3:R110)), "")</f>
        <v/>
      </c>
      <c r="S212" s="161" t="str">
        <f t="array" ref="S212">IFERROR(INDEX($Q$3:$U$89, SMALL(IF($P$3:$P$89="○", ROW($P$3:$P$89)-ROW($P$3)+1), ROW(C108)), COLUMNS($Q$3:S110)), "")</f>
        <v/>
      </c>
      <c r="T212" s="161" t="str">
        <f t="array" ref="T212">IFERROR(INDEX($Q$3:$U$89, SMALL(IF($P$3:$P$89="○", ROW($P$3:$P$89)-ROW($P$3)+1), ROW(D108)), COLUMNS($Q$3:T110)), "")</f>
        <v/>
      </c>
      <c r="U212" s="161" t="str">
        <f t="array" ref="U212">IFERROR(INDEX($Q$3:$U$89, SMALL(IF($P$3:$P$89="○", ROW($P$3:$P$89)-ROW($P$3)+1), ROW(E108)), COLUMNS($Q$3:U110)), "")</f>
        <v/>
      </c>
    </row>
    <row r="213" spans="16:21" x14ac:dyDescent="0.45">
      <c r="P213" s="67"/>
      <c r="Q213" s="161" t="str">
        <f t="array" ref="Q213">IFERROR(INDEX($Q$3:$U$89, SMALL(IF($P$3:$P$89="○", ROW($P$3:$P$89)-ROW($P$3)+1), ROW(A109)), COLUMNS($Q$3:Q111)), "")</f>
        <v/>
      </c>
      <c r="R213" s="161" t="str">
        <f t="array" ref="R213">IFERROR(INDEX($Q$3:$U$89, SMALL(IF($P$3:$P$89="○", ROW($P$3:$P$89)-ROW($P$3)+1), ROW(B109)), COLUMNS($Q$3:R111)), "")</f>
        <v/>
      </c>
      <c r="S213" s="161" t="str">
        <f t="array" ref="S213">IFERROR(INDEX($Q$3:$U$89, SMALL(IF($P$3:$P$89="○", ROW($P$3:$P$89)-ROW($P$3)+1), ROW(C109)), COLUMNS($Q$3:S111)), "")</f>
        <v/>
      </c>
      <c r="T213" s="161" t="str">
        <f t="array" ref="T213">IFERROR(INDEX($Q$3:$U$89, SMALL(IF($P$3:$P$89="○", ROW($P$3:$P$89)-ROW($P$3)+1), ROW(D109)), COLUMNS($Q$3:T111)), "")</f>
        <v/>
      </c>
      <c r="U213" s="161" t="str">
        <f t="array" ref="U213">IFERROR(INDEX($Q$3:$U$89, SMALL(IF($P$3:$P$89="○", ROW($P$3:$P$89)-ROW($P$3)+1), ROW(E109)), COLUMNS($Q$3:U111)), "")</f>
        <v/>
      </c>
    </row>
    <row r="214" spans="16:21" x14ac:dyDescent="0.45">
      <c r="P214" s="67"/>
      <c r="Q214" s="161" t="str">
        <f t="array" ref="Q214">IFERROR(INDEX($Q$3:$U$89, SMALL(IF($P$3:$P$89="○", ROW($P$3:$P$89)-ROW($P$3)+1), ROW(A110)), COLUMNS($Q$3:Q112)), "")</f>
        <v/>
      </c>
      <c r="R214" s="161" t="str">
        <f t="array" ref="R214">IFERROR(INDEX($Q$3:$U$89, SMALL(IF($P$3:$P$89="○", ROW($P$3:$P$89)-ROW($P$3)+1), ROW(B110)), COLUMNS($Q$3:R112)), "")</f>
        <v/>
      </c>
      <c r="S214" s="161" t="str">
        <f t="array" ref="S214">IFERROR(INDEX($Q$3:$U$89, SMALL(IF($P$3:$P$89="○", ROW($P$3:$P$89)-ROW($P$3)+1), ROW(C110)), COLUMNS($Q$3:S112)), "")</f>
        <v/>
      </c>
      <c r="T214" s="161" t="str">
        <f t="array" ref="T214">IFERROR(INDEX($Q$3:$U$89, SMALL(IF($P$3:$P$89="○", ROW($P$3:$P$89)-ROW($P$3)+1), ROW(D110)), COLUMNS($Q$3:T112)), "")</f>
        <v/>
      </c>
      <c r="U214" s="161" t="str">
        <f t="array" ref="U214">IFERROR(INDEX($Q$3:$U$89, SMALL(IF($P$3:$P$89="○", ROW($P$3:$P$89)-ROW($P$3)+1), ROW(E110)), COLUMNS($Q$3:U112)), "")</f>
        <v/>
      </c>
    </row>
    <row r="215" spans="16:21" x14ac:dyDescent="0.45">
      <c r="P215" s="67"/>
      <c r="Q215" s="161" t="str">
        <f t="array" ref="Q215">IFERROR(INDEX($Q$3:$U$89, SMALL(IF($P$3:$P$89="○", ROW($P$3:$P$89)-ROW($P$3)+1), ROW(A111)), COLUMNS($Q$3:Q113)), "")</f>
        <v/>
      </c>
      <c r="R215" s="161" t="str">
        <f t="array" ref="R215">IFERROR(INDEX($Q$3:$U$89, SMALL(IF($P$3:$P$89="○", ROW($P$3:$P$89)-ROW($P$3)+1), ROW(B111)), COLUMNS($Q$3:R113)), "")</f>
        <v/>
      </c>
      <c r="S215" s="161" t="str">
        <f t="array" ref="S215">IFERROR(INDEX($Q$3:$U$89, SMALL(IF($P$3:$P$89="○", ROW($P$3:$P$89)-ROW($P$3)+1), ROW(C111)), COLUMNS($Q$3:S113)), "")</f>
        <v/>
      </c>
      <c r="T215" s="161" t="str">
        <f t="array" ref="T215">IFERROR(INDEX($Q$3:$U$89, SMALL(IF($P$3:$P$89="○", ROW($P$3:$P$89)-ROW($P$3)+1), ROW(D111)), COLUMNS($Q$3:T113)), "")</f>
        <v/>
      </c>
      <c r="U215" s="161" t="str">
        <f t="array" ref="U215">IFERROR(INDEX($Q$3:$U$89, SMALL(IF($P$3:$P$89="○", ROW($P$3:$P$89)-ROW($P$3)+1), ROW(E111)), COLUMNS($Q$3:U113)), "")</f>
        <v/>
      </c>
    </row>
    <row r="216" spans="16:21" x14ac:dyDescent="0.45">
      <c r="P216" s="67"/>
      <c r="Q216" s="161" t="str">
        <f t="array" ref="Q216">IFERROR(INDEX($Q$3:$U$89, SMALL(IF($P$3:$P$89="○", ROW($P$3:$P$89)-ROW($P$3)+1), ROW(A112)), COLUMNS($Q$3:Q114)), "")</f>
        <v/>
      </c>
      <c r="R216" s="161" t="str">
        <f t="array" ref="R216">IFERROR(INDEX($Q$3:$U$89, SMALL(IF($P$3:$P$89="○", ROW($P$3:$P$89)-ROW($P$3)+1), ROW(B112)), COLUMNS($Q$3:R114)), "")</f>
        <v/>
      </c>
      <c r="S216" s="161" t="str">
        <f t="array" ref="S216">IFERROR(INDEX($Q$3:$U$89, SMALL(IF($P$3:$P$89="○", ROW($P$3:$P$89)-ROW($P$3)+1), ROW(C112)), COLUMNS($Q$3:S114)), "")</f>
        <v/>
      </c>
      <c r="T216" s="161" t="str">
        <f t="array" ref="T216">IFERROR(INDEX($Q$3:$U$89, SMALL(IF($P$3:$P$89="○", ROW($P$3:$P$89)-ROW($P$3)+1), ROW(D112)), COLUMNS($Q$3:T114)), "")</f>
        <v/>
      </c>
      <c r="U216" s="161" t="str">
        <f t="array" ref="U216">IFERROR(INDEX($Q$3:$U$89, SMALL(IF($P$3:$P$89="○", ROW($P$3:$P$89)-ROW($P$3)+1), ROW(E112)), COLUMNS($Q$3:U114)), "")</f>
        <v/>
      </c>
    </row>
    <row r="217" spans="16:21" x14ac:dyDescent="0.45">
      <c r="P217" s="67"/>
      <c r="Q217" s="161" t="str">
        <f t="array" ref="Q217">IFERROR(INDEX($Q$3:$U$89, SMALL(IF($P$3:$P$89="○", ROW($P$3:$P$89)-ROW($P$3)+1), ROW(A113)), COLUMNS($Q$3:Q115)), "")</f>
        <v/>
      </c>
      <c r="R217" s="161" t="str">
        <f t="array" ref="R217">IFERROR(INDEX($Q$3:$U$89, SMALL(IF($P$3:$P$89="○", ROW($P$3:$P$89)-ROW($P$3)+1), ROW(B113)), COLUMNS($Q$3:R115)), "")</f>
        <v/>
      </c>
      <c r="S217" s="161" t="str">
        <f t="array" ref="S217">IFERROR(INDEX($Q$3:$U$89, SMALL(IF($P$3:$P$89="○", ROW($P$3:$P$89)-ROW($P$3)+1), ROW(C113)), COLUMNS($Q$3:S115)), "")</f>
        <v/>
      </c>
      <c r="T217" s="161" t="str">
        <f t="array" ref="T217">IFERROR(INDEX($Q$3:$U$89, SMALL(IF($P$3:$P$89="○", ROW($P$3:$P$89)-ROW($P$3)+1), ROW(D113)), COLUMNS($Q$3:T115)), "")</f>
        <v/>
      </c>
      <c r="U217" s="161" t="str">
        <f t="array" ref="U217">IFERROR(INDEX($Q$3:$U$89, SMALL(IF($P$3:$P$89="○", ROW($P$3:$P$89)-ROW($P$3)+1), ROW(E113)), COLUMNS($Q$3:U115)), "")</f>
        <v/>
      </c>
    </row>
    <row r="218" spans="16:21" x14ac:dyDescent="0.45">
      <c r="P218" s="67"/>
      <c r="Q218" s="161" t="str">
        <f t="array" ref="Q218">IFERROR(INDEX($Q$3:$U$89, SMALL(IF($P$3:$P$89="○", ROW($P$3:$P$89)-ROW($P$3)+1), ROW(A114)), COLUMNS($Q$3:Q116)), "")</f>
        <v/>
      </c>
      <c r="R218" s="161" t="str">
        <f t="array" ref="R218">IFERROR(INDEX($Q$3:$U$89, SMALL(IF($P$3:$P$89="○", ROW($P$3:$P$89)-ROW($P$3)+1), ROW(B114)), COLUMNS($Q$3:R116)), "")</f>
        <v/>
      </c>
      <c r="S218" s="161" t="str">
        <f t="array" ref="S218">IFERROR(INDEX($Q$3:$U$89, SMALL(IF($P$3:$P$89="○", ROW($P$3:$P$89)-ROW($P$3)+1), ROW(C114)), COLUMNS($Q$3:S116)), "")</f>
        <v/>
      </c>
      <c r="T218" s="161" t="str">
        <f t="array" ref="T218">IFERROR(INDEX($Q$3:$U$89, SMALL(IF($P$3:$P$89="○", ROW($P$3:$P$89)-ROW($P$3)+1), ROW(D114)), COLUMNS($Q$3:T116)), "")</f>
        <v/>
      </c>
      <c r="U218" s="161" t="str">
        <f t="array" ref="U218">IFERROR(INDEX($Q$3:$U$89, SMALL(IF($P$3:$P$89="○", ROW($P$3:$P$89)-ROW($P$3)+1), ROW(E114)), COLUMNS($Q$3:U116)), "")</f>
        <v/>
      </c>
    </row>
    <row r="219" spans="16:21" x14ac:dyDescent="0.45">
      <c r="P219" s="67"/>
      <c r="Q219" s="161" t="str">
        <f t="array" ref="Q219">IFERROR(INDEX($Q$3:$U$89, SMALL(IF($P$3:$P$89="○", ROW($P$3:$P$89)-ROW($P$3)+1), ROW(A115)), COLUMNS($Q$3:Q117)), "")</f>
        <v/>
      </c>
      <c r="R219" s="161" t="str">
        <f t="array" ref="R219">IFERROR(INDEX($Q$3:$U$89, SMALL(IF($P$3:$P$89="○", ROW($P$3:$P$89)-ROW($P$3)+1), ROW(B115)), COLUMNS($Q$3:R117)), "")</f>
        <v/>
      </c>
      <c r="S219" s="161" t="str">
        <f t="array" ref="S219">IFERROR(INDEX($Q$3:$U$89, SMALL(IF($P$3:$P$89="○", ROW($P$3:$P$89)-ROW($P$3)+1), ROW(C115)), COLUMNS($Q$3:S117)), "")</f>
        <v/>
      </c>
      <c r="T219" s="161" t="str">
        <f t="array" ref="T219">IFERROR(INDEX($Q$3:$U$89, SMALL(IF($P$3:$P$89="○", ROW($P$3:$P$89)-ROW($P$3)+1), ROW(D115)), COLUMNS($Q$3:T117)), "")</f>
        <v/>
      </c>
      <c r="U219" s="161" t="str">
        <f t="array" ref="U219">IFERROR(INDEX($Q$3:$U$89, SMALL(IF($P$3:$P$89="○", ROW($P$3:$P$89)-ROW($P$3)+1), ROW(E115)), COLUMNS($Q$3:U117)), "")</f>
        <v/>
      </c>
    </row>
    <row r="220" spans="16:21" x14ac:dyDescent="0.45">
      <c r="P220" s="67"/>
      <c r="Q220" s="161" t="str">
        <f t="array" ref="Q220">IFERROR(INDEX($Q$3:$U$89, SMALL(IF($P$3:$P$89="○", ROW($P$3:$P$89)-ROW($P$3)+1), ROW(A116)), COLUMNS($Q$3:Q118)), "")</f>
        <v/>
      </c>
      <c r="R220" s="161" t="str">
        <f t="array" ref="R220">IFERROR(INDEX($Q$3:$U$89, SMALL(IF($P$3:$P$89="○", ROW($P$3:$P$89)-ROW($P$3)+1), ROW(B116)), COLUMNS($Q$3:R118)), "")</f>
        <v/>
      </c>
      <c r="S220" s="161" t="str">
        <f t="array" ref="S220">IFERROR(INDEX($Q$3:$U$89, SMALL(IF($P$3:$P$89="○", ROW($P$3:$P$89)-ROW($P$3)+1), ROW(C116)), COLUMNS($Q$3:S118)), "")</f>
        <v/>
      </c>
      <c r="T220" s="161" t="str">
        <f t="array" ref="T220">IFERROR(INDEX($Q$3:$U$89, SMALL(IF($P$3:$P$89="○", ROW($P$3:$P$89)-ROW($P$3)+1), ROW(D116)), COLUMNS($Q$3:T118)), "")</f>
        <v/>
      </c>
      <c r="U220" s="161" t="str">
        <f t="array" ref="U220">IFERROR(INDEX($Q$3:$U$89, SMALL(IF($P$3:$P$89="○", ROW($P$3:$P$89)-ROW($P$3)+1), ROW(E116)), COLUMNS($Q$3:U118)), "")</f>
        <v/>
      </c>
    </row>
    <row r="221" spans="16:21" x14ac:dyDescent="0.45">
      <c r="P221" s="67"/>
      <c r="Q221" s="161" t="str">
        <f t="array" ref="Q221">IFERROR(INDEX($Q$3:$U$89, SMALL(IF($P$3:$P$89="○", ROW($P$3:$P$89)-ROW($P$3)+1), ROW(A117)), COLUMNS($Q$3:Q119)), "")</f>
        <v/>
      </c>
      <c r="R221" s="161" t="str">
        <f t="array" ref="R221">IFERROR(INDEX($Q$3:$U$89, SMALL(IF($P$3:$P$89="○", ROW($P$3:$P$89)-ROW($P$3)+1), ROW(B117)), COLUMNS($Q$3:R119)), "")</f>
        <v/>
      </c>
      <c r="S221" s="161" t="str">
        <f t="array" ref="S221">IFERROR(INDEX($Q$3:$U$89, SMALL(IF($P$3:$P$89="○", ROW($P$3:$P$89)-ROW($P$3)+1), ROW(C117)), COLUMNS($Q$3:S119)), "")</f>
        <v/>
      </c>
      <c r="T221" s="161" t="str">
        <f t="array" ref="T221">IFERROR(INDEX($Q$3:$U$89, SMALL(IF($P$3:$P$89="○", ROW($P$3:$P$89)-ROW($P$3)+1), ROW(D117)), COLUMNS($Q$3:T119)), "")</f>
        <v/>
      </c>
      <c r="U221" s="161" t="str">
        <f t="array" ref="U221">IFERROR(INDEX($Q$3:$U$89, SMALL(IF($P$3:$P$89="○", ROW($P$3:$P$89)-ROW($P$3)+1), ROW(E117)), COLUMNS($Q$3:U119)), "")</f>
        <v/>
      </c>
    </row>
    <row r="222" spans="16:21" x14ac:dyDescent="0.45">
      <c r="P222" s="67"/>
      <c r="Q222" s="161" t="str">
        <f t="array" ref="Q222">IFERROR(INDEX($Q$3:$U$89, SMALL(IF($P$3:$P$89="○", ROW($P$3:$P$89)-ROW($P$3)+1), ROW(A118)), COLUMNS($Q$3:Q120)), "")</f>
        <v/>
      </c>
      <c r="R222" s="161" t="str">
        <f t="array" ref="R222">IFERROR(INDEX($Q$3:$U$89, SMALL(IF($P$3:$P$89="○", ROW($P$3:$P$89)-ROW($P$3)+1), ROW(B118)), COLUMNS($Q$3:R120)), "")</f>
        <v/>
      </c>
      <c r="S222" s="161" t="str">
        <f t="array" ref="S222">IFERROR(INDEX($Q$3:$U$89, SMALL(IF($P$3:$P$89="○", ROW($P$3:$P$89)-ROW($P$3)+1), ROW(C118)), COLUMNS($Q$3:S120)), "")</f>
        <v/>
      </c>
      <c r="T222" s="161" t="str">
        <f t="array" ref="T222">IFERROR(INDEX($Q$3:$U$89, SMALL(IF($P$3:$P$89="○", ROW($P$3:$P$89)-ROW($P$3)+1), ROW(D118)), COLUMNS($Q$3:T120)), "")</f>
        <v/>
      </c>
      <c r="U222" s="161" t="str">
        <f t="array" ref="U222">IFERROR(INDEX($Q$3:$U$89, SMALL(IF($P$3:$P$89="○", ROW($P$3:$P$89)-ROW($P$3)+1), ROW(E118)), COLUMNS($Q$3:U120)), "")</f>
        <v/>
      </c>
    </row>
    <row r="223" spans="16:21" x14ac:dyDescent="0.45">
      <c r="P223" s="67"/>
      <c r="Q223" s="161" t="str">
        <f t="array" ref="Q223">IFERROR(INDEX($Q$3:$U$89, SMALL(IF($P$3:$P$89="○", ROW($P$3:$P$89)-ROW($P$3)+1), ROW(A119)), COLUMNS($Q$3:Q121)), "")</f>
        <v/>
      </c>
      <c r="R223" s="161" t="str">
        <f t="array" ref="R223">IFERROR(INDEX($Q$3:$U$89, SMALL(IF($P$3:$P$89="○", ROW($P$3:$P$89)-ROW($P$3)+1), ROW(B119)), COLUMNS($Q$3:R121)), "")</f>
        <v/>
      </c>
      <c r="S223" s="161" t="str">
        <f t="array" ref="S223">IFERROR(INDEX($Q$3:$U$89, SMALL(IF($P$3:$P$89="○", ROW($P$3:$P$89)-ROW($P$3)+1), ROW(C119)), COLUMNS($Q$3:S121)), "")</f>
        <v/>
      </c>
      <c r="T223" s="161" t="str">
        <f t="array" ref="T223">IFERROR(INDEX($Q$3:$U$89, SMALL(IF($P$3:$P$89="○", ROW($P$3:$P$89)-ROW($P$3)+1), ROW(D119)), COLUMNS($Q$3:T121)), "")</f>
        <v/>
      </c>
      <c r="U223" s="161" t="str">
        <f t="array" ref="U223">IFERROR(INDEX($Q$3:$U$89, SMALL(IF($P$3:$P$89="○", ROW($P$3:$P$89)-ROW($P$3)+1), ROW(E119)), COLUMNS($Q$3:U121)), "")</f>
        <v/>
      </c>
    </row>
    <row r="224" spans="16:21" x14ac:dyDescent="0.45">
      <c r="P224" s="67"/>
      <c r="Q224" s="161" t="str">
        <f t="array" ref="Q224">IFERROR(INDEX($Q$3:$U$89, SMALL(IF($P$3:$P$89="○", ROW($P$3:$P$89)-ROW($P$3)+1), ROW(A120)), COLUMNS($Q$3:Q122)), "")</f>
        <v/>
      </c>
      <c r="R224" s="161" t="str">
        <f t="array" ref="R224">IFERROR(INDEX($Q$3:$U$89, SMALL(IF($P$3:$P$89="○", ROW($P$3:$P$89)-ROW($P$3)+1), ROW(B120)), COLUMNS($Q$3:R122)), "")</f>
        <v/>
      </c>
      <c r="S224" s="161" t="str">
        <f t="array" ref="S224">IFERROR(INDEX($Q$3:$U$89, SMALL(IF($P$3:$P$89="○", ROW($P$3:$P$89)-ROW($P$3)+1), ROW(C120)), COLUMNS($Q$3:S122)), "")</f>
        <v/>
      </c>
      <c r="T224" s="161" t="str">
        <f t="array" ref="T224">IFERROR(INDEX($Q$3:$U$89, SMALL(IF($P$3:$P$89="○", ROW($P$3:$P$89)-ROW($P$3)+1), ROW(D120)), COLUMNS($Q$3:T122)), "")</f>
        <v/>
      </c>
      <c r="U224" s="161" t="str">
        <f t="array" ref="U224">IFERROR(INDEX($Q$3:$U$89, SMALL(IF($P$3:$P$89="○", ROW($P$3:$P$89)-ROW($P$3)+1), ROW(E120)), COLUMNS($Q$3:U122)), "")</f>
        <v/>
      </c>
    </row>
    <row r="225" spans="16:21" x14ac:dyDescent="0.45">
      <c r="P225" s="67"/>
      <c r="Q225" s="161" t="str">
        <f t="array" ref="Q225">IFERROR(INDEX($Q$3:$U$89, SMALL(IF($P$3:$P$89="○", ROW($P$3:$P$89)-ROW($P$3)+1), ROW(A121)), COLUMNS($Q$3:Q123)), "")</f>
        <v/>
      </c>
      <c r="R225" s="161" t="str">
        <f t="array" ref="R225">IFERROR(INDEX($Q$3:$U$89, SMALL(IF($P$3:$P$89="○", ROW($P$3:$P$89)-ROW($P$3)+1), ROW(B121)), COLUMNS($Q$3:R123)), "")</f>
        <v/>
      </c>
      <c r="S225" s="161" t="str">
        <f t="array" ref="S225">IFERROR(INDEX($Q$3:$U$89, SMALL(IF($P$3:$P$89="○", ROW($P$3:$P$89)-ROW($P$3)+1), ROW(C121)), COLUMNS($Q$3:S123)), "")</f>
        <v/>
      </c>
      <c r="T225" s="161" t="str">
        <f t="array" ref="T225">IFERROR(INDEX($Q$3:$U$89, SMALL(IF($P$3:$P$89="○", ROW($P$3:$P$89)-ROW($P$3)+1), ROW(D121)), COLUMNS($Q$3:T123)), "")</f>
        <v/>
      </c>
      <c r="U225" s="161" t="str">
        <f t="array" ref="U225">IFERROR(INDEX($Q$3:$U$89, SMALL(IF($P$3:$P$89="○", ROW($P$3:$P$89)-ROW($P$3)+1), ROW(E121)), COLUMNS($Q$3:U123)), "")</f>
        <v/>
      </c>
    </row>
    <row r="226" spans="16:21" x14ac:dyDescent="0.45">
      <c r="P226" s="67"/>
      <c r="Q226" s="161" t="str">
        <f t="array" ref="Q226">IFERROR(INDEX($Q$3:$U$89, SMALL(IF($P$3:$P$89="○", ROW($P$3:$P$89)-ROW($P$3)+1), ROW(A122)), COLUMNS($Q$3:Q124)), "")</f>
        <v/>
      </c>
      <c r="R226" s="161" t="str">
        <f t="array" ref="R226">IFERROR(INDEX($Q$3:$U$89, SMALL(IF($P$3:$P$89="○", ROW($P$3:$P$89)-ROW($P$3)+1), ROW(B122)), COLUMNS($Q$3:R124)), "")</f>
        <v/>
      </c>
      <c r="S226" s="161" t="str">
        <f t="array" ref="S226">IFERROR(INDEX($Q$3:$U$89, SMALL(IF($P$3:$P$89="○", ROW($P$3:$P$89)-ROW($P$3)+1), ROW(C122)), COLUMNS($Q$3:S124)), "")</f>
        <v/>
      </c>
      <c r="T226" s="161" t="str">
        <f t="array" ref="T226">IFERROR(INDEX($Q$3:$U$89, SMALL(IF($P$3:$P$89="○", ROW($P$3:$P$89)-ROW($P$3)+1), ROW(D122)), COLUMNS($Q$3:T124)), "")</f>
        <v/>
      </c>
      <c r="U226" s="161" t="str">
        <f t="array" ref="U226">IFERROR(INDEX($Q$3:$U$89, SMALL(IF($P$3:$P$89="○", ROW($P$3:$P$89)-ROW($P$3)+1), ROW(E122)), COLUMNS($Q$3:U124)), "")</f>
        <v/>
      </c>
    </row>
    <row r="227" spans="16:21" x14ac:dyDescent="0.45">
      <c r="P227" s="67"/>
      <c r="Q227" s="161" t="str">
        <f t="array" ref="Q227">IFERROR(INDEX($Q$3:$U$89, SMALL(IF($P$3:$P$89="○", ROW($P$3:$P$89)-ROW($P$3)+1), ROW(A123)), COLUMNS($Q$3:Q125)), "")</f>
        <v/>
      </c>
      <c r="R227" s="161" t="str">
        <f t="array" ref="R227">IFERROR(INDEX($Q$3:$U$89, SMALL(IF($P$3:$P$89="○", ROW($P$3:$P$89)-ROW($P$3)+1), ROW(B123)), COLUMNS($Q$3:R125)), "")</f>
        <v/>
      </c>
      <c r="S227" s="161" t="str">
        <f t="array" ref="S227">IFERROR(INDEX($Q$3:$U$89, SMALL(IF($P$3:$P$89="○", ROW($P$3:$P$89)-ROW($P$3)+1), ROW(C123)), COLUMNS($Q$3:S125)), "")</f>
        <v/>
      </c>
      <c r="T227" s="161" t="str">
        <f t="array" ref="T227">IFERROR(INDEX($Q$3:$U$89, SMALL(IF($P$3:$P$89="○", ROW($P$3:$P$89)-ROW($P$3)+1), ROW(D123)), COLUMNS($Q$3:T125)), "")</f>
        <v/>
      </c>
      <c r="U227" s="161" t="str">
        <f t="array" ref="U227">IFERROR(INDEX($Q$3:$U$89, SMALL(IF($P$3:$P$89="○", ROW($P$3:$P$89)-ROW($P$3)+1), ROW(E123)), COLUMNS($Q$3:U125)), "")</f>
        <v/>
      </c>
    </row>
    <row r="228" spans="16:21" x14ac:dyDescent="0.45">
      <c r="P228" s="67"/>
      <c r="Q228" s="161" t="str">
        <f t="array" ref="Q228">IFERROR(INDEX($Q$3:$U$89, SMALL(IF($P$3:$P$89="○", ROW($P$3:$P$89)-ROW($P$3)+1), ROW(A124)), COLUMNS($Q$3:Q126)), "")</f>
        <v/>
      </c>
      <c r="R228" s="161" t="str">
        <f t="array" ref="R228">IFERROR(INDEX($Q$3:$U$89, SMALL(IF($P$3:$P$89="○", ROW($P$3:$P$89)-ROW($P$3)+1), ROW(B124)), COLUMNS($Q$3:R126)), "")</f>
        <v/>
      </c>
      <c r="S228" s="161" t="str">
        <f t="array" ref="S228">IFERROR(INDEX($Q$3:$U$89, SMALL(IF($P$3:$P$89="○", ROW($P$3:$P$89)-ROW($P$3)+1), ROW(C124)), COLUMNS($Q$3:S126)), "")</f>
        <v/>
      </c>
      <c r="T228" s="161" t="str">
        <f t="array" ref="T228">IFERROR(INDEX($Q$3:$U$89, SMALL(IF($P$3:$P$89="○", ROW($P$3:$P$89)-ROW($P$3)+1), ROW(D124)), COLUMNS($Q$3:T126)), "")</f>
        <v/>
      </c>
      <c r="U228" s="161" t="str">
        <f t="array" ref="U228">IFERROR(INDEX($Q$3:$U$89, SMALL(IF($P$3:$P$89="○", ROW($P$3:$P$89)-ROW($P$3)+1), ROW(E124)), COLUMNS($Q$3:U126)), "")</f>
        <v/>
      </c>
    </row>
    <row r="229" spans="16:21" x14ac:dyDescent="0.45">
      <c r="P229" s="67"/>
      <c r="Q229" s="161" t="str">
        <f t="array" ref="Q229">IFERROR(INDEX($Q$3:$U$89, SMALL(IF($P$3:$P$89="○", ROW($P$3:$P$89)-ROW($P$3)+1), ROW(A125)), COLUMNS($Q$3:Q127)), "")</f>
        <v/>
      </c>
      <c r="R229" s="161" t="str">
        <f t="array" ref="R229">IFERROR(INDEX($Q$3:$U$89, SMALL(IF($P$3:$P$89="○", ROW($P$3:$P$89)-ROW($P$3)+1), ROW(B125)), COLUMNS($Q$3:R127)), "")</f>
        <v/>
      </c>
      <c r="S229" s="161" t="str">
        <f t="array" ref="S229">IFERROR(INDEX($Q$3:$U$89, SMALL(IF($P$3:$P$89="○", ROW($P$3:$P$89)-ROW($P$3)+1), ROW(C125)), COLUMNS($Q$3:S127)), "")</f>
        <v/>
      </c>
      <c r="T229" s="161" t="str">
        <f t="array" ref="T229">IFERROR(INDEX($Q$3:$U$89, SMALL(IF($P$3:$P$89="○", ROW($P$3:$P$89)-ROW($P$3)+1), ROW(D125)), COLUMNS($Q$3:T127)), "")</f>
        <v/>
      </c>
      <c r="U229" s="161" t="str">
        <f t="array" ref="U229">IFERROR(INDEX($Q$3:$U$89, SMALL(IF($P$3:$P$89="○", ROW($P$3:$P$89)-ROW($P$3)+1), ROW(E125)), COLUMNS($Q$3:U127)), "")</f>
        <v/>
      </c>
    </row>
    <row r="230" spans="16:21" x14ac:dyDescent="0.45">
      <c r="P230" s="67"/>
      <c r="Q230" s="161" t="str">
        <f t="array" ref="Q230">IFERROR(INDEX($Q$3:$U$89, SMALL(IF($P$3:$P$89="○", ROW($P$3:$P$89)-ROW($P$3)+1), ROW(A126)), COLUMNS($Q$3:Q128)), "")</f>
        <v/>
      </c>
      <c r="R230" s="161" t="str">
        <f t="array" ref="R230">IFERROR(INDEX($Q$3:$U$89, SMALL(IF($P$3:$P$89="○", ROW($P$3:$P$89)-ROW($P$3)+1), ROW(B126)), COLUMNS($Q$3:R128)), "")</f>
        <v/>
      </c>
      <c r="S230" s="161" t="str">
        <f t="array" ref="S230">IFERROR(INDEX($Q$3:$U$89, SMALL(IF($P$3:$P$89="○", ROW($P$3:$P$89)-ROW($P$3)+1), ROW(C126)), COLUMNS($Q$3:S128)), "")</f>
        <v/>
      </c>
      <c r="T230" s="161" t="str">
        <f t="array" ref="T230">IFERROR(INDEX($Q$3:$U$89, SMALL(IF($P$3:$P$89="○", ROW($P$3:$P$89)-ROW($P$3)+1), ROW(D126)), COLUMNS($Q$3:T128)), "")</f>
        <v/>
      </c>
      <c r="U230" s="161" t="str">
        <f t="array" ref="U230">IFERROR(INDEX($Q$3:$U$89, SMALL(IF($P$3:$P$89="○", ROW($P$3:$P$89)-ROW($P$3)+1), ROW(E126)), COLUMNS($Q$3:U128)), "")</f>
        <v/>
      </c>
    </row>
    <row r="231" spans="16:21" x14ac:dyDescent="0.45">
      <c r="P231" s="67"/>
      <c r="Q231" s="161" t="str">
        <f t="array" ref="Q231">IFERROR(INDEX($Q$3:$U$89, SMALL(IF($P$3:$P$89="○", ROW($P$3:$P$89)-ROW($P$3)+1), ROW(A127)), COLUMNS($Q$3:Q129)), "")</f>
        <v/>
      </c>
      <c r="R231" s="161" t="str">
        <f t="array" ref="R231">IFERROR(INDEX($Q$3:$U$89, SMALL(IF($P$3:$P$89="○", ROW($P$3:$P$89)-ROW($P$3)+1), ROW(B127)), COLUMNS($Q$3:R129)), "")</f>
        <v/>
      </c>
      <c r="S231" s="161" t="str">
        <f t="array" ref="S231">IFERROR(INDEX($Q$3:$U$89, SMALL(IF($P$3:$P$89="○", ROW($P$3:$P$89)-ROW($P$3)+1), ROW(C127)), COLUMNS($Q$3:S129)), "")</f>
        <v/>
      </c>
      <c r="T231" s="161" t="str">
        <f t="array" ref="T231">IFERROR(INDEX($Q$3:$U$89, SMALL(IF($P$3:$P$89="○", ROW($P$3:$P$89)-ROW($P$3)+1), ROW(D127)), COLUMNS($Q$3:T129)), "")</f>
        <v/>
      </c>
      <c r="U231" s="161" t="str">
        <f t="array" ref="U231">IFERROR(INDEX($Q$3:$U$89, SMALL(IF($P$3:$P$89="○", ROW($P$3:$P$89)-ROW($P$3)+1), ROW(E127)), COLUMNS($Q$3:U129)), "")</f>
        <v/>
      </c>
    </row>
    <row r="232" spans="16:21" x14ac:dyDescent="0.45">
      <c r="P232" s="67"/>
      <c r="Q232" s="161" t="str">
        <f t="array" ref="Q232">IFERROR(INDEX($Q$3:$U$89, SMALL(IF($P$3:$P$89="○", ROW($P$3:$P$89)-ROW($P$3)+1), ROW(A128)), COLUMNS($Q$3:Q130)), "")</f>
        <v/>
      </c>
      <c r="R232" s="161" t="str">
        <f t="array" ref="R232">IFERROR(INDEX($Q$3:$U$89, SMALL(IF($P$3:$P$89="○", ROW($P$3:$P$89)-ROW($P$3)+1), ROW(B128)), COLUMNS($Q$3:R130)), "")</f>
        <v/>
      </c>
      <c r="S232" s="161" t="str">
        <f t="array" ref="S232">IFERROR(INDEX($Q$3:$U$89, SMALL(IF($P$3:$P$89="○", ROW($P$3:$P$89)-ROW($P$3)+1), ROW(C128)), COLUMNS($Q$3:S130)), "")</f>
        <v/>
      </c>
      <c r="T232" s="161" t="str">
        <f t="array" ref="T232">IFERROR(INDEX($Q$3:$U$89, SMALL(IF($P$3:$P$89="○", ROW($P$3:$P$89)-ROW($P$3)+1), ROW(D128)), COLUMNS($Q$3:T130)), "")</f>
        <v/>
      </c>
      <c r="U232" s="161" t="str">
        <f t="array" ref="U232">IFERROR(INDEX($Q$3:$U$89, SMALL(IF($P$3:$P$89="○", ROW($P$3:$P$89)-ROW($P$3)+1), ROW(E128)), COLUMNS($Q$3:U130)), "")</f>
        <v/>
      </c>
    </row>
    <row r="233" spans="16:21" x14ac:dyDescent="0.45">
      <c r="P233" s="67"/>
      <c r="Q233" s="161" t="str">
        <f t="array" ref="Q233">IFERROR(INDEX($Q$3:$U$89, SMALL(IF($P$3:$P$89="○", ROW($P$3:$P$89)-ROW($P$3)+1), ROW(A129)), COLUMNS($Q$3:Q131)), "")</f>
        <v/>
      </c>
      <c r="R233" s="161" t="str">
        <f t="array" ref="R233">IFERROR(INDEX($Q$3:$U$89, SMALL(IF($P$3:$P$89="○", ROW($P$3:$P$89)-ROW($P$3)+1), ROW(B129)), COLUMNS($Q$3:R131)), "")</f>
        <v/>
      </c>
      <c r="S233" s="161" t="str">
        <f t="array" ref="S233">IFERROR(INDEX($Q$3:$U$89, SMALL(IF($P$3:$P$89="○", ROW($P$3:$P$89)-ROW($P$3)+1), ROW(C129)), COLUMNS($Q$3:S131)), "")</f>
        <v/>
      </c>
      <c r="T233" s="161" t="str">
        <f t="array" ref="T233">IFERROR(INDEX($Q$3:$U$89, SMALL(IF($P$3:$P$89="○", ROW($P$3:$P$89)-ROW($P$3)+1), ROW(D129)), COLUMNS($Q$3:T131)), "")</f>
        <v/>
      </c>
      <c r="U233" s="161" t="str">
        <f t="array" ref="U233">IFERROR(INDEX($Q$3:$U$89, SMALL(IF($P$3:$P$89="○", ROW($P$3:$P$89)-ROW($P$3)+1), ROW(E129)), COLUMNS($Q$3:U131)), "")</f>
        <v/>
      </c>
    </row>
    <row r="234" spans="16:21" x14ac:dyDescent="0.45">
      <c r="P234" s="67"/>
      <c r="Q234" s="161" t="str">
        <f t="array" ref="Q234">IFERROR(INDEX($Q$3:$U$89, SMALL(IF($P$3:$P$89="○", ROW($P$3:$P$89)-ROW($P$3)+1), ROW(A130)), COLUMNS($Q$3:Q132)), "")</f>
        <v/>
      </c>
      <c r="R234" s="161" t="str">
        <f t="array" ref="R234">IFERROR(INDEX($Q$3:$U$89, SMALL(IF($P$3:$P$89="○", ROW($P$3:$P$89)-ROW($P$3)+1), ROW(B130)), COLUMNS($Q$3:R132)), "")</f>
        <v/>
      </c>
      <c r="S234" s="161" t="str">
        <f t="array" ref="S234">IFERROR(INDEX($Q$3:$U$89, SMALL(IF($P$3:$P$89="○", ROW($P$3:$P$89)-ROW($P$3)+1), ROW(C130)), COLUMNS($Q$3:S132)), "")</f>
        <v/>
      </c>
      <c r="T234" s="161" t="str">
        <f t="array" ref="T234">IFERROR(INDEX($Q$3:$U$89, SMALL(IF($P$3:$P$89="○", ROW($P$3:$P$89)-ROW($P$3)+1), ROW(D130)), COLUMNS($Q$3:T132)), "")</f>
        <v/>
      </c>
      <c r="U234" s="161" t="str">
        <f t="array" ref="U234">IFERROR(INDEX($Q$3:$U$89, SMALL(IF($P$3:$P$89="○", ROW($P$3:$P$89)-ROW($P$3)+1), ROW(E130)), COLUMNS($Q$3:U132)), "")</f>
        <v/>
      </c>
    </row>
    <row r="235" spans="16:21" x14ac:dyDescent="0.45">
      <c r="P235" s="67"/>
      <c r="Q235" s="161" t="str">
        <f t="array" ref="Q235">IFERROR(INDEX($Q$3:$U$89, SMALL(IF($P$3:$P$89="○", ROW($P$3:$P$89)-ROW($P$3)+1), ROW(A131)), COLUMNS($Q$3:Q133)), "")</f>
        <v/>
      </c>
      <c r="R235" s="161" t="str">
        <f t="array" ref="R235">IFERROR(INDEX($Q$3:$U$89, SMALL(IF($P$3:$P$89="○", ROW($P$3:$P$89)-ROW($P$3)+1), ROW(B131)), COLUMNS($Q$3:R133)), "")</f>
        <v/>
      </c>
      <c r="S235" s="161" t="str">
        <f t="array" ref="S235">IFERROR(INDEX($Q$3:$U$89, SMALL(IF($P$3:$P$89="○", ROW($P$3:$P$89)-ROW($P$3)+1), ROW(C131)), COLUMNS($Q$3:S133)), "")</f>
        <v/>
      </c>
      <c r="T235" s="161" t="str">
        <f t="array" ref="T235">IFERROR(INDEX($Q$3:$U$89, SMALL(IF($P$3:$P$89="○", ROW($P$3:$P$89)-ROW($P$3)+1), ROW(D131)), COLUMNS($Q$3:T133)), "")</f>
        <v/>
      </c>
      <c r="U235" s="161" t="str">
        <f t="array" ref="U235">IFERROR(INDEX($Q$3:$U$89, SMALL(IF($P$3:$P$89="○", ROW($P$3:$P$89)-ROW($P$3)+1), ROW(E131)), COLUMNS($Q$3:U133)), "")</f>
        <v/>
      </c>
    </row>
    <row r="236" spans="16:21" x14ac:dyDescent="0.45">
      <c r="P236" s="67"/>
      <c r="Q236" s="161" t="str">
        <f t="array" ref="Q236">IFERROR(INDEX($Q$3:$U$89, SMALL(IF($P$3:$P$89="○", ROW($P$3:$P$89)-ROW($P$3)+1), ROW(A132)), COLUMNS($Q$3:Q134)), "")</f>
        <v/>
      </c>
      <c r="R236" s="161" t="str">
        <f t="array" ref="R236">IFERROR(INDEX($Q$3:$U$89, SMALL(IF($P$3:$P$89="○", ROW($P$3:$P$89)-ROW($P$3)+1), ROW(B132)), COLUMNS($Q$3:R134)), "")</f>
        <v/>
      </c>
      <c r="S236" s="161" t="str">
        <f t="array" ref="S236">IFERROR(INDEX($Q$3:$U$89, SMALL(IF($P$3:$P$89="○", ROW($P$3:$P$89)-ROW($P$3)+1), ROW(C132)), COLUMNS($Q$3:S134)), "")</f>
        <v/>
      </c>
      <c r="T236" s="161" t="str">
        <f t="array" ref="T236">IFERROR(INDEX($Q$3:$U$89, SMALL(IF($P$3:$P$89="○", ROW($P$3:$P$89)-ROW($P$3)+1), ROW(D132)), COLUMNS($Q$3:T134)), "")</f>
        <v/>
      </c>
      <c r="U236" s="161" t="str">
        <f t="array" ref="U236">IFERROR(INDEX($Q$3:$U$89, SMALL(IF($P$3:$P$89="○", ROW($P$3:$P$89)-ROW($P$3)+1), ROW(E132)), COLUMNS($Q$3:U134)), "")</f>
        <v/>
      </c>
    </row>
    <row r="237" spans="16:21" x14ac:dyDescent="0.45">
      <c r="P237" s="67"/>
      <c r="Q237" s="161" t="str">
        <f t="array" ref="Q237">IFERROR(INDEX($Q$3:$U$89, SMALL(IF($P$3:$P$89="○", ROW($P$3:$P$89)-ROW($P$3)+1), ROW(A133)), COLUMNS($Q$3:Q135)), "")</f>
        <v/>
      </c>
      <c r="R237" s="161" t="str">
        <f t="array" ref="R237">IFERROR(INDEX($Q$3:$U$89, SMALL(IF($P$3:$P$89="○", ROW($P$3:$P$89)-ROW($P$3)+1), ROW(B133)), COLUMNS($Q$3:R135)), "")</f>
        <v/>
      </c>
      <c r="S237" s="161" t="str">
        <f t="array" ref="S237">IFERROR(INDEX($Q$3:$U$89, SMALL(IF($P$3:$P$89="○", ROW($P$3:$P$89)-ROW($P$3)+1), ROW(C133)), COLUMNS($Q$3:S135)), "")</f>
        <v/>
      </c>
      <c r="T237" s="161" t="str">
        <f t="array" ref="T237">IFERROR(INDEX($Q$3:$U$89, SMALL(IF($P$3:$P$89="○", ROW($P$3:$P$89)-ROW($P$3)+1), ROW(D133)), COLUMNS($Q$3:T135)), "")</f>
        <v/>
      </c>
      <c r="U237" s="161" t="str">
        <f t="array" ref="U237">IFERROR(INDEX($Q$3:$U$89, SMALL(IF($P$3:$P$89="○", ROW($P$3:$P$89)-ROW($P$3)+1), ROW(E133)), COLUMNS($Q$3:U135)), "")</f>
        <v/>
      </c>
    </row>
    <row r="238" spans="16:21" x14ac:dyDescent="0.45">
      <c r="P238" s="67"/>
      <c r="Q238" s="161" t="str">
        <f t="array" ref="Q238">IFERROR(INDEX($Q$3:$U$89, SMALL(IF($P$3:$P$89="○", ROW($P$3:$P$89)-ROW($P$3)+1), ROW(A134)), COLUMNS($Q$3:Q136)), "")</f>
        <v/>
      </c>
      <c r="R238" s="161" t="str">
        <f t="array" ref="R238">IFERROR(INDEX($Q$3:$U$89, SMALL(IF($P$3:$P$89="○", ROW($P$3:$P$89)-ROW($P$3)+1), ROW(B134)), COLUMNS($Q$3:R136)), "")</f>
        <v/>
      </c>
      <c r="S238" s="161" t="str">
        <f t="array" ref="S238">IFERROR(INDEX($Q$3:$U$89, SMALL(IF($P$3:$P$89="○", ROW($P$3:$P$89)-ROW($P$3)+1), ROW(C134)), COLUMNS($Q$3:S136)), "")</f>
        <v/>
      </c>
      <c r="T238" s="161" t="str">
        <f t="array" ref="T238">IFERROR(INDEX($Q$3:$U$89, SMALL(IF($P$3:$P$89="○", ROW($P$3:$P$89)-ROW($P$3)+1), ROW(D134)), COLUMNS($Q$3:T136)), "")</f>
        <v/>
      </c>
      <c r="U238" s="161" t="str">
        <f t="array" ref="U238">IFERROR(INDEX($Q$3:$U$89, SMALL(IF($P$3:$P$89="○", ROW($P$3:$P$89)-ROW($P$3)+1), ROW(E134)), COLUMNS($Q$3:U136)), "")</f>
        <v/>
      </c>
    </row>
    <row r="239" spans="16:21" x14ac:dyDescent="0.45">
      <c r="P239" s="67"/>
      <c r="Q239" s="161" t="str">
        <f t="array" ref="Q239">IFERROR(INDEX($Q$3:$U$89, SMALL(IF($P$3:$P$89="○", ROW($P$3:$P$89)-ROW($P$3)+1), ROW(A135)), COLUMNS($Q$3:Q137)), "")</f>
        <v/>
      </c>
      <c r="R239" s="161" t="str">
        <f t="array" ref="R239">IFERROR(INDEX($Q$3:$U$89, SMALL(IF($P$3:$P$89="○", ROW($P$3:$P$89)-ROW($P$3)+1), ROW(B135)), COLUMNS($Q$3:R137)), "")</f>
        <v/>
      </c>
      <c r="S239" s="161" t="str">
        <f t="array" ref="S239">IFERROR(INDEX($Q$3:$U$89, SMALL(IF($P$3:$P$89="○", ROW($P$3:$P$89)-ROW($P$3)+1), ROW(C135)), COLUMNS($Q$3:S137)), "")</f>
        <v/>
      </c>
      <c r="T239" s="161" t="str">
        <f t="array" ref="T239">IFERROR(INDEX($Q$3:$U$89, SMALL(IF($P$3:$P$89="○", ROW($P$3:$P$89)-ROW($P$3)+1), ROW(D135)), COLUMNS($Q$3:T137)), "")</f>
        <v/>
      </c>
      <c r="U239" s="161" t="str">
        <f t="array" ref="U239">IFERROR(INDEX($Q$3:$U$89, SMALL(IF($P$3:$P$89="○", ROW($P$3:$P$89)-ROW($P$3)+1), ROW(E135)), COLUMNS($Q$3:U137)), "")</f>
        <v/>
      </c>
    </row>
    <row r="240" spans="16:21" x14ac:dyDescent="0.45">
      <c r="P240" s="67"/>
      <c r="Q240" s="161" t="str">
        <f t="array" ref="Q240">IFERROR(INDEX($Q$3:$U$89, SMALL(IF($P$3:$P$89="○", ROW($P$3:$P$89)-ROW($P$3)+1), ROW(A136)), COLUMNS($Q$3:Q138)), "")</f>
        <v/>
      </c>
      <c r="R240" s="161" t="str">
        <f t="array" ref="R240">IFERROR(INDEX($Q$3:$U$89, SMALL(IF($P$3:$P$89="○", ROW($P$3:$P$89)-ROW($P$3)+1), ROW(B136)), COLUMNS($Q$3:R138)), "")</f>
        <v/>
      </c>
      <c r="S240" s="161" t="str">
        <f t="array" ref="S240">IFERROR(INDEX($Q$3:$U$89, SMALL(IF($P$3:$P$89="○", ROW($P$3:$P$89)-ROW($P$3)+1), ROW(C136)), COLUMNS($Q$3:S138)), "")</f>
        <v/>
      </c>
      <c r="T240" s="161" t="str">
        <f t="array" ref="T240">IFERROR(INDEX($Q$3:$U$89, SMALL(IF($P$3:$P$89="○", ROW($P$3:$P$89)-ROW($P$3)+1), ROW(D136)), COLUMNS($Q$3:T138)), "")</f>
        <v/>
      </c>
      <c r="U240" s="161" t="str">
        <f t="array" ref="U240">IFERROR(INDEX($Q$3:$U$89, SMALL(IF($P$3:$P$89="○", ROW($P$3:$P$89)-ROW($P$3)+1), ROW(E136)), COLUMNS($Q$3:U138)), "")</f>
        <v/>
      </c>
    </row>
    <row r="241" spans="16:21" x14ac:dyDescent="0.45">
      <c r="P241" s="67"/>
      <c r="Q241" s="161" t="str">
        <f t="array" ref="Q241">IFERROR(INDEX($Q$3:$U$89, SMALL(IF($P$3:$P$89="○", ROW($P$3:$P$89)-ROW($P$3)+1), ROW(A137)), COLUMNS($Q$3:Q139)), "")</f>
        <v/>
      </c>
      <c r="R241" s="161" t="str">
        <f t="array" ref="R241">IFERROR(INDEX($Q$3:$U$89, SMALL(IF($P$3:$P$89="○", ROW($P$3:$P$89)-ROW($P$3)+1), ROW(B137)), COLUMNS($Q$3:R139)), "")</f>
        <v/>
      </c>
      <c r="S241" s="161" t="str">
        <f t="array" ref="S241">IFERROR(INDEX($Q$3:$U$89, SMALL(IF($P$3:$P$89="○", ROW($P$3:$P$89)-ROW($P$3)+1), ROW(C137)), COLUMNS($Q$3:S139)), "")</f>
        <v/>
      </c>
      <c r="T241" s="161" t="str">
        <f t="array" ref="T241">IFERROR(INDEX($Q$3:$U$89, SMALL(IF($P$3:$P$89="○", ROW($P$3:$P$89)-ROW($P$3)+1), ROW(D137)), COLUMNS($Q$3:T139)), "")</f>
        <v/>
      </c>
      <c r="U241" s="161" t="str">
        <f t="array" ref="U241">IFERROR(INDEX($Q$3:$U$89, SMALL(IF($P$3:$P$89="○", ROW($P$3:$P$89)-ROW($P$3)+1), ROW(E137)), COLUMNS($Q$3:U139)), "")</f>
        <v/>
      </c>
    </row>
    <row r="242" spans="16:21" x14ac:dyDescent="0.45">
      <c r="P242" s="67"/>
      <c r="Q242" s="161" t="str">
        <f t="array" ref="Q242">IFERROR(INDEX($Q$3:$U$89, SMALL(IF($P$3:$P$89="○", ROW($P$3:$P$89)-ROW($P$3)+1), ROW(A138)), COLUMNS($Q$3:Q140)), "")</f>
        <v/>
      </c>
      <c r="R242" s="161" t="str">
        <f t="array" ref="R242">IFERROR(INDEX($Q$3:$U$89, SMALL(IF($P$3:$P$89="○", ROW($P$3:$P$89)-ROW($P$3)+1), ROW(B138)), COLUMNS($Q$3:R140)), "")</f>
        <v/>
      </c>
      <c r="S242" s="161" t="str">
        <f t="array" ref="S242">IFERROR(INDEX($Q$3:$U$89, SMALL(IF($P$3:$P$89="○", ROW($P$3:$P$89)-ROW($P$3)+1), ROW(C138)), COLUMNS($Q$3:S140)), "")</f>
        <v/>
      </c>
      <c r="T242" s="161" t="str">
        <f t="array" ref="T242">IFERROR(INDEX($Q$3:$U$89, SMALL(IF($P$3:$P$89="○", ROW($P$3:$P$89)-ROW($P$3)+1), ROW(D138)), COLUMNS($Q$3:T140)), "")</f>
        <v/>
      </c>
      <c r="U242" s="161" t="str">
        <f t="array" ref="U242">IFERROR(INDEX($Q$3:$U$89, SMALL(IF($P$3:$P$89="○", ROW($P$3:$P$89)-ROW($P$3)+1), ROW(E138)), COLUMNS($Q$3:U140)), "")</f>
        <v/>
      </c>
    </row>
    <row r="243" spans="16:21" x14ac:dyDescent="0.45">
      <c r="P243" s="67"/>
      <c r="Q243" s="161" t="str">
        <f t="array" ref="Q243">IFERROR(INDEX($Q$3:$U$89, SMALL(IF($P$3:$P$89="○", ROW($P$3:$P$89)-ROW($P$3)+1), ROW(A139)), COLUMNS($Q$3:Q141)), "")</f>
        <v/>
      </c>
      <c r="R243" s="161" t="str">
        <f t="array" ref="R243">IFERROR(INDEX($Q$3:$U$89, SMALL(IF($P$3:$P$89="○", ROW($P$3:$P$89)-ROW($P$3)+1), ROW(B139)), COLUMNS($Q$3:R141)), "")</f>
        <v/>
      </c>
      <c r="S243" s="161" t="str">
        <f t="array" ref="S243">IFERROR(INDEX($Q$3:$U$89, SMALL(IF($P$3:$P$89="○", ROW($P$3:$P$89)-ROW($P$3)+1), ROW(C139)), COLUMNS($Q$3:S141)), "")</f>
        <v/>
      </c>
      <c r="T243" s="161" t="str">
        <f t="array" ref="T243">IFERROR(INDEX($Q$3:$U$89, SMALL(IF($P$3:$P$89="○", ROW($P$3:$P$89)-ROW($P$3)+1), ROW(D139)), COLUMNS($Q$3:T141)), "")</f>
        <v/>
      </c>
      <c r="U243" s="161" t="str">
        <f t="array" ref="U243">IFERROR(INDEX($Q$3:$U$89, SMALL(IF($P$3:$P$89="○", ROW($P$3:$P$89)-ROW($P$3)+1), ROW(E139)), COLUMNS($Q$3:U141)), "")</f>
        <v/>
      </c>
    </row>
    <row r="244" spans="16:21" x14ac:dyDescent="0.45">
      <c r="P244" s="67"/>
      <c r="Q244" s="161" t="str">
        <f t="array" ref="Q244">IFERROR(INDEX($Q$3:$U$89, SMALL(IF($P$3:$P$89="○", ROW($P$3:$P$89)-ROW($P$3)+1), ROW(A140)), COLUMNS($Q$3:Q142)), "")</f>
        <v/>
      </c>
      <c r="R244" s="161" t="str">
        <f t="array" ref="R244">IFERROR(INDEX($Q$3:$U$89, SMALL(IF($P$3:$P$89="○", ROW($P$3:$P$89)-ROW($P$3)+1), ROW(B140)), COLUMNS($Q$3:R142)), "")</f>
        <v/>
      </c>
      <c r="S244" s="161" t="str">
        <f t="array" ref="S244">IFERROR(INDEX($Q$3:$U$89, SMALL(IF($P$3:$P$89="○", ROW($P$3:$P$89)-ROW($P$3)+1), ROW(C140)), COLUMNS($Q$3:S142)), "")</f>
        <v/>
      </c>
      <c r="T244" s="161" t="str">
        <f t="array" ref="T244">IFERROR(INDEX($Q$3:$U$89, SMALL(IF($P$3:$P$89="○", ROW($P$3:$P$89)-ROW($P$3)+1), ROW(D140)), COLUMNS($Q$3:T142)), "")</f>
        <v/>
      </c>
      <c r="U244" s="161" t="str">
        <f t="array" ref="U244">IFERROR(INDEX($Q$3:$U$89, SMALL(IF($P$3:$P$89="○", ROW($P$3:$P$89)-ROW($P$3)+1), ROW(E140)), COLUMNS($Q$3:U142)), "")</f>
        <v/>
      </c>
    </row>
    <row r="245" spans="16:21" x14ac:dyDescent="0.45">
      <c r="P245" s="67"/>
      <c r="Q245" s="161" t="str">
        <f t="array" ref="Q245">IFERROR(INDEX($Q$3:$U$89, SMALL(IF($P$3:$P$89="○", ROW($P$3:$P$89)-ROW($P$3)+1), ROW(A141)), COLUMNS($Q$3:Q143)), "")</f>
        <v/>
      </c>
      <c r="R245" s="161" t="str">
        <f t="array" ref="R245">IFERROR(INDEX($Q$3:$U$89, SMALL(IF($P$3:$P$89="○", ROW($P$3:$P$89)-ROW($P$3)+1), ROW(B141)), COLUMNS($Q$3:R143)), "")</f>
        <v/>
      </c>
      <c r="S245" s="161" t="str">
        <f t="array" ref="S245">IFERROR(INDEX($Q$3:$U$89, SMALL(IF($P$3:$P$89="○", ROW($P$3:$P$89)-ROW($P$3)+1), ROW(C141)), COLUMNS($Q$3:S143)), "")</f>
        <v/>
      </c>
      <c r="T245" s="161" t="str">
        <f t="array" ref="T245">IFERROR(INDEX($Q$3:$U$89, SMALL(IF($P$3:$P$89="○", ROW($P$3:$P$89)-ROW($P$3)+1), ROW(D141)), COLUMNS($Q$3:T143)), "")</f>
        <v/>
      </c>
      <c r="U245" s="161" t="str">
        <f t="array" ref="U245">IFERROR(INDEX($Q$3:$U$89, SMALL(IF($P$3:$P$89="○", ROW($P$3:$P$89)-ROW($P$3)+1), ROW(E141)), COLUMNS($Q$3:U143)), "")</f>
        <v/>
      </c>
    </row>
  </sheetData>
  <sheetProtection selectLockedCells="1"/>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1" fitToWidth="0" orientation="landscape" r:id="rId1"/>
  <colBreaks count="1" manualBreakCount="1">
    <brk id="16"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08"/>
  <sheetViews>
    <sheetView showGridLines="0" view="pageBreakPreview" zoomScale="81" zoomScaleNormal="100" zoomScaleSheetLayoutView="100" workbookViewId="0">
      <selection activeCell="P11" sqref="P11"/>
    </sheetView>
  </sheetViews>
  <sheetFormatPr defaultColWidth="8.09765625" defaultRowHeight="17.399999999999999" x14ac:dyDescent="0.45"/>
  <cols>
    <col min="1" max="1" width="9.3984375" style="162" customWidth="1"/>
    <col min="2" max="2" width="13.59765625" style="162" customWidth="1"/>
    <col min="3" max="3" width="48.69921875" style="184" customWidth="1"/>
    <col min="4" max="16384" width="8.09765625" style="162"/>
  </cols>
  <sheetData>
    <row r="1" spans="1:4" ht="21.75" customHeight="1" x14ac:dyDescent="0.45">
      <c r="A1" s="309" t="s">
        <v>272</v>
      </c>
      <c r="B1" s="309"/>
      <c r="C1" s="309"/>
      <c r="D1" s="309"/>
    </row>
    <row r="2" spans="1:4" ht="15.75" customHeight="1" x14ac:dyDescent="0.45">
      <c r="A2" s="163"/>
      <c r="C2" s="164"/>
      <c r="D2" s="165" t="s">
        <v>273</v>
      </c>
    </row>
    <row r="3" spans="1:4" ht="15.75" customHeight="1" x14ac:dyDescent="0.45">
      <c r="A3" s="166"/>
      <c r="C3" s="167" t="s">
        <v>61</v>
      </c>
      <c r="D3" s="168">
        <v>200</v>
      </c>
    </row>
    <row r="4" spans="1:4" ht="15.75" customHeight="1" x14ac:dyDescent="0.45">
      <c r="A4" s="166"/>
      <c r="C4" s="167" t="s">
        <v>274</v>
      </c>
      <c r="D4" s="168">
        <v>300</v>
      </c>
    </row>
    <row r="5" spans="1:4" ht="24" customHeight="1" x14ac:dyDescent="0.45">
      <c r="A5" s="166" t="s">
        <v>275</v>
      </c>
      <c r="B5" s="163"/>
      <c r="C5" s="169"/>
      <c r="D5" s="170"/>
    </row>
    <row r="6" spans="1:4" ht="6.75" customHeight="1" x14ac:dyDescent="0.45">
      <c r="A6" s="166"/>
      <c r="B6" s="163"/>
      <c r="C6" s="169"/>
      <c r="D6" s="170"/>
    </row>
    <row r="7" spans="1:4" ht="21" customHeight="1" x14ac:dyDescent="0.45">
      <c r="A7" s="171" t="s">
        <v>276</v>
      </c>
      <c r="B7" s="163"/>
      <c r="C7" s="169"/>
      <c r="D7" s="170"/>
    </row>
    <row r="8" spans="1:4" ht="15.75" customHeight="1" x14ac:dyDescent="0.45">
      <c r="A8" s="310" t="s">
        <v>277</v>
      </c>
      <c r="B8" s="311"/>
      <c r="C8" s="172" t="s">
        <v>46</v>
      </c>
      <c r="D8" s="173" t="s">
        <v>273</v>
      </c>
    </row>
    <row r="9" spans="1:4" ht="15.75" customHeight="1" x14ac:dyDescent="0.45">
      <c r="A9" s="312" t="s">
        <v>95</v>
      </c>
      <c r="B9" s="174" t="s">
        <v>278</v>
      </c>
      <c r="C9" s="174" t="s">
        <v>96</v>
      </c>
      <c r="D9" s="173">
        <v>1</v>
      </c>
    </row>
    <row r="10" spans="1:4" ht="15.75" customHeight="1" x14ac:dyDescent="0.45">
      <c r="A10" s="313"/>
      <c r="B10" s="174" t="s">
        <v>103</v>
      </c>
      <c r="C10" s="174" t="s">
        <v>279</v>
      </c>
      <c r="D10" s="173">
        <v>2</v>
      </c>
    </row>
    <row r="11" spans="1:4" ht="15.75" customHeight="1" x14ac:dyDescent="0.45">
      <c r="A11" s="314" t="s">
        <v>109</v>
      </c>
      <c r="B11" s="315"/>
      <c r="C11" s="175" t="s">
        <v>280</v>
      </c>
      <c r="D11" s="173">
        <v>3</v>
      </c>
    </row>
    <row r="12" spans="1:4" ht="15.75" customHeight="1" x14ac:dyDescent="0.45">
      <c r="A12" s="316" t="s">
        <v>114</v>
      </c>
      <c r="B12" s="317" t="s">
        <v>281</v>
      </c>
      <c r="C12" s="174" t="s">
        <v>282</v>
      </c>
      <c r="D12" s="173">
        <v>4</v>
      </c>
    </row>
    <row r="13" spans="1:4" ht="15.75" customHeight="1" x14ac:dyDescent="0.45">
      <c r="A13" s="316"/>
      <c r="B13" s="318"/>
      <c r="C13" s="176" t="s">
        <v>283</v>
      </c>
      <c r="D13" s="173">
        <v>5</v>
      </c>
    </row>
    <row r="14" spans="1:4" ht="15.75" customHeight="1" x14ac:dyDescent="0.45">
      <c r="A14" s="316"/>
      <c r="B14" s="318"/>
      <c r="C14" s="177" t="s">
        <v>284</v>
      </c>
      <c r="D14" s="173">
        <v>6</v>
      </c>
    </row>
    <row r="15" spans="1:4" ht="15.75" customHeight="1" x14ac:dyDescent="0.45">
      <c r="A15" s="316"/>
      <c r="B15" s="319"/>
      <c r="C15" s="178" t="s">
        <v>285</v>
      </c>
      <c r="D15" s="179">
        <v>100</v>
      </c>
    </row>
    <row r="16" spans="1:4" ht="15.75" customHeight="1" x14ac:dyDescent="0.45">
      <c r="A16" s="316"/>
      <c r="B16" s="317" t="s">
        <v>286</v>
      </c>
      <c r="C16" s="174" t="s">
        <v>287</v>
      </c>
      <c r="D16" s="173">
        <v>7</v>
      </c>
    </row>
    <row r="17" spans="1:4" ht="15.75" customHeight="1" x14ac:dyDescent="0.45">
      <c r="A17" s="316"/>
      <c r="B17" s="318"/>
      <c r="C17" s="174" t="s">
        <v>288</v>
      </c>
      <c r="D17" s="173">
        <v>8</v>
      </c>
    </row>
    <row r="18" spans="1:4" ht="15.75" customHeight="1" x14ac:dyDescent="0.45">
      <c r="A18" s="316"/>
      <c r="B18" s="318"/>
      <c r="C18" s="174" t="s">
        <v>289</v>
      </c>
      <c r="D18" s="173">
        <v>9</v>
      </c>
    </row>
    <row r="19" spans="1:4" ht="15.75" customHeight="1" x14ac:dyDescent="0.45">
      <c r="A19" s="316"/>
      <c r="B19" s="319"/>
      <c r="C19" s="180" t="s">
        <v>290</v>
      </c>
      <c r="D19" s="179">
        <v>101</v>
      </c>
    </row>
    <row r="20" spans="1:4" ht="15.75" customHeight="1" x14ac:dyDescent="0.45">
      <c r="A20" s="316"/>
      <c r="B20" s="320" t="s">
        <v>291</v>
      </c>
      <c r="C20" s="177" t="s">
        <v>292</v>
      </c>
      <c r="D20" s="173">
        <v>10</v>
      </c>
    </row>
    <row r="21" spans="1:4" ht="15.75" customHeight="1" x14ac:dyDescent="0.45">
      <c r="A21" s="316"/>
      <c r="B21" s="320"/>
      <c r="C21" s="177" t="s">
        <v>293</v>
      </c>
      <c r="D21" s="173">
        <v>11</v>
      </c>
    </row>
    <row r="22" spans="1:4" ht="15.75" customHeight="1" x14ac:dyDescent="0.45">
      <c r="A22" s="316"/>
      <c r="B22" s="320"/>
      <c r="C22" s="177" t="s">
        <v>294</v>
      </c>
      <c r="D22" s="173">
        <v>12</v>
      </c>
    </row>
    <row r="23" spans="1:4" ht="15.75" customHeight="1" x14ac:dyDescent="0.45">
      <c r="A23" s="316"/>
      <c r="B23" s="317" t="s">
        <v>151</v>
      </c>
      <c r="C23" s="177" t="s">
        <v>295</v>
      </c>
      <c r="D23" s="173">
        <v>13</v>
      </c>
    </row>
    <row r="24" spans="1:4" ht="15.75" customHeight="1" x14ac:dyDescent="0.45">
      <c r="A24" s="316"/>
      <c r="B24" s="318"/>
      <c r="C24" s="177" t="s">
        <v>296</v>
      </c>
      <c r="D24" s="173">
        <v>14</v>
      </c>
    </row>
    <row r="25" spans="1:4" ht="15.75" customHeight="1" x14ac:dyDescent="0.45">
      <c r="A25" s="312"/>
      <c r="B25" s="318"/>
      <c r="C25" s="177" t="s">
        <v>297</v>
      </c>
      <c r="D25" s="173">
        <v>15</v>
      </c>
    </row>
    <row r="26" spans="1:4" ht="15.75" customHeight="1" x14ac:dyDescent="0.45">
      <c r="A26" s="181"/>
      <c r="B26" s="318"/>
      <c r="C26" s="178" t="s">
        <v>290</v>
      </c>
      <c r="D26" s="179">
        <v>102</v>
      </c>
    </row>
    <row r="27" spans="1:4" ht="15.75" customHeight="1" x14ac:dyDescent="0.45">
      <c r="A27" s="181"/>
      <c r="B27" s="319"/>
      <c r="C27" s="178" t="s">
        <v>298</v>
      </c>
      <c r="D27" s="179">
        <v>103</v>
      </c>
    </row>
    <row r="28" spans="1:4" ht="15.75" customHeight="1" x14ac:dyDescent="0.45">
      <c r="A28" s="182"/>
      <c r="B28" s="167" t="s">
        <v>165</v>
      </c>
      <c r="C28" s="167" t="s">
        <v>299</v>
      </c>
      <c r="D28" s="173">
        <v>16</v>
      </c>
    </row>
    <row r="29" spans="1:4" ht="15.75" customHeight="1" x14ac:dyDescent="0.45">
      <c r="A29" s="183"/>
      <c r="D29" s="185"/>
    </row>
    <row r="30" spans="1:4" ht="21.75" customHeight="1" x14ac:dyDescent="0.45">
      <c r="A30" s="171" t="s">
        <v>300</v>
      </c>
      <c r="B30" s="183"/>
      <c r="D30" s="185"/>
    </row>
    <row r="31" spans="1:4" ht="15.75" customHeight="1" x14ac:dyDescent="0.45">
      <c r="A31" s="310" t="s">
        <v>277</v>
      </c>
      <c r="B31" s="311"/>
      <c r="C31" s="172" t="s">
        <v>46</v>
      </c>
      <c r="D31" s="173" t="s">
        <v>273</v>
      </c>
    </row>
    <row r="32" spans="1:4" ht="15.75" customHeight="1" x14ac:dyDescent="0.45">
      <c r="A32" s="314" t="s">
        <v>301</v>
      </c>
      <c r="B32" s="315"/>
      <c r="C32" s="186" t="s">
        <v>302</v>
      </c>
      <c r="D32" s="165">
        <v>17</v>
      </c>
    </row>
    <row r="33" spans="1:4" ht="15.75" customHeight="1" x14ac:dyDescent="0.45">
      <c r="A33" s="314"/>
      <c r="B33" s="315"/>
      <c r="C33" s="186" t="s">
        <v>303</v>
      </c>
      <c r="D33" s="165">
        <v>18</v>
      </c>
    </row>
    <row r="34" spans="1:4" ht="15.75" customHeight="1" x14ac:dyDescent="0.45">
      <c r="A34" s="314"/>
      <c r="B34" s="315"/>
      <c r="C34" s="186" t="s">
        <v>304</v>
      </c>
      <c r="D34" s="165">
        <v>19</v>
      </c>
    </row>
    <row r="35" spans="1:4" ht="15.75" customHeight="1" x14ac:dyDescent="0.45">
      <c r="A35" s="314"/>
      <c r="B35" s="315"/>
      <c r="C35" s="186" t="s">
        <v>305</v>
      </c>
      <c r="D35" s="165">
        <v>20</v>
      </c>
    </row>
    <row r="36" spans="1:4" ht="15.75" customHeight="1" x14ac:dyDescent="0.45">
      <c r="A36" s="314"/>
      <c r="B36" s="315"/>
      <c r="C36" s="186" t="s">
        <v>306</v>
      </c>
      <c r="D36" s="165">
        <v>21</v>
      </c>
    </row>
    <row r="37" spans="1:4" ht="15.75" customHeight="1" x14ac:dyDescent="0.45">
      <c r="A37" s="314"/>
      <c r="B37" s="315"/>
      <c r="C37" s="186" t="s">
        <v>307</v>
      </c>
      <c r="D37" s="165">
        <v>22</v>
      </c>
    </row>
    <row r="38" spans="1:4" ht="15.75" customHeight="1" x14ac:dyDescent="0.45">
      <c r="A38" s="314"/>
      <c r="B38" s="315"/>
      <c r="C38" s="186" t="s">
        <v>308</v>
      </c>
      <c r="D38" s="165">
        <v>23</v>
      </c>
    </row>
    <row r="39" spans="1:4" ht="7.5" customHeight="1" x14ac:dyDescent="0.45">
      <c r="A39" s="163"/>
      <c r="B39" s="163"/>
      <c r="C39" s="169"/>
      <c r="D39" s="170"/>
    </row>
    <row r="40" spans="1:4" ht="24" customHeight="1" x14ac:dyDescent="0.45">
      <c r="A40" s="166" t="s">
        <v>309</v>
      </c>
      <c r="B40" s="163"/>
      <c r="C40" s="169"/>
      <c r="D40" s="170"/>
    </row>
    <row r="41" spans="1:4" ht="9" customHeight="1" x14ac:dyDescent="0.45">
      <c r="A41" s="166"/>
      <c r="B41" s="163"/>
      <c r="C41" s="169"/>
      <c r="D41" s="170"/>
    </row>
    <row r="42" spans="1:4" ht="18.75" customHeight="1" x14ac:dyDescent="0.45">
      <c r="A42" s="171" t="s">
        <v>310</v>
      </c>
      <c r="B42" s="163"/>
      <c r="C42" s="169"/>
      <c r="D42" s="170"/>
    </row>
    <row r="43" spans="1:4" ht="15.75" customHeight="1" x14ac:dyDescent="0.45">
      <c r="A43" s="310" t="s">
        <v>277</v>
      </c>
      <c r="B43" s="311"/>
      <c r="C43" s="172" t="s">
        <v>46</v>
      </c>
      <c r="D43" s="165" t="s">
        <v>273</v>
      </c>
    </row>
    <row r="44" spans="1:4" ht="15.75" customHeight="1" x14ac:dyDescent="0.45">
      <c r="A44" s="323" t="s">
        <v>183</v>
      </c>
      <c r="B44" s="317" t="s">
        <v>311</v>
      </c>
      <c r="C44" s="177" t="s">
        <v>312</v>
      </c>
      <c r="D44" s="165">
        <v>24</v>
      </c>
    </row>
    <row r="45" spans="1:4" ht="15.75" customHeight="1" x14ac:dyDescent="0.45">
      <c r="A45" s="324"/>
      <c r="B45" s="318"/>
      <c r="C45" s="187" t="s">
        <v>313</v>
      </c>
      <c r="D45" s="165">
        <v>25</v>
      </c>
    </row>
    <row r="46" spans="1:4" ht="15.75" customHeight="1" x14ac:dyDescent="0.45">
      <c r="A46" s="324"/>
      <c r="B46" s="318"/>
      <c r="C46" s="177" t="s">
        <v>314</v>
      </c>
      <c r="D46" s="165">
        <v>26</v>
      </c>
    </row>
    <row r="47" spans="1:4" ht="15.75" customHeight="1" x14ac:dyDescent="0.45">
      <c r="A47" s="324"/>
      <c r="B47" s="318"/>
      <c r="C47" s="177" t="s">
        <v>315</v>
      </c>
      <c r="D47" s="165">
        <v>27</v>
      </c>
    </row>
    <row r="48" spans="1:4" ht="15.75" customHeight="1" x14ac:dyDescent="0.45">
      <c r="A48" s="325"/>
      <c r="B48" s="188" t="s">
        <v>103</v>
      </c>
      <c r="C48" s="189" t="s">
        <v>279</v>
      </c>
      <c r="D48" s="165">
        <v>28</v>
      </c>
    </row>
    <row r="49" spans="1:4" ht="15.75" customHeight="1" x14ac:dyDescent="0.45">
      <c r="A49" s="326" t="s">
        <v>109</v>
      </c>
      <c r="B49" s="327"/>
      <c r="C49" s="189" t="s">
        <v>316</v>
      </c>
      <c r="D49" s="165">
        <v>29</v>
      </c>
    </row>
    <row r="50" spans="1:4" ht="15.75" customHeight="1" x14ac:dyDescent="0.45">
      <c r="A50" s="320" t="s">
        <v>114</v>
      </c>
      <c r="B50" s="320" t="s">
        <v>115</v>
      </c>
      <c r="C50" s="190" t="s">
        <v>317</v>
      </c>
      <c r="D50" s="165">
        <v>30</v>
      </c>
    </row>
    <row r="51" spans="1:4" ht="15.75" customHeight="1" x14ac:dyDescent="0.45">
      <c r="A51" s="320"/>
      <c r="B51" s="320"/>
      <c r="C51" s="191" t="s">
        <v>318</v>
      </c>
      <c r="D51" s="192">
        <v>104</v>
      </c>
    </row>
    <row r="52" spans="1:4" ht="15.75" customHeight="1" x14ac:dyDescent="0.45">
      <c r="A52" s="320"/>
      <c r="B52" s="177" t="s">
        <v>127</v>
      </c>
      <c r="C52" s="174" t="s">
        <v>319</v>
      </c>
      <c r="D52" s="165">
        <v>31</v>
      </c>
    </row>
    <row r="53" spans="1:4" ht="15.75" customHeight="1" x14ac:dyDescent="0.45">
      <c r="A53" s="320"/>
      <c r="B53" s="177" t="s">
        <v>137</v>
      </c>
      <c r="C53" s="174" t="s">
        <v>320</v>
      </c>
      <c r="D53" s="165">
        <v>32</v>
      </c>
    </row>
    <row r="54" spans="1:4" ht="15.75" customHeight="1" x14ac:dyDescent="0.45">
      <c r="A54" s="320"/>
      <c r="B54" s="320" t="s">
        <v>151</v>
      </c>
      <c r="C54" s="174" t="s">
        <v>321</v>
      </c>
      <c r="D54" s="165">
        <v>33</v>
      </c>
    </row>
    <row r="55" spans="1:4" ht="15.75" customHeight="1" x14ac:dyDescent="0.45">
      <c r="A55" s="320"/>
      <c r="B55" s="320"/>
      <c r="C55" s="180" t="s">
        <v>322</v>
      </c>
      <c r="D55" s="192">
        <v>105</v>
      </c>
    </row>
    <row r="56" spans="1:4" ht="15.75" customHeight="1" x14ac:dyDescent="0.45">
      <c r="A56" s="163"/>
      <c r="B56" s="163"/>
      <c r="C56" s="169"/>
      <c r="D56" s="170"/>
    </row>
    <row r="57" spans="1:4" ht="25.5" customHeight="1" x14ac:dyDescent="0.45">
      <c r="A57" s="171" t="s">
        <v>323</v>
      </c>
      <c r="B57" s="163"/>
      <c r="C57" s="193"/>
      <c r="D57" s="170"/>
    </row>
    <row r="58" spans="1:4" ht="17.25" customHeight="1" x14ac:dyDescent="0.45">
      <c r="A58" s="328" t="s">
        <v>277</v>
      </c>
      <c r="B58" s="329"/>
      <c r="C58" s="330" t="s">
        <v>324</v>
      </c>
      <c r="D58" s="321" t="s">
        <v>325</v>
      </c>
    </row>
    <row r="59" spans="1:4" ht="17.25" customHeight="1" x14ac:dyDescent="0.45">
      <c r="A59" s="194"/>
      <c r="B59" s="172" t="s">
        <v>326</v>
      </c>
      <c r="C59" s="331"/>
      <c r="D59" s="322"/>
    </row>
    <row r="60" spans="1:4" ht="17.25" customHeight="1" x14ac:dyDescent="0.45">
      <c r="A60" s="320" t="s">
        <v>103</v>
      </c>
      <c r="B60" s="167" t="s">
        <v>327</v>
      </c>
      <c r="C60" s="188" t="s">
        <v>328</v>
      </c>
      <c r="D60" s="165">
        <v>34</v>
      </c>
    </row>
    <row r="61" spans="1:4" ht="17.25" customHeight="1" x14ac:dyDescent="0.45">
      <c r="A61" s="320"/>
      <c r="B61" s="167" t="s">
        <v>329</v>
      </c>
      <c r="C61" s="188" t="s">
        <v>330</v>
      </c>
      <c r="D61" s="165">
        <v>35</v>
      </c>
    </row>
    <row r="62" spans="1:4" ht="34.5" customHeight="1" x14ac:dyDescent="0.45">
      <c r="A62" s="320"/>
      <c r="B62" s="164" t="s">
        <v>331</v>
      </c>
      <c r="C62" s="188" t="s">
        <v>332</v>
      </c>
      <c r="D62" s="165">
        <v>36</v>
      </c>
    </row>
    <row r="63" spans="1:4" ht="32.25" customHeight="1" x14ac:dyDescent="0.45">
      <c r="A63" s="320"/>
      <c r="B63" s="195" t="s">
        <v>333</v>
      </c>
      <c r="C63" s="188" t="s">
        <v>334</v>
      </c>
      <c r="D63" s="165">
        <v>37</v>
      </c>
    </row>
    <row r="64" spans="1:4" ht="17.25" customHeight="1" x14ac:dyDescent="0.45">
      <c r="A64" s="320"/>
      <c r="B64" s="167" t="s">
        <v>335</v>
      </c>
      <c r="C64" s="188" t="s">
        <v>336</v>
      </c>
      <c r="D64" s="165">
        <v>38</v>
      </c>
    </row>
    <row r="65" spans="1:4" ht="17.25" customHeight="1" x14ac:dyDescent="0.45">
      <c r="A65" s="320" t="s">
        <v>114</v>
      </c>
      <c r="B65" s="332" t="s">
        <v>327</v>
      </c>
      <c r="C65" s="188" t="s">
        <v>337</v>
      </c>
      <c r="D65" s="165">
        <v>39</v>
      </c>
    </row>
    <row r="66" spans="1:4" ht="17.25" customHeight="1" x14ac:dyDescent="0.45">
      <c r="A66" s="320"/>
      <c r="B66" s="332"/>
      <c r="C66" s="188" t="s">
        <v>338</v>
      </c>
      <c r="D66" s="165">
        <v>40</v>
      </c>
    </row>
    <row r="67" spans="1:4" ht="17.25" customHeight="1" x14ac:dyDescent="0.45">
      <c r="A67" s="320"/>
      <c r="B67" s="332"/>
      <c r="C67" s="188" t="s">
        <v>339</v>
      </c>
      <c r="D67" s="165">
        <v>41</v>
      </c>
    </row>
    <row r="68" spans="1:4" ht="17.25" customHeight="1" x14ac:dyDescent="0.45">
      <c r="A68" s="320"/>
      <c r="B68" s="332" t="s">
        <v>204</v>
      </c>
      <c r="C68" s="188" t="s">
        <v>340</v>
      </c>
      <c r="D68" s="165">
        <v>42</v>
      </c>
    </row>
    <row r="69" spans="1:4" ht="17.25" customHeight="1" x14ac:dyDescent="0.45">
      <c r="A69" s="320"/>
      <c r="B69" s="332"/>
      <c r="C69" s="188" t="s">
        <v>341</v>
      </c>
      <c r="D69" s="165">
        <v>43</v>
      </c>
    </row>
    <row r="70" spans="1:4" ht="17.25" customHeight="1" x14ac:dyDescent="0.45">
      <c r="A70" s="320"/>
      <c r="B70" s="332"/>
      <c r="C70" s="188" t="s">
        <v>342</v>
      </c>
      <c r="D70" s="165">
        <v>44</v>
      </c>
    </row>
    <row r="71" spans="1:4" ht="17.25" customHeight="1" x14ac:dyDescent="0.45">
      <c r="A71" s="320"/>
      <c r="B71" s="317" t="s">
        <v>331</v>
      </c>
      <c r="C71" s="188" t="s">
        <v>343</v>
      </c>
      <c r="D71" s="165">
        <v>45</v>
      </c>
    </row>
    <row r="72" spans="1:4" ht="17.25" customHeight="1" x14ac:dyDescent="0.45">
      <c r="A72" s="320"/>
      <c r="B72" s="318"/>
      <c r="C72" s="188" t="s">
        <v>344</v>
      </c>
      <c r="D72" s="165">
        <v>46</v>
      </c>
    </row>
    <row r="73" spans="1:4" ht="17.25" customHeight="1" x14ac:dyDescent="0.45">
      <c r="A73" s="320"/>
      <c r="B73" s="318"/>
      <c r="C73" s="188" t="s">
        <v>345</v>
      </c>
      <c r="D73" s="165">
        <v>47</v>
      </c>
    </row>
    <row r="74" spans="1:4" ht="17.25" customHeight="1" x14ac:dyDescent="0.45">
      <c r="A74" s="320"/>
      <c r="B74" s="319"/>
      <c r="C74" s="196" t="s">
        <v>346</v>
      </c>
      <c r="D74" s="192">
        <v>106</v>
      </c>
    </row>
    <row r="75" spans="1:4" ht="17.25" customHeight="1" x14ac:dyDescent="0.45">
      <c r="A75" s="320"/>
      <c r="B75" s="333" t="s">
        <v>333</v>
      </c>
      <c r="C75" s="188" t="s">
        <v>347</v>
      </c>
      <c r="D75" s="165">
        <v>48</v>
      </c>
    </row>
    <row r="76" spans="1:4" ht="17.25" customHeight="1" x14ac:dyDescent="0.45">
      <c r="A76" s="320"/>
      <c r="B76" s="333"/>
      <c r="C76" s="188" t="s">
        <v>348</v>
      </c>
      <c r="D76" s="165">
        <v>49</v>
      </c>
    </row>
    <row r="77" spans="1:4" ht="17.25" customHeight="1" x14ac:dyDescent="0.45">
      <c r="A77" s="320"/>
      <c r="B77" s="174" t="s">
        <v>335</v>
      </c>
      <c r="C77" s="188" t="s">
        <v>349</v>
      </c>
      <c r="D77" s="165">
        <v>50</v>
      </c>
    </row>
    <row r="78" spans="1:4" ht="17.25" customHeight="1" x14ac:dyDescent="0.45">
      <c r="A78" s="334" t="s">
        <v>226</v>
      </c>
      <c r="B78" s="335"/>
      <c r="C78" s="167" t="s">
        <v>350</v>
      </c>
      <c r="D78" s="165">
        <v>51</v>
      </c>
    </row>
    <row r="79" spans="1:4" ht="17.25" customHeight="1" x14ac:dyDescent="0.45">
      <c r="A79" s="163"/>
      <c r="B79" s="163"/>
      <c r="C79" s="169"/>
      <c r="D79" s="170"/>
    </row>
    <row r="80" spans="1:4" ht="17.25" customHeight="1" x14ac:dyDescent="0.45">
      <c r="A80" s="171" t="s">
        <v>351</v>
      </c>
      <c r="B80" s="197"/>
      <c r="C80" s="169"/>
      <c r="D80" s="170"/>
    </row>
    <row r="81" spans="1:4" ht="17.25" customHeight="1" x14ac:dyDescent="0.45">
      <c r="A81" s="329" t="s">
        <v>277</v>
      </c>
      <c r="B81" s="329"/>
      <c r="C81" s="198" t="s">
        <v>324</v>
      </c>
      <c r="D81" s="165" t="s">
        <v>273</v>
      </c>
    </row>
    <row r="82" spans="1:4" ht="17.25" customHeight="1" x14ac:dyDescent="0.45">
      <c r="A82" s="320" t="s">
        <v>352</v>
      </c>
      <c r="B82" s="320"/>
      <c r="C82" s="167" t="s">
        <v>353</v>
      </c>
      <c r="D82" s="165">
        <v>52</v>
      </c>
    </row>
    <row r="83" spans="1:4" ht="17.25" customHeight="1" x14ac:dyDescent="0.45">
      <c r="A83" s="320"/>
      <c r="B83" s="320"/>
      <c r="C83" s="167" t="s">
        <v>354</v>
      </c>
      <c r="D83" s="165">
        <v>53</v>
      </c>
    </row>
    <row r="84" spans="1:4" ht="17.25" customHeight="1" x14ac:dyDescent="0.45">
      <c r="A84" s="320"/>
      <c r="B84" s="320"/>
      <c r="C84" s="167" t="s">
        <v>355</v>
      </c>
      <c r="D84" s="165">
        <v>54</v>
      </c>
    </row>
    <row r="85" spans="1:4" ht="17.25" customHeight="1" x14ac:dyDescent="0.45">
      <c r="A85" s="320"/>
      <c r="B85" s="320"/>
      <c r="C85" s="167" t="s">
        <v>356</v>
      </c>
      <c r="D85" s="165">
        <v>55</v>
      </c>
    </row>
    <row r="86" spans="1:4" ht="17.25" customHeight="1" x14ac:dyDescent="0.45">
      <c r="A86" s="320"/>
      <c r="B86" s="320"/>
      <c r="C86" s="167" t="s">
        <v>357</v>
      </c>
      <c r="D86" s="165">
        <v>56</v>
      </c>
    </row>
    <row r="87" spans="1:4" ht="17.25" customHeight="1" x14ac:dyDescent="0.45">
      <c r="A87" s="320"/>
      <c r="B87" s="320"/>
      <c r="C87" s="167" t="s">
        <v>358</v>
      </c>
      <c r="D87" s="165">
        <v>57</v>
      </c>
    </row>
    <row r="88" spans="1:4" ht="17.25" customHeight="1" x14ac:dyDescent="0.45">
      <c r="A88" s="320"/>
      <c r="B88" s="320"/>
      <c r="C88" s="167" t="s">
        <v>359</v>
      </c>
      <c r="D88" s="165">
        <v>58</v>
      </c>
    </row>
    <row r="89" spans="1:4" ht="17.25" customHeight="1" x14ac:dyDescent="0.45">
      <c r="A89" s="320"/>
      <c r="B89" s="320"/>
      <c r="C89" s="167" t="s">
        <v>360</v>
      </c>
      <c r="D89" s="199" t="s">
        <v>237</v>
      </c>
    </row>
    <row r="90" spans="1:4" ht="17.25" customHeight="1" x14ac:dyDescent="0.45">
      <c r="A90" s="320"/>
      <c r="B90" s="320"/>
      <c r="C90" s="167" t="s">
        <v>361</v>
      </c>
      <c r="D90" s="199" t="s">
        <v>362</v>
      </c>
    </row>
    <row r="91" spans="1:4" ht="17.25" customHeight="1" x14ac:dyDescent="0.45">
      <c r="A91" s="320"/>
      <c r="B91" s="320"/>
      <c r="C91" s="167" t="s">
        <v>363</v>
      </c>
      <c r="D91" s="165">
        <v>59</v>
      </c>
    </row>
    <row r="92" spans="1:4" ht="17.25" customHeight="1" x14ac:dyDescent="0.45">
      <c r="A92" s="320"/>
      <c r="B92" s="320"/>
      <c r="C92" s="167" t="s">
        <v>364</v>
      </c>
      <c r="D92" s="165">
        <v>60</v>
      </c>
    </row>
    <row r="93" spans="1:4" ht="17.25" customHeight="1" x14ac:dyDescent="0.45">
      <c r="A93" s="163"/>
      <c r="B93" s="163"/>
      <c r="C93" s="169"/>
      <c r="D93" s="170"/>
    </row>
    <row r="94" spans="1:4" ht="30.75" customHeight="1" x14ac:dyDescent="0.45">
      <c r="A94" s="166" t="s">
        <v>365</v>
      </c>
      <c r="B94" s="163"/>
      <c r="C94" s="169"/>
      <c r="D94" s="170"/>
    </row>
    <row r="95" spans="1:4" ht="7.5" customHeight="1" x14ac:dyDescent="0.45">
      <c r="A95" s="163"/>
      <c r="B95" s="163"/>
      <c r="C95" s="169"/>
      <c r="D95" s="170"/>
    </row>
    <row r="96" spans="1:4" ht="17.25" customHeight="1" x14ac:dyDescent="0.45">
      <c r="A96" s="330" t="s">
        <v>21</v>
      </c>
      <c r="B96" s="336"/>
      <c r="C96" s="328" t="s">
        <v>46</v>
      </c>
      <c r="D96" s="321" t="s">
        <v>273</v>
      </c>
    </row>
    <row r="97" spans="1:4" ht="17.25" customHeight="1" x14ac:dyDescent="0.45">
      <c r="A97" s="200"/>
      <c r="B97" s="172" t="s">
        <v>366</v>
      </c>
      <c r="C97" s="337"/>
      <c r="D97" s="322"/>
    </row>
    <row r="98" spans="1:4" ht="17.25" customHeight="1" x14ac:dyDescent="0.45">
      <c r="A98" s="338" t="s">
        <v>114</v>
      </c>
      <c r="B98" s="323" t="s">
        <v>127</v>
      </c>
      <c r="C98" s="174" t="s">
        <v>367</v>
      </c>
      <c r="D98" s="173">
        <v>61</v>
      </c>
    </row>
    <row r="99" spans="1:4" ht="17.25" customHeight="1" x14ac:dyDescent="0.45">
      <c r="A99" s="339"/>
      <c r="B99" s="324"/>
      <c r="C99" s="201" t="s">
        <v>368</v>
      </c>
      <c r="D99" s="173">
        <v>62</v>
      </c>
    </row>
    <row r="100" spans="1:4" ht="17.25" customHeight="1" x14ac:dyDescent="0.45">
      <c r="A100" s="339"/>
      <c r="B100" s="202"/>
      <c r="C100" s="203" t="s">
        <v>369</v>
      </c>
      <c r="D100" s="179">
        <v>107</v>
      </c>
    </row>
    <row r="101" spans="1:4" ht="17.25" customHeight="1" x14ac:dyDescent="0.45">
      <c r="A101" s="339"/>
      <c r="B101" s="202"/>
      <c r="C101" s="203" t="s">
        <v>370</v>
      </c>
      <c r="D101" s="179">
        <v>108</v>
      </c>
    </row>
    <row r="102" spans="1:4" ht="17.25" customHeight="1" x14ac:dyDescent="0.45">
      <c r="A102" s="339"/>
      <c r="B102" s="323" t="s">
        <v>137</v>
      </c>
      <c r="C102" s="201" t="s">
        <v>371</v>
      </c>
      <c r="D102" s="173">
        <v>63</v>
      </c>
    </row>
    <row r="103" spans="1:4" ht="17.25" customHeight="1" x14ac:dyDescent="0.45">
      <c r="A103" s="339"/>
      <c r="B103" s="324"/>
      <c r="C103" s="167" t="s">
        <v>372</v>
      </c>
      <c r="D103" s="173">
        <v>64</v>
      </c>
    </row>
    <row r="104" spans="1:4" ht="17.25" customHeight="1" x14ac:dyDescent="0.45">
      <c r="A104" s="339"/>
      <c r="B104" s="323" t="s">
        <v>151</v>
      </c>
      <c r="C104" s="176" t="s">
        <v>373</v>
      </c>
      <c r="D104" s="173">
        <v>65</v>
      </c>
    </row>
    <row r="105" spans="1:4" ht="17.25" customHeight="1" x14ac:dyDescent="0.45">
      <c r="A105" s="339"/>
      <c r="B105" s="325"/>
      <c r="C105" s="167" t="s">
        <v>374</v>
      </c>
      <c r="D105" s="173">
        <v>66</v>
      </c>
    </row>
    <row r="106" spans="1:4" ht="17.25" customHeight="1" x14ac:dyDescent="0.45">
      <c r="A106" s="339"/>
      <c r="B106" s="340" t="s">
        <v>88</v>
      </c>
      <c r="C106" s="204" t="s">
        <v>375</v>
      </c>
      <c r="D106" s="179">
        <v>109</v>
      </c>
    </row>
    <row r="107" spans="1:4" ht="17.25" customHeight="1" x14ac:dyDescent="0.45">
      <c r="A107" s="339"/>
      <c r="B107" s="341"/>
      <c r="C107" s="204" t="s">
        <v>376</v>
      </c>
      <c r="D107" s="179">
        <v>110</v>
      </c>
    </row>
    <row r="108" spans="1:4" ht="17.25" customHeight="1" x14ac:dyDescent="0.45">
      <c r="A108" s="339"/>
      <c r="B108" s="342"/>
      <c r="C108" s="205" t="s">
        <v>377</v>
      </c>
      <c r="D108" s="179">
        <v>111</v>
      </c>
    </row>
  </sheetData>
  <mergeCells count="38">
    <mergeCell ref="A98:A108"/>
    <mergeCell ref="B98:B99"/>
    <mergeCell ref="B102:B103"/>
    <mergeCell ref="B104:B105"/>
    <mergeCell ref="B106:B108"/>
    <mergeCell ref="D96:D97"/>
    <mergeCell ref="A60:A64"/>
    <mergeCell ref="A65:A77"/>
    <mergeCell ref="B65:B67"/>
    <mergeCell ref="B68:B70"/>
    <mergeCell ref="B71:B74"/>
    <mergeCell ref="B75:B76"/>
    <mergeCell ref="A78:B78"/>
    <mergeCell ref="A81:B81"/>
    <mergeCell ref="A82:B92"/>
    <mergeCell ref="A96:B96"/>
    <mergeCell ref="C96:C97"/>
    <mergeCell ref="D58:D59"/>
    <mergeCell ref="A31:B31"/>
    <mergeCell ref="A32:B38"/>
    <mergeCell ref="A43:B43"/>
    <mergeCell ref="A44:A48"/>
    <mergeCell ref="B44:B47"/>
    <mergeCell ref="A49:B49"/>
    <mergeCell ref="A50:A55"/>
    <mergeCell ref="B50:B51"/>
    <mergeCell ref="B54:B55"/>
    <mergeCell ref="A58:B58"/>
    <mergeCell ref="C58:C59"/>
    <mergeCell ref="A1:D1"/>
    <mergeCell ref="A8:B8"/>
    <mergeCell ref="A9:A10"/>
    <mergeCell ref="A11:B11"/>
    <mergeCell ref="A12:A25"/>
    <mergeCell ref="B12:B15"/>
    <mergeCell ref="B16:B19"/>
    <mergeCell ref="B20:B22"/>
    <mergeCell ref="B23:B27"/>
  </mergeCells>
  <phoneticPr fontId="3"/>
  <pageMargins left="0.7" right="0.7" top="0.75" bottom="0.75" header="0.3" footer="0.3"/>
  <pageSetup paperSize="9" orientation="portrait" r:id="rId1"/>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05"/>
  <sheetViews>
    <sheetView showGridLines="0" view="pageBreakPreview" topLeftCell="A160" zoomScale="55" zoomScaleNormal="100" zoomScaleSheetLayoutView="55" workbookViewId="0">
      <selection activeCell="P11" sqref="P11"/>
    </sheetView>
  </sheetViews>
  <sheetFormatPr defaultColWidth="8.09765625" defaultRowHeight="18" x14ac:dyDescent="0.45"/>
  <cols>
    <col min="1" max="1" width="15.69921875" style="206" customWidth="1"/>
    <col min="2" max="2" width="18.796875" style="206" customWidth="1"/>
    <col min="3" max="3" width="24.3984375" style="206" customWidth="1"/>
    <col min="4" max="4" width="46.69921875" style="207" customWidth="1"/>
    <col min="5" max="5" width="15.3984375" style="206" bestFit="1" customWidth="1"/>
    <col min="6" max="6" width="85.8984375" style="206" customWidth="1"/>
    <col min="7" max="16384" width="8.09765625" style="206"/>
  </cols>
  <sheetData>
    <row r="1" spans="1:6" ht="31.5" customHeight="1" x14ac:dyDescent="0.45">
      <c r="A1" s="343" t="s">
        <v>378</v>
      </c>
      <c r="B1" s="343"/>
      <c r="C1" s="343"/>
      <c r="D1" s="343"/>
      <c r="E1" s="343"/>
      <c r="F1" s="343"/>
    </row>
    <row r="2" spans="1:6" ht="22.5" customHeight="1" x14ac:dyDescent="0.45"/>
    <row r="3" spans="1:6" ht="19.5" customHeight="1" x14ac:dyDescent="0.45">
      <c r="B3" s="208"/>
      <c r="D3" s="209"/>
      <c r="E3" s="210" t="s">
        <v>379</v>
      </c>
    </row>
    <row r="4" spans="1:6" ht="19.5" customHeight="1" x14ac:dyDescent="0.45">
      <c r="B4" s="211"/>
      <c r="D4" s="209" t="s">
        <v>61</v>
      </c>
      <c r="E4" s="212">
        <v>200</v>
      </c>
    </row>
    <row r="5" spans="1:6" ht="19.5" customHeight="1" x14ac:dyDescent="0.45">
      <c r="B5" s="211"/>
      <c r="D5" s="209" t="s">
        <v>274</v>
      </c>
      <c r="E5" s="212">
        <v>300</v>
      </c>
    </row>
    <row r="6" spans="1:6" ht="19.5" customHeight="1" x14ac:dyDescent="0.45">
      <c r="A6" s="213" t="s">
        <v>275</v>
      </c>
      <c r="B6" s="214"/>
      <c r="C6" s="215"/>
      <c r="D6" s="216"/>
      <c r="E6" s="217"/>
      <c r="F6" s="214"/>
    </row>
    <row r="7" spans="1:6" ht="19.5" customHeight="1" x14ac:dyDescent="0.45">
      <c r="A7" s="215" t="s">
        <v>380</v>
      </c>
      <c r="B7" s="214"/>
      <c r="C7" s="215"/>
      <c r="D7" s="216"/>
      <c r="E7" s="217"/>
      <c r="F7" s="214"/>
    </row>
    <row r="8" spans="1:6" ht="19.5" customHeight="1" x14ac:dyDescent="0.45">
      <c r="A8" s="218" t="s">
        <v>19</v>
      </c>
      <c r="B8" s="344" t="s">
        <v>381</v>
      </c>
      <c r="C8" s="345"/>
      <c r="D8" s="219" t="s">
        <v>21</v>
      </c>
      <c r="E8" s="220" t="s">
        <v>382</v>
      </c>
      <c r="F8" s="218" t="s">
        <v>383</v>
      </c>
    </row>
    <row r="9" spans="1:6" ht="19.5" customHeight="1" x14ac:dyDescent="0.45">
      <c r="A9" s="346" t="s">
        <v>384</v>
      </c>
      <c r="B9" s="347" t="s">
        <v>385</v>
      </c>
      <c r="C9" s="349" t="s">
        <v>278</v>
      </c>
      <c r="D9" s="351" t="s">
        <v>96</v>
      </c>
      <c r="E9" s="353">
        <v>1</v>
      </c>
      <c r="F9" s="221" t="s">
        <v>386</v>
      </c>
    </row>
    <row r="10" spans="1:6" ht="19.5" customHeight="1" x14ac:dyDescent="0.45">
      <c r="A10" s="346"/>
      <c r="B10" s="348"/>
      <c r="C10" s="350"/>
      <c r="D10" s="352"/>
      <c r="E10" s="354"/>
      <c r="F10" s="222" t="s">
        <v>387</v>
      </c>
    </row>
    <row r="11" spans="1:6" ht="19.5" customHeight="1" x14ac:dyDescent="0.45">
      <c r="A11" s="346"/>
      <c r="B11" s="348"/>
      <c r="C11" s="223" t="s">
        <v>103</v>
      </c>
      <c r="D11" s="224" t="s">
        <v>279</v>
      </c>
      <c r="E11" s="225">
        <v>2</v>
      </c>
      <c r="F11" s="226" t="s">
        <v>279</v>
      </c>
    </row>
    <row r="12" spans="1:6" ht="40.5" customHeight="1" x14ac:dyDescent="0.45">
      <c r="A12" s="346"/>
      <c r="B12" s="355" t="s">
        <v>109</v>
      </c>
      <c r="C12" s="356"/>
      <c r="D12" s="223" t="s">
        <v>388</v>
      </c>
      <c r="E12" s="225">
        <v>3</v>
      </c>
      <c r="F12" s="227" t="s">
        <v>389</v>
      </c>
    </row>
    <row r="13" spans="1:6" ht="19.5" customHeight="1" x14ac:dyDescent="0.45">
      <c r="A13" s="346"/>
      <c r="B13" s="357" t="s">
        <v>114</v>
      </c>
      <c r="C13" s="357" t="s">
        <v>281</v>
      </c>
      <c r="D13" s="224" t="s">
        <v>390</v>
      </c>
      <c r="E13" s="225">
        <v>4</v>
      </c>
      <c r="F13" s="226" t="s">
        <v>391</v>
      </c>
    </row>
    <row r="14" spans="1:6" ht="19.5" customHeight="1" x14ac:dyDescent="0.45">
      <c r="A14" s="346"/>
      <c r="B14" s="348"/>
      <c r="C14" s="359"/>
      <c r="D14" s="365" t="s">
        <v>392</v>
      </c>
      <c r="E14" s="353">
        <v>5</v>
      </c>
      <c r="F14" s="221" t="s">
        <v>393</v>
      </c>
    </row>
    <row r="15" spans="1:6" ht="19.5" customHeight="1" x14ac:dyDescent="0.45">
      <c r="A15" s="346"/>
      <c r="B15" s="348"/>
      <c r="C15" s="359"/>
      <c r="D15" s="366"/>
      <c r="E15" s="354"/>
      <c r="F15" s="222" t="s">
        <v>394</v>
      </c>
    </row>
    <row r="16" spans="1:6" ht="19.5" customHeight="1" x14ac:dyDescent="0.45">
      <c r="A16" s="346"/>
      <c r="B16" s="348"/>
      <c r="C16" s="359"/>
      <c r="D16" s="351" t="s">
        <v>395</v>
      </c>
      <c r="E16" s="353">
        <v>6</v>
      </c>
      <c r="F16" s="228" t="s">
        <v>396</v>
      </c>
    </row>
    <row r="17" spans="1:6" ht="19.5" customHeight="1" x14ac:dyDescent="0.45">
      <c r="A17" s="346"/>
      <c r="B17" s="348"/>
      <c r="C17" s="359"/>
      <c r="D17" s="352"/>
      <c r="E17" s="354"/>
      <c r="F17" s="229" t="s">
        <v>397</v>
      </c>
    </row>
    <row r="18" spans="1:6" ht="19.5" customHeight="1" x14ac:dyDescent="0.45">
      <c r="A18" s="346"/>
      <c r="B18" s="348"/>
      <c r="C18" s="360"/>
      <c r="D18" s="230" t="s">
        <v>398</v>
      </c>
      <c r="E18" s="231">
        <v>100</v>
      </c>
      <c r="F18" s="232" t="s">
        <v>285</v>
      </c>
    </row>
    <row r="19" spans="1:6" ht="19.5" customHeight="1" x14ac:dyDescent="0.45">
      <c r="A19" s="346"/>
      <c r="B19" s="348"/>
      <c r="C19" s="357" t="s">
        <v>286</v>
      </c>
      <c r="D19" s="365" t="s">
        <v>287</v>
      </c>
      <c r="E19" s="353">
        <v>7</v>
      </c>
      <c r="F19" s="221" t="s">
        <v>399</v>
      </c>
    </row>
    <row r="20" spans="1:6" ht="19.5" customHeight="1" x14ac:dyDescent="0.45">
      <c r="A20" s="346"/>
      <c r="B20" s="348"/>
      <c r="C20" s="359"/>
      <c r="D20" s="366"/>
      <c r="E20" s="354"/>
      <c r="F20" s="222" t="s">
        <v>400</v>
      </c>
    </row>
    <row r="21" spans="1:6" ht="19.5" customHeight="1" x14ac:dyDescent="0.45">
      <c r="A21" s="346"/>
      <c r="B21" s="348"/>
      <c r="C21" s="359"/>
      <c r="D21" s="351" t="s">
        <v>288</v>
      </c>
      <c r="E21" s="353">
        <v>8</v>
      </c>
      <c r="F21" s="228" t="s">
        <v>401</v>
      </c>
    </row>
    <row r="22" spans="1:6" ht="19.5" customHeight="1" x14ac:dyDescent="0.45">
      <c r="A22" s="346"/>
      <c r="B22" s="348"/>
      <c r="C22" s="359"/>
      <c r="D22" s="352"/>
      <c r="E22" s="354"/>
      <c r="F22" s="229" t="s">
        <v>402</v>
      </c>
    </row>
    <row r="23" spans="1:6" ht="19.5" customHeight="1" x14ac:dyDescent="0.45">
      <c r="A23" s="346"/>
      <c r="B23" s="348"/>
      <c r="C23" s="359"/>
      <c r="D23" s="351" t="s">
        <v>403</v>
      </c>
      <c r="E23" s="353">
        <v>9</v>
      </c>
      <c r="F23" s="221" t="s">
        <v>404</v>
      </c>
    </row>
    <row r="24" spans="1:6" ht="19.5" customHeight="1" x14ac:dyDescent="0.45">
      <c r="A24" s="346"/>
      <c r="B24" s="348"/>
      <c r="C24" s="359"/>
      <c r="D24" s="362"/>
      <c r="E24" s="361"/>
      <c r="F24" s="233" t="s">
        <v>405</v>
      </c>
    </row>
    <row r="25" spans="1:6" ht="19.5" customHeight="1" x14ac:dyDescent="0.45">
      <c r="A25" s="346"/>
      <c r="B25" s="348"/>
      <c r="C25" s="359"/>
      <c r="D25" s="352"/>
      <c r="E25" s="354"/>
      <c r="F25" s="222" t="s">
        <v>406</v>
      </c>
    </row>
    <row r="26" spans="1:6" ht="19.5" customHeight="1" x14ac:dyDescent="0.45">
      <c r="A26" s="346"/>
      <c r="B26" s="348"/>
      <c r="C26" s="360"/>
      <c r="D26" s="230" t="s">
        <v>407</v>
      </c>
      <c r="E26" s="231">
        <v>101</v>
      </c>
      <c r="F26" s="232" t="s">
        <v>407</v>
      </c>
    </row>
    <row r="27" spans="1:6" ht="19.5" customHeight="1" x14ac:dyDescent="0.45">
      <c r="A27" s="346"/>
      <c r="B27" s="348"/>
      <c r="C27" s="356" t="s">
        <v>291</v>
      </c>
      <c r="D27" s="234" t="s">
        <v>292</v>
      </c>
      <c r="E27" s="225">
        <v>10</v>
      </c>
      <c r="F27" s="226" t="s">
        <v>408</v>
      </c>
    </row>
    <row r="28" spans="1:6" ht="19.5" customHeight="1" x14ac:dyDescent="0.45">
      <c r="A28" s="346"/>
      <c r="B28" s="348"/>
      <c r="C28" s="356"/>
      <c r="D28" s="234" t="s">
        <v>293</v>
      </c>
      <c r="E28" s="225">
        <v>11</v>
      </c>
      <c r="F28" s="235" t="s">
        <v>409</v>
      </c>
    </row>
    <row r="29" spans="1:6" ht="19.5" customHeight="1" x14ac:dyDescent="0.45">
      <c r="A29" s="346"/>
      <c r="B29" s="348"/>
      <c r="C29" s="356"/>
      <c r="D29" s="234" t="s">
        <v>294</v>
      </c>
      <c r="E29" s="225">
        <v>12</v>
      </c>
      <c r="F29" s="226" t="s">
        <v>294</v>
      </c>
    </row>
    <row r="30" spans="1:6" ht="19.5" customHeight="1" x14ac:dyDescent="0.45">
      <c r="A30" s="346"/>
      <c r="B30" s="348"/>
      <c r="C30" s="357" t="s">
        <v>151</v>
      </c>
      <c r="D30" s="234" t="s">
        <v>295</v>
      </c>
      <c r="E30" s="225">
        <v>13</v>
      </c>
      <c r="F30" s="235" t="s">
        <v>410</v>
      </c>
    </row>
    <row r="31" spans="1:6" ht="19.5" customHeight="1" x14ac:dyDescent="0.45">
      <c r="A31" s="346"/>
      <c r="B31" s="348"/>
      <c r="C31" s="359"/>
      <c r="D31" s="234" t="s">
        <v>296</v>
      </c>
      <c r="E31" s="225">
        <v>14</v>
      </c>
      <c r="F31" s="226" t="s">
        <v>411</v>
      </c>
    </row>
    <row r="32" spans="1:6" ht="19.5" customHeight="1" x14ac:dyDescent="0.45">
      <c r="A32" s="346"/>
      <c r="B32" s="348"/>
      <c r="C32" s="359"/>
      <c r="D32" s="351" t="s">
        <v>412</v>
      </c>
      <c r="E32" s="353">
        <v>15</v>
      </c>
      <c r="F32" s="221" t="s">
        <v>413</v>
      </c>
    </row>
    <row r="33" spans="1:6" ht="19.5" customHeight="1" x14ac:dyDescent="0.45">
      <c r="A33" s="346"/>
      <c r="B33" s="348"/>
      <c r="C33" s="359"/>
      <c r="D33" s="362"/>
      <c r="E33" s="361"/>
      <c r="F33" s="233" t="s">
        <v>414</v>
      </c>
    </row>
    <row r="34" spans="1:6" ht="19.5" customHeight="1" x14ac:dyDescent="0.45">
      <c r="A34" s="346"/>
      <c r="B34" s="348"/>
      <c r="C34" s="359"/>
      <c r="D34" s="362"/>
      <c r="E34" s="361"/>
      <c r="F34" s="233" t="s">
        <v>406</v>
      </c>
    </row>
    <row r="35" spans="1:6" ht="19.5" customHeight="1" x14ac:dyDescent="0.45">
      <c r="A35" s="346"/>
      <c r="B35" s="348"/>
      <c r="C35" s="359"/>
      <c r="D35" s="352"/>
      <c r="E35" s="354"/>
      <c r="F35" s="222" t="s">
        <v>415</v>
      </c>
    </row>
    <row r="36" spans="1:6" ht="19.5" customHeight="1" x14ac:dyDescent="0.45">
      <c r="A36" s="346"/>
      <c r="B36" s="348"/>
      <c r="C36" s="359"/>
      <c r="D36" s="230" t="s">
        <v>407</v>
      </c>
      <c r="E36" s="231">
        <v>102</v>
      </c>
      <c r="F36" s="232" t="s">
        <v>407</v>
      </c>
    </row>
    <row r="37" spans="1:6" ht="19.5" customHeight="1" x14ac:dyDescent="0.45">
      <c r="A37" s="346"/>
      <c r="B37" s="348"/>
      <c r="C37" s="360"/>
      <c r="D37" s="230" t="s">
        <v>396</v>
      </c>
      <c r="E37" s="231">
        <v>103</v>
      </c>
      <c r="F37" s="232" t="s">
        <v>396</v>
      </c>
    </row>
    <row r="38" spans="1:6" ht="19.5" customHeight="1" x14ac:dyDescent="0.45">
      <c r="A38" s="346"/>
      <c r="B38" s="348"/>
      <c r="C38" s="363" t="s">
        <v>165</v>
      </c>
      <c r="D38" s="365" t="s">
        <v>299</v>
      </c>
      <c r="E38" s="367">
        <v>16</v>
      </c>
      <c r="F38" s="228" t="s">
        <v>416</v>
      </c>
    </row>
    <row r="39" spans="1:6" ht="19.5" customHeight="1" x14ac:dyDescent="0.45">
      <c r="A39" s="346"/>
      <c r="B39" s="358"/>
      <c r="C39" s="364"/>
      <c r="D39" s="366"/>
      <c r="E39" s="368"/>
      <c r="F39" s="229" t="s">
        <v>417</v>
      </c>
    </row>
    <row r="40" spans="1:6" ht="15" customHeight="1" x14ac:dyDescent="0.45">
      <c r="B40" s="236"/>
      <c r="C40" s="236"/>
      <c r="D40" s="237"/>
      <c r="E40" s="238"/>
    </row>
    <row r="41" spans="1:6" ht="15" customHeight="1" x14ac:dyDescent="0.45">
      <c r="A41" s="215" t="s">
        <v>418</v>
      </c>
      <c r="B41" s="214"/>
      <c r="C41" s="239"/>
      <c r="D41" s="216"/>
      <c r="E41" s="217"/>
      <c r="F41" s="214"/>
    </row>
    <row r="42" spans="1:6" ht="19.5" customHeight="1" x14ac:dyDescent="0.45">
      <c r="A42" s="218" t="s">
        <v>19</v>
      </c>
      <c r="B42" s="344" t="s">
        <v>381</v>
      </c>
      <c r="C42" s="345"/>
      <c r="D42" s="219" t="s">
        <v>21</v>
      </c>
      <c r="E42" s="220" t="s">
        <v>382</v>
      </c>
      <c r="F42" s="218" t="s">
        <v>383</v>
      </c>
    </row>
    <row r="43" spans="1:6" ht="19.5" customHeight="1" x14ac:dyDescent="0.45">
      <c r="A43" s="375" t="s">
        <v>419</v>
      </c>
      <c r="B43" s="355" t="s">
        <v>420</v>
      </c>
      <c r="C43" s="356"/>
      <c r="D43" s="240" t="s">
        <v>302</v>
      </c>
      <c r="E43" s="241">
        <v>17</v>
      </c>
      <c r="F43" s="226" t="s">
        <v>421</v>
      </c>
    </row>
    <row r="44" spans="1:6" ht="19.5" customHeight="1" x14ac:dyDescent="0.45">
      <c r="A44" s="375"/>
      <c r="B44" s="355"/>
      <c r="C44" s="356"/>
      <c r="D44" s="240" t="s">
        <v>303</v>
      </c>
      <c r="E44" s="241">
        <v>18</v>
      </c>
      <c r="F44" s="226" t="s">
        <v>422</v>
      </c>
    </row>
    <row r="45" spans="1:6" ht="19.5" customHeight="1" x14ac:dyDescent="0.45">
      <c r="A45" s="375"/>
      <c r="B45" s="355"/>
      <c r="C45" s="356"/>
      <c r="D45" s="240" t="s">
        <v>304</v>
      </c>
      <c r="E45" s="241">
        <v>19</v>
      </c>
      <c r="F45" s="226" t="s">
        <v>423</v>
      </c>
    </row>
    <row r="46" spans="1:6" ht="19.5" customHeight="1" x14ac:dyDescent="0.45">
      <c r="A46" s="375"/>
      <c r="B46" s="355"/>
      <c r="C46" s="356"/>
      <c r="D46" s="240" t="s">
        <v>305</v>
      </c>
      <c r="E46" s="241">
        <v>20</v>
      </c>
      <c r="F46" s="242" t="s">
        <v>424</v>
      </c>
    </row>
    <row r="47" spans="1:6" ht="19.5" customHeight="1" x14ac:dyDescent="0.45">
      <c r="A47" s="375"/>
      <c r="B47" s="355"/>
      <c r="C47" s="356"/>
      <c r="D47" s="240" t="s">
        <v>306</v>
      </c>
      <c r="E47" s="241">
        <v>21</v>
      </c>
      <c r="F47" s="226" t="s">
        <v>425</v>
      </c>
    </row>
    <row r="48" spans="1:6" ht="19.5" customHeight="1" x14ac:dyDescent="0.45">
      <c r="A48" s="375"/>
      <c r="B48" s="355"/>
      <c r="C48" s="356"/>
      <c r="D48" s="240" t="s">
        <v>307</v>
      </c>
      <c r="E48" s="241">
        <v>22</v>
      </c>
      <c r="F48" s="226" t="s">
        <v>426</v>
      </c>
    </row>
    <row r="49" spans="1:6" ht="19.5" customHeight="1" x14ac:dyDescent="0.45">
      <c r="A49" s="375"/>
      <c r="B49" s="355"/>
      <c r="C49" s="356"/>
      <c r="D49" s="240" t="s">
        <v>308</v>
      </c>
      <c r="E49" s="241">
        <v>23</v>
      </c>
      <c r="F49" s="243" t="s">
        <v>60</v>
      </c>
    </row>
    <row r="50" spans="1:6" ht="15" customHeight="1" x14ac:dyDescent="0.45">
      <c r="B50" s="208"/>
      <c r="C50" s="208"/>
      <c r="D50" s="244"/>
      <c r="E50" s="245"/>
    </row>
    <row r="51" spans="1:6" ht="19.5" customHeight="1" x14ac:dyDescent="0.45">
      <c r="A51" s="213" t="s">
        <v>309</v>
      </c>
      <c r="C51" s="208"/>
      <c r="D51" s="244"/>
      <c r="E51" s="245"/>
    </row>
    <row r="52" spans="1:6" ht="19.5" customHeight="1" x14ac:dyDescent="0.45">
      <c r="A52" s="215" t="s">
        <v>427</v>
      </c>
      <c r="C52" s="208"/>
      <c r="D52" s="244"/>
      <c r="E52" s="245"/>
    </row>
    <row r="53" spans="1:6" ht="26.4" x14ac:dyDescent="0.45">
      <c r="A53" s="218" t="s">
        <v>19</v>
      </c>
      <c r="B53" s="344" t="s">
        <v>381</v>
      </c>
      <c r="C53" s="345"/>
      <c r="D53" s="219" t="s">
        <v>21</v>
      </c>
      <c r="E53" s="220" t="s">
        <v>382</v>
      </c>
      <c r="F53" s="218" t="s">
        <v>383</v>
      </c>
    </row>
    <row r="54" spans="1:6" ht="18.75" customHeight="1" x14ac:dyDescent="0.45">
      <c r="A54" s="376" t="s">
        <v>428</v>
      </c>
      <c r="B54" s="377" t="s">
        <v>429</v>
      </c>
      <c r="C54" s="377" t="s">
        <v>311</v>
      </c>
      <c r="D54" s="369" t="s">
        <v>312</v>
      </c>
      <c r="E54" s="371">
        <v>24</v>
      </c>
      <c r="F54" s="235" t="s">
        <v>430</v>
      </c>
    </row>
    <row r="55" spans="1:6" ht="18.75" customHeight="1" x14ac:dyDescent="0.45">
      <c r="A55" s="376"/>
      <c r="B55" s="377"/>
      <c r="C55" s="377"/>
      <c r="D55" s="370"/>
      <c r="E55" s="372"/>
      <c r="F55" s="229" t="s">
        <v>431</v>
      </c>
    </row>
    <row r="56" spans="1:6" ht="18.75" customHeight="1" x14ac:dyDescent="0.45">
      <c r="A56" s="376"/>
      <c r="B56" s="377"/>
      <c r="C56" s="377"/>
      <c r="D56" s="373" t="s">
        <v>313</v>
      </c>
      <c r="E56" s="371">
        <v>25</v>
      </c>
      <c r="F56" s="235" t="s">
        <v>432</v>
      </c>
    </row>
    <row r="57" spans="1:6" ht="18.75" customHeight="1" x14ac:dyDescent="0.45">
      <c r="A57" s="376"/>
      <c r="B57" s="377"/>
      <c r="C57" s="377"/>
      <c r="D57" s="374"/>
      <c r="E57" s="372"/>
      <c r="F57" s="229" t="s">
        <v>433</v>
      </c>
    </row>
    <row r="58" spans="1:6" ht="18.75" customHeight="1" x14ac:dyDescent="0.45">
      <c r="A58" s="376"/>
      <c r="B58" s="377"/>
      <c r="C58" s="377"/>
      <c r="D58" s="369" t="s">
        <v>314</v>
      </c>
      <c r="E58" s="371">
        <v>26</v>
      </c>
      <c r="F58" s="235" t="s">
        <v>434</v>
      </c>
    </row>
    <row r="59" spans="1:6" ht="18.75" customHeight="1" x14ac:dyDescent="0.45">
      <c r="A59" s="376"/>
      <c r="B59" s="377"/>
      <c r="C59" s="377"/>
      <c r="D59" s="370"/>
      <c r="E59" s="372"/>
      <c r="F59" s="229" t="s">
        <v>435</v>
      </c>
    </row>
    <row r="60" spans="1:6" ht="18.75" customHeight="1" x14ac:dyDescent="0.45">
      <c r="A60" s="376"/>
      <c r="B60" s="377"/>
      <c r="C60" s="377"/>
      <c r="D60" s="369" t="s">
        <v>315</v>
      </c>
      <c r="E60" s="371">
        <v>27</v>
      </c>
      <c r="F60" s="235" t="s">
        <v>436</v>
      </c>
    </row>
    <row r="61" spans="1:6" ht="18.75" customHeight="1" x14ac:dyDescent="0.45">
      <c r="A61" s="376"/>
      <c r="B61" s="377"/>
      <c r="C61" s="377"/>
      <c r="D61" s="370"/>
      <c r="E61" s="372"/>
      <c r="F61" s="229" t="s">
        <v>437</v>
      </c>
    </row>
    <row r="62" spans="1:6" ht="18.75" customHeight="1" x14ac:dyDescent="0.45">
      <c r="A62" s="376"/>
      <c r="B62" s="377"/>
      <c r="C62" s="246" t="s">
        <v>103</v>
      </c>
      <c r="D62" s="247" t="s">
        <v>279</v>
      </c>
      <c r="E62" s="241">
        <v>28</v>
      </c>
      <c r="F62" s="226" t="s">
        <v>279</v>
      </c>
    </row>
    <row r="63" spans="1:6" ht="18.75" customHeight="1" x14ac:dyDescent="0.45">
      <c r="A63" s="376"/>
      <c r="B63" s="377" t="s">
        <v>109</v>
      </c>
      <c r="C63" s="377"/>
      <c r="D63" s="369" t="s">
        <v>316</v>
      </c>
      <c r="E63" s="371">
        <v>29</v>
      </c>
      <c r="F63" s="228" t="s">
        <v>438</v>
      </c>
    </row>
    <row r="64" spans="1:6" ht="18.75" customHeight="1" x14ac:dyDescent="0.45">
      <c r="A64" s="376"/>
      <c r="B64" s="377"/>
      <c r="C64" s="377"/>
      <c r="D64" s="378"/>
      <c r="E64" s="379"/>
      <c r="F64" s="233" t="s">
        <v>439</v>
      </c>
    </row>
    <row r="65" spans="1:6" ht="52.8" x14ac:dyDescent="0.45">
      <c r="A65" s="376"/>
      <c r="B65" s="377"/>
      <c r="C65" s="377"/>
      <c r="D65" s="370"/>
      <c r="E65" s="372"/>
      <c r="F65" s="229" t="s">
        <v>440</v>
      </c>
    </row>
    <row r="66" spans="1:6" ht="18.75" customHeight="1" x14ac:dyDescent="0.45">
      <c r="A66" s="376"/>
      <c r="B66" s="377" t="s">
        <v>114</v>
      </c>
      <c r="C66" s="377" t="s">
        <v>115</v>
      </c>
      <c r="D66" s="369" t="s">
        <v>317</v>
      </c>
      <c r="E66" s="371">
        <v>30</v>
      </c>
      <c r="F66" s="228" t="s">
        <v>441</v>
      </c>
    </row>
    <row r="67" spans="1:6" ht="18.75" customHeight="1" x14ac:dyDescent="0.45">
      <c r="A67" s="376"/>
      <c r="B67" s="377"/>
      <c r="C67" s="377"/>
      <c r="D67" s="378"/>
      <c r="E67" s="379"/>
      <c r="F67" s="233" t="s">
        <v>442</v>
      </c>
    </row>
    <row r="68" spans="1:6" ht="18.75" customHeight="1" x14ac:dyDescent="0.45">
      <c r="A68" s="376"/>
      <c r="B68" s="377"/>
      <c r="C68" s="377"/>
      <c r="D68" s="378"/>
      <c r="E68" s="379"/>
      <c r="F68" s="221" t="s">
        <v>443</v>
      </c>
    </row>
    <row r="69" spans="1:6" ht="18.75" customHeight="1" x14ac:dyDescent="0.45">
      <c r="A69" s="376"/>
      <c r="B69" s="377"/>
      <c r="C69" s="377"/>
      <c r="D69" s="378"/>
      <c r="E69" s="379"/>
      <c r="F69" s="233" t="s">
        <v>444</v>
      </c>
    </row>
    <row r="70" spans="1:6" ht="18.75" customHeight="1" x14ac:dyDescent="0.45">
      <c r="A70" s="376"/>
      <c r="B70" s="377"/>
      <c r="C70" s="377"/>
      <c r="D70" s="378"/>
      <c r="E70" s="379"/>
      <c r="F70" s="233" t="s">
        <v>322</v>
      </c>
    </row>
    <row r="71" spans="1:6" ht="18.75" customHeight="1" x14ac:dyDescent="0.45">
      <c r="A71" s="376"/>
      <c r="B71" s="377"/>
      <c r="C71" s="377"/>
      <c r="D71" s="378"/>
      <c r="E71" s="379"/>
      <c r="F71" s="233" t="s">
        <v>445</v>
      </c>
    </row>
    <row r="72" spans="1:6" ht="18.75" customHeight="1" x14ac:dyDescent="0.45">
      <c r="A72" s="376"/>
      <c r="B72" s="377"/>
      <c r="C72" s="377"/>
      <c r="D72" s="370"/>
      <c r="E72" s="372"/>
      <c r="F72" s="229" t="s">
        <v>446</v>
      </c>
    </row>
    <row r="73" spans="1:6" ht="18.75" customHeight="1" x14ac:dyDescent="0.45">
      <c r="A73" s="376"/>
      <c r="B73" s="377"/>
      <c r="C73" s="377"/>
      <c r="D73" s="248" t="s">
        <v>318</v>
      </c>
      <c r="E73" s="231">
        <v>104</v>
      </c>
      <c r="F73" s="232" t="s">
        <v>318</v>
      </c>
    </row>
    <row r="74" spans="1:6" ht="18.75" customHeight="1" x14ac:dyDescent="0.45">
      <c r="A74" s="376"/>
      <c r="B74" s="377"/>
      <c r="C74" s="377" t="s">
        <v>127</v>
      </c>
      <c r="D74" s="369" t="s">
        <v>319</v>
      </c>
      <c r="E74" s="371">
        <v>31</v>
      </c>
      <c r="F74" s="228" t="s">
        <v>447</v>
      </c>
    </row>
    <row r="75" spans="1:6" ht="18.75" customHeight="1" x14ac:dyDescent="0.45">
      <c r="A75" s="376"/>
      <c r="B75" s="377"/>
      <c r="C75" s="377"/>
      <c r="D75" s="378"/>
      <c r="E75" s="379"/>
      <c r="F75" s="233" t="s">
        <v>448</v>
      </c>
    </row>
    <row r="76" spans="1:6" ht="18.75" customHeight="1" x14ac:dyDescent="0.45">
      <c r="A76" s="376"/>
      <c r="B76" s="377"/>
      <c r="C76" s="377"/>
      <c r="D76" s="378"/>
      <c r="E76" s="379"/>
      <c r="F76" s="233" t="s">
        <v>449</v>
      </c>
    </row>
    <row r="77" spans="1:6" ht="18.75" customHeight="1" x14ac:dyDescent="0.45">
      <c r="A77" s="376"/>
      <c r="B77" s="377"/>
      <c r="C77" s="377"/>
      <c r="D77" s="378"/>
      <c r="E77" s="379"/>
      <c r="F77" s="233" t="s">
        <v>450</v>
      </c>
    </row>
    <row r="78" spans="1:6" ht="18.75" customHeight="1" x14ac:dyDescent="0.45">
      <c r="A78" s="376"/>
      <c r="B78" s="377"/>
      <c r="C78" s="377"/>
      <c r="D78" s="378"/>
      <c r="E78" s="379"/>
      <c r="F78" s="233" t="s">
        <v>451</v>
      </c>
    </row>
    <row r="79" spans="1:6" ht="18.75" customHeight="1" x14ac:dyDescent="0.45">
      <c r="A79" s="376"/>
      <c r="B79" s="377"/>
      <c r="C79" s="377"/>
      <c r="D79" s="378"/>
      <c r="E79" s="379"/>
      <c r="F79" s="233" t="s">
        <v>452</v>
      </c>
    </row>
    <row r="80" spans="1:6" ht="18.75" customHeight="1" x14ac:dyDescent="0.45">
      <c r="A80" s="376"/>
      <c r="B80" s="377"/>
      <c r="C80" s="377"/>
      <c r="D80" s="378"/>
      <c r="E80" s="379"/>
      <c r="F80" s="233" t="s">
        <v>453</v>
      </c>
    </row>
    <row r="81" spans="1:6" ht="18.75" customHeight="1" x14ac:dyDescent="0.45">
      <c r="A81" s="376"/>
      <c r="B81" s="377"/>
      <c r="C81" s="377"/>
      <c r="D81" s="378"/>
      <c r="E81" s="379"/>
      <c r="F81" s="233" t="s">
        <v>454</v>
      </c>
    </row>
    <row r="82" spans="1:6" ht="18.75" customHeight="1" x14ac:dyDescent="0.45">
      <c r="A82" s="376"/>
      <c r="B82" s="377"/>
      <c r="C82" s="377"/>
      <c r="D82" s="378"/>
      <c r="E82" s="379"/>
      <c r="F82" s="233" t="s">
        <v>455</v>
      </c>
    </row>
    <row r="83" spans="1:6" ht="18.75" customHeight="1" x14ac:dyDescent="0.45">
      <c r="A83" s="376"/>
      <c r="B83" s="377"/>
      <c r="C83" s="377"/>
      <c r="D83" s="378"/>
      <c r="E83" s="379"/>
      <c r="F83" s="233" t="s">
        <v>456</v>
      </c>
    </row>
    <row r="84" spans="1:6" ht="18.75" customHeight="1" x14ac:dyDescent="0.45">
      <c r="A84" s="376"/>
      <c r="B84" s="377"/>
      <c r="C84" s="377"/>
      <c r="D84" s="378"/>
      <c r="E84" s="379"/>
      <c r="F84" s="233" t="s">
        <v>457</v>
      </c>
    </row>
    <row r="85" spans="1:6" ht="18.75" customHeight="1" x14ac:dyDescent="0.45">
      <c r="A85" s="376"/>
      <c r="B85" s="377"/>
      <c r="C85" s="377"/>
      <c r="D85" s="378"/>
      <c r="E85" s="379"/>
      <c r="F85" s="221" t="s">
        <v>458</v>
      </c>
    </row>
    <row r="86" spans="1:6" ht="18.75" customHeight="1" x14ac:dyDescent="0.45">
      <c r="A86" s="376"/>
      <c r="B86" s="377"/>
      <c r="C86" s="377"/>
      <c r="D86" s="378"/>
      <c r="E86" s="379"/>
      <c r="F86" s="233" t="s">
        <v>459</v>
      </c>
    </row>
    <row r="87" spans="1:6" ht="18.75" customHeight="1" x14ac:dyDescent="0.45">
      <c r="A87" s="376"/>
      <c r="B87" s="377"/>
      <c r="C87" s="377"/>
      <c r="D87" s="378"/>
      <c r="E87" s="379"/>
      <c r="F87" s="233" t="s">
        <v>460</v>
      </c>
    </row>
    <row r="88" spans="1:6" ht="18.75" customHeight="1" x14ac:dyDescent="0.45">
      <c r="A88" s="376"/>
      <c r="B88" s="377"/>
      <c r="C88" s="377"/>
      <c r="D88" s="378"/>
      <c r="E88" s="379"/>
      <c r="F88" s="233" t="s">
        <v>461</v>
      </c>
    </row>
    <row r="89" spans="1:6" ht="18.75" customHeight="1" x14ac:dyDescent="0.45">
      <c r="A89" s="376"/>
      <c r="B89" s="377"/>
      <c r="C89" s="377"/>
      <c r="D89" s="370"/>
      <c r="E89" s="372"/>
      <c r="F89" s="229" t="s">
        <v>462</v>
      </c>
    </row>
    <row r="90" spans="1:6" ht="18.75" customHeight="1" x14ac:dyDescent="0.45">
      <c r="A90" s="376"/>
      <c r="B90" s="377"/>
      <c r="C90" s="377" t="s">
        <v>137</v>
      </c>
      <c r="D90" s="380" t="s">
        <v>320</v>
      </c>
      <c r="E90" s="371">
        <v>32</v>
      </c>
      <c r="F90" s="228" t="s">
        <v>463</v>
      </c>
    </row>
    <row r="91" spans="1:6" ht="18.75" customHeight="1" x14ac:dyDescent="0.45">
      <c r="A91" s="376"/>
      <c r="B91" s="377"/>
      <c r="C91" s="377"/>
      <c r="D91" s="381"/>
      <c r="E91" s="379"/>
      <c r="F91" s="233" t="s">
        <v>464</v>
      </c>
    </row>
    <row r="92" spans="1:6" ht="18.75" customHeight="1" x14ac:dyDescent="0.45">
      <c r="A92" s="376"/>
      <c r="B92" s="377"/>
      <c r="C92" s="377"/>
      <c r="D92" s="381"/>
      <c r="E92" s="379"/>
      <c r="F92" s="233" t="s">
        <v>465</v>
      </c>
    </row>
    <row r="93" spans="1:6" ht="18.75" customHeight="1" x14ac:dyDescent="0.45">
      <c r="A93" s="376"/>
      <c r="B93" s="377"/>
      <c r="C93" s="377"/>
      <c r="D93" s="381"/>
      <c r="E93" s="379"/>
      <c r="F93" s="233" t="s">
        <v>466</v>
      </c>
    </row>
    <row r="94" spans="1:6" ht="18.75" customHeight="1" x14ac:dyDescent="0.45">
      <c r="A94" s="376"/>
      <c r="B94" s="377"/>
      <c r="C94" s="377"/>
      <c r="D94" s="381"/>
      <c r="E94" s="379"/>
      <c r="F94" s="221" t="s">
        <v>467</v>
      </c>
    </row>
    <row r="95" spans="1:6" ht="18.75" customHeight="1" x14ac:dyDescent="0.45">
      <c r="A95" s="376"/>
      <c r="B95" s="377"/>
      <c r="C95" s="377"/>
      <c r="D95" s="381"/>
      <c r="E95" s="379"/>
      <c r="F95" s="233" t="s">
        <v>468</v>
      </c>
    </row>
    <row r="96" spans="1:6" ht="18.75" customHeight="1" x14ac:dyDescent="0.45">
      <c r="A96" s="376"/>
      <c r="B96" s="377"/>
      <c r="C96" s="377"/>
      <c r="D96" s="381"/>
      <c r="E96" s="379"/>
      <c r="F96" s="233" t="s">
        <v>469</v>
      </c>
    </row>
    <row r="97" spans="1:6" ht="18.75" customHeight="1" x14ac:dyDescent="0.45">
      <c r="A97" s="376"/>
      <c r="B97" s="377"/>
      <c r="C97" s="377"/>
      <c r="D97" s="382"/>
      <c r="E97" s="372"/>
      <c r="F97" s="229" t="s">
        <v>470</v>
      </c>
    </row>
    <row r="98" spans="1:6" ht="18.75" customHeight="1" x14ac:dyDescent="0.45">
      <c r="A98" s="376"/>
      <c r="B98" s="377"/>
      <c r="C98" s="377" t="s">
        <v>151</v>
      </c>
      <c r="D98" s="380" t="s">
        <v>321</v>
      </c>
      <c r="E98" s="371">
        <v>33</v>
      </c>
      <c r="F98" s="228" t="s">
        <v>471</v>
      </c>
    </row>
    <row r="99" spans="1:6" ht="18.75" customHeight="1" x14ac:dyDescent="0.45">
      <c r="A99" s="376"/>
      <c r="B99" s="377"/>
      <c r="C99" s="377"/>
      <c r="D99" s="381"/>
      <c r="E99" s="379"/>
      <c r="F99" s="233" t="s">
        <v>472</v>
      </c>
    </row>
    <row r="100" spans="1:6" ht="18.75" customHeight="1" x14ac:dyDescent="0.45">
      <c r="A100" s="376"/>
      <c r="B100" s="377"/>
      <c r="C100" s="377"/>
      <c r="D100" s="381"/>
      <c r="E100" s="379"/>
      <c r="F100" s="233" t="s">
        <v>473</v>
      </c>
    </row>
    <row r="101" spans="1:6" ht="18.75" customHeight="1" x14ac:dyDescent="0.45">
      <c r="A101" s="376"/>
      <c r="B101" s="377"/>
      <c r="C101" s="377"/>
      <c r="D101" s="381"/>
      <c r="E101" s="379"/>
      <c r="F101" s="233" t="s">
        <v>474</v>
      </c>
    </row>
    <row r="102" spans="1:6" ht="18.75" customHeight="1" x14ac:dyDescent="0.45">
      <c r="A102" s="376"/>
      <c r="B102" s="377"/>
      <c r="C102" s="377"/>
      <c r="D102" s="381"/>
      <c r="E102" s="379"/>
      <c r="F102" s="233" t="s">
        <v>475</v>
      </c>
    </row>
    <row r="103" spans="1:6" ht="18.75" customHeight="1" x14ac:dyDescent="0.45">
      <c r="A103" s="376"/>
      <c r="B103" s="377"/>
      <c r="C103" s="377"/>
      <c r="D103" s="381"/>
      <c r="E103" s="379"/>
      <c r="F103" s="233" t="s">
        <v>476</v>
      </c>
    </row>
    <row r="104" spans="1:6" ht="18.75" customHeight="1" x14ac:dyDescent="0.45">
      <c r="A104" s="376"/>
      <c r="B104" s="377"/>
      <c r="C104" s="377"/>
      <c r="D104" s="381"/>
      <c r="E104" s="379"/>
      <c r="F104" s="221" t="s">
        <v>477</v>
      </c>
    </row>
    <row r="105" spans="1:6" ht="18.75" customHeight="1" x14ac:dyDescent="0.45">
      <c r="A105" s="376"/>
      <c r="B105" s="377"/>
      <c r="C105" s="377"/>
      <c r="D105" s="382"/>
      <c r="E105" s="372"/>
      <c r="F105" s="229" t="s">
        <v>462</v>
      </c>
    </row>
    <row r="106" spans="1:6" ht="18.75" customHeight="1" x14ac:dyDescent="0.45">
      <c r="A106" s="376"/>
      <c r="B106" s="377"/>
      <c r="C106" s="377"/>
      <c r="D106" s="248" t="s">
        <v>322</v>
      </c>
      <c r="E106" s="231">
        <v>105</v>
      </c>
      <c r="F106" s="232" t="s">
        <v>322</v>
      </c>
    </row>
    <row r="107" spans="1:6" ht="15" customHeight="1" x14ac:dyDescent="0.45">
      <c r="B107" s="208"/>
      <c r="C107" s="208"/>
      <c r="D107" s="244"/>
      <c r="E107" s="245"/>
    </row>
    <row r="108" spans="1:6" ht="19.5" customHeight="1" x14ac:dyDescent="0.45">
      <c r="A108" s="215" t="s">
        <v>478</v>
      </c>
      <c r="C108" s="208"/>
      <c r="D108" s="249"/>
      <c r="E108" s="245"/>
    </row>
    <row r="109" spans="1:6" ht="19.5" customHeight="1" x14ac:dyDescent="0.45">
      <c r="A109" s="383" t="s">
        <v>19</v>
      </c>
      <c r="B109" s="384" t="s">
        <v>381</v>
      </c>
      <c r="C109" s="385"/>
      <c r="D109" s="386" t="s">
        <v>479</v>
      </c>
      <c r="E109" s="388" t="s">
        <v>382</v>
      </c>
      <c r="F109" s="383" t="s">
        <v>383</v>
      </c>
    </row>
    <row r="110" spans="1:6" ht="19.5" customHeight="1" x14ac:dyDescent="0.45">
      <c r="A110" s="383"/>
      <c r="B110" s="250"/>
      <c r="C110" s="219" t="s">
        <v>326</v>
      </c>
      <c r="D110" s="387"/>
      <c r="E110" s="389"/>
      <c r="F110" s="383"/>
    </row>
    <row r="111" spans="1:6" ht="18.75" customHeight="1" x14ac:dyDescent="0.45">
      <c r="A111" s="375" t="s">
        <v>428</v>
      </c>
      <c r="B111" s="377" t="s">
        <v>103</v>
      </c>
      <c r="C111" s="209" t="s">
        <v>327</v>
      </c>
      <c r="D111" s="246" t="s">
        <v>328</v>
      </c>
      <c r="E111" s="241">
        <v>34</v>
      </c>
      <c r="F111" s="243" t="s">
        <v>480</v>
      </c>
    </row>
    <row r="112" spans="1:6" ht="18.75" customHeight="1" x14ac:dyDescent="0.45">
      <c r="A112" s="375"/>
      <c r="B112" s="377"/>
      <c r="C112" s="357" t="s">
        <v>329</v>
      </c>
      <c r="D112" s="349" t="s">
        <v>330</v>
      </c>
      <c r="E112" s="371">
        <v>35</v>
      </c>
      <c r="F112" s="251" t="s">
        <v>481</v>
      </c>
    </row>
    <row r="113" spans="1:6" ht="18.75" customHeight="1" x14ac:dyDescent="0.45">
      <c r="A113" s="375"/>
      <c r="B113" s="377"/>
      <c r="C113" s="360"/>
      <c r="D113" s="350"/>
      <c r="E113" s="372"/>
      <c r="F113" s="252" t="s">
        <v>482</v>
      </c>
    </row>
    <row r="114" spans="1:6" ht="38.25" customHeight="1" x14ac:dyDescent="0.45">
      <c r="A114" s="375"/>
      <c r="B114" s="377"/>
      <c r="C114" s="209" t="s">
        <v>483</v>
      </c>
      <c r="D114" s="246" t="s">
        <v>484</v>
      </c>
      <c r="E114" s="241">
        <v>36</v>
      </c>
      <c r="F114" s="226" t="s">
        <v>485</v>
      </c>
    </row>
    <row r="115" spans="1:6" ht="18.75" customHeight="1" x14ac:dyDescent="0.45">
      <c r="A115" s="375"/>
      <c r="B115" s="377"/>
      <c r="C115" s="357" t="s">
        <v>486</v>
      </c>
      <c r="D115" s="349" t="s">
        <v>487</v>
      </c>
      <c r="E115" s="371">
        <v>37</v>
      </c>
      <c r="F115" s="251" t="s">
        <v>488</v>
      </c>
    </row>
    <row r="116" spans="1:6" ht="18.75" customHeight="1" x14ac:dyDescent="0.45">
      <c r="A116" s="375"/>
      <c r="B116" s="377"/>
      <c r="C116" s="360"/>
      <c r="D116" s="350"/>
      <c r="E116" s="372"/>
      <c r="F116" s="252" t="s">
        <v>489</v>
      </c>
    </row>
    <row r="117" spans="1:6" ht="18" customHeight="1" x14ac:dyDescent="0.45">
      <c r="A117" s="375"/>
      <c r="B117" s="377"/>
      <c r="C117" s="209" t="s">
        <v>335</v>
      </c>
      <c r="D117" s="246" t="s">
        <v>336</v>
      </c>
      <c r="E117" s="241">
        <v>38</v>
      </c>
      <c r="F117" s="253" t="s">
        <v>490</v>
      </c>
    </row>
    <row r="118" spans="1:6" ht="18" customHeight="1" x14ac:dyDescent="0.45">
      <c r="A118" s="375"/>
      <c r="B118" s="377" t="s">
        <v>114</v>
      </c>
      <c r="C118" s="363" t="s">
        <v>327</v>
      </c>
      <c r="D118" s="246" t="s">
        <v>337</v>
      </c>
      <c r="E118" s="241">
        <v>39</v>
      </c>
      <c r="F118" s="243" t="s">
        <v>491</v>
      </c>
    </row>
    <row r="119" spans="1:6" ht="18" customHeight="1" x14ac:dyDescent="0.45">
      <c r="A119" s="375"/>
      <c r="B119" s="377"/>
      <c r="C119" s="391"/>
      <c r="D119" s="246" t="s">
        <v>338</v>
      </c>
      <c r="E119" s="241">
        <v>40</v>
      </c>
      <c r="F119" s="254" t="s">
        <v>492</v>
      </c>
    </row>
    <row r="120" spans="1:6" ht="18" customHeight="1" x14ac:dyDescent="0.45">
      <c r="A120" s="375"/>
      <c r="B120" s="377"/>
      <c r="C120" s="391"/>
      <c r="D120" s="349" t="s">
        <v>339</v>
      </c>
      <c r="E120" s="371">
        <v>41</v>
      </c>
      <c r="F120" s="251" t="s">
        <v>493</v>
      </c>
    </row>
    <row r="121" spans="1:6" ht="18" customHeight="1" x14ac:dyDescent="0.45">
      <c r="A121" s="375"/>
      <c r="B121" s="377"/>
      <c r="C121" s="391"/>
      <c r="D121" s="390"/>
      <c r="E121" s="379"/>
      <c r="F121" s="255" t="s">
        <v>494</v>
      </c>
    </row>
    <row r="122" spans="1:6" ht="18" customHeight="1" x14ac:dyDescent="0.45">
      <c r="A122" s="375"/>
      <c r="B122" s="377"/>
      <c r="C122" s="391"/>
      <c r="D122" s="390"/>
      <c r="E122" s="379"/>
      <c r="F122" s="255" t="s">
        <v>495</v>
      </c>
    </row>
    <row r="123" spans="1:6" ht="18" customHeight="1" x14ac:dyDescent="0.45">
      <c r="A123" s="375"/>
      <c r="B123" s="377"/>
      <c r="C123" s="391"/>
      <c r="D123" s="390"/>
      <c r="E123" s="379"/>
      <c r="F123" s="255" t="s">
        <v>496</v>
      </c>
    </row>
    <row r="124" spans="1:6" ht="18" customHeight="1" x14ac:dyDescent="0.45">
      <c r="A124" s="375"/>
      <c r="B124" s="377"/>
      <c r="C124" s="364"/>
      <c r="D124" s="350"/>
      <c r="E124" s="372"/>
      <c r="F124" s="252" t="s">
        <v>497</v>
      </c>
    </row>
    <row r="125" spans="1:6" ht="18" customHeight="1" x14ac:dyDescent="0.45">
      <c r="A125" s="375"/>
      <c r="B125" s="377"/>
      <c r="C125" s="357" t="s">
        <v>204</v>
      </c>
      <c r="D125" s="246" t="s">
        <v>340</v>
      </c>
      <c r="E125" s="241">
        <v>42</v>
      </c>
      <c r="F125" s="243" t="s">
        <v>498</v>
      </c>
    </row>
    <row r="126" spans="1:6" ht="18" customHeight="1" x14ac:dyDescent="0.45">
      <c r="A126" s="375"/>
      <c r="B126" s="377"/>
      <c r="C126" s="359"/>
      <c r="D126" s="349" t="s">
        <v>341</v>
      </c>
      <c r="E126" s="371">
        <v>43</v>
      </c>
      <c r="F126" s="251" t="s">
        <v>499</v>
      </c>
    </row>
    <row r="127" spans="1:6" ht="18" customHeight="1" x14ac:dyDescent="0.45">
      <c r="A127" s="375"/>
      <c r="B127" s="377"/>
      <c r="C127" s="359"/>
      <c r="D127" s="390"/>
      <c r="E127" s="379"/>
      <c r="F127" s="256" t="s">
        <v>500</v>
      </c>
    </row>
    <row r="128" spans="1:6" ht="18" customHeight="1" x14ac:dyDescent="0.45">
      <c r="A128" s="375"/>
      <c r="B128" s="377"/>
      <c r="C128" s="359"/>
      <c r="D128" s="350"/>
      <c r="E128" s="372"/>
      <c r="F128" s="252" t="s">
        <v>501</v>
      </c>
    </row>
    <row r="129" spans="1:6" ht="18" customHeight="1" x14ac:dyDescent="0.45">
      <c r="A129" s="375"/>
      <c r="B129" s="377"/>
      <c r="C129" s="359"/>
      <c r="D129" s="349" t="s">
        <v>342</v>
      </c>
      <c r="E129" s="371">
        <v>44</v>
      </c>
      <c r="F129" s="251" t="s">
        <v>502</v>
      </c>
    </row>
    <row r="130" spans="1:6" ht="18" customHeight="1" x14ac:dyDescent="0.45">
      <c r="A130" s="375"/>
      <c r="B130" s="377"/>
      <c r="C130" s="359"/>
      <c r="D130" s="390"/>
      <c r="E130" s="379"/>
      <c r="F130" s="255" t="s">
        <v>503</v>
      </c>
    </row>
    <row r="131" spans="1:6" ht="18" customHeight="1" x14ac:dyDescent="0.45">
      <c r="A131" s="375"/>
      <c r="B131" s="377"/>
      <c r="C131" s="359"/>
      <c r="D131" s="390"/>
      <c r="E131" s="379"/>
      <c r="F131" s="255" t="s">
        <v>504</v>
      </c>
    </row>
    <row r="132" spans="1:6" ht="18" customHeight="1" x14ac:dyDescent="0.45">
      <c r="A132" s="375"/>
      <c r="B132" s="377"/>
      <c r="C132" s="359"/>
      <c r="D132" s="390"/>
      <c r="E132" s="379"/>
      <c r="F132" s="255" t="s">
        <v>505</v>
      </c>
    </row>
    <row r="133" spans="1:6" ht="18" customHeight="1" x14ac:dyDescent="0.45">
      <c r="A133" s="375"/>
      <c r="B133" s="377"/>
      <c r="C133" s="359"/>
      <c r="D133" s="350"/>
      <c r="E133" s="372"/>
      <c r="F133" s="252" t="s">
        <v>506</v>
      </c>
    </row>
    <row r="134" spans="1:6" ht="18" customHeight="1" x14ac:dyDescent="0.45">
      <c r="A134" s="375"/>
      <c r="B134" s="377"/>
      <c r="C134" s="360"/>
      <c r="D134" s="257" t="s">
        <v>507</v>
      </c>
      <c r="E134" s="231">
        <v>106</v>
      </c>
      <c r="F134" s="232" t="s">
        <v>507</v>
      </c>
    </row>
    <row r="135" spans="1:6" ht="18" customHeight="1" x14ac:dyDescent="0.45">
      <c r="A135" s="375"/>
      <c r="B135" s="377"/>
      <c r="C135" s="363" t="s">
        <v>483</v>
      </c>
      <c r="D135" s="349" t="s">
        <v>343</v>
      </c>
      <c r="E135" s="371">
        <v>45</v>
      </c>
      <c r="F135" s="251" t="s">
        <v>508</v>
      </c>
    </row>
    <row r="136" spans="1:6" ht="18" customHeight="1" x14ac:dyDescent="0.45">
      <c r="A136" s="375"/>
      <c r="B136" s="377"/>
      <c r="C136" s="391"/>
      <c r="D136" s="350"/>
      <c r="E136" s="372"/>
      <c r="F136" s="254" t="s">
        <v>509</v>
      </c>
    </row>
    <row r="137" spans="1:6" ht="18" customHeight="1" x14ac:dyDescent="0.45">
      <c r="A137" s="375"/>
      <c r="B137" s="377"/>
      <c r="C137" s="391"/>
      <c r="D137" s="246" t="s">
        <v>344</v>
      </c>
      <c r="E137" s="241">
        <v>46</v>
      </c>
      <c r="F137" s="243" t="s">
        <v>510</v>
      </c>
    </row>
    <row r="138" spans="1:6" ht="18" customHeight="1" x14ac:dyDescent="0.45">
      <c r="A138" s="375"/>
      <c r="B138" s="377"/>
      <c r="C138" s="391"/>
      <c r="D138" s="349" t="s">
        <v>345</v>
      </c>
      <c r="E138" s="371">
        <v>47</v>
      </c>
      <c r="F138" s="251" t="s">
        <v>511</v>
      </c>
    </row>
    <row r="139" spans="1:6" ht="18" customHeight="1" x14ac:dyDescent="0.45">
      <c r="A139" s="375"/>
      <c r="B139" s="377"/>
      <c r="C139" s="391"/>
      <c r="D139" s="390"/>
      <c r="E139" s="379"/>
      <c r="F139" s="255" t="s">
        <v>512</v>
      </c>
    </row>
    <row r="140" spans="1:6" ht="18" customHeight="1" x14ac:dyDescent="0.45">
      <c r="A140" s="375"/>
      <c r="B140" s="377"/>
      <c r="C140" s="364"/>
      <c r="D140" s="350"/>
      <c r="E140" s="372"/>
      <c r="F140" s="252" t="s">
        <v>513</v>
      </c>
    </row>
    <row r="141" spans="1:6" ht="18" customHeight="1" x14ac:dyDescent="0.45">
      <c r="A141" s="375"/>
      <c r="B141" s="377"/>
      <c r="C141" s="363" t="s">
        <v>486</v>
      </c>
      <c r="D141" s="246" t="s">
        <v>347</v>
      </c>
      <c r="E141" s="241">
        <v>48</v>
      </c>
      <c r="F141" s="243" t="s">
        <v>514</v>
      </c>
    </row>
    <row r="142" spans="1:6" ht="18" customHeight="1" x14ac:dyDescent="0.45">
      <c r="A142" s="375"/>
      <c r="B142" s="377"/>
      <c r="C142" s="391"/>
      <c r="D142" s="349" t="s">
        <v>515</v>
      </c>
      <c r="E142" s="371">
        <v>49</v>
      </c>
      <c r="F142" s="251" t="s">
        <v>516</v>
      </c>
    </row>
    <row r="143" spans="1:6" ht="18" customHeight="1" x14ac:dyDescent="0.45">
      <c r="A143" s="375"/>
      <c r="B143" s="377"/>
      <c r="C143" s="364"/>
      <c r="D143" s="350"/>
      <c r="E143" s="372"/>
      <c r="F143" s="252" t="s">
        <v>517</v>
      </c>
    </row>
    <row r="144" spans="1:6" ht="18" customHeight="1" x14ac:dyDescent="0.45">
      <c r="A144" s="375"/>
      <c r="B144" s="377"/>
      <c r="C144" s="223" t="s">
        <v>335</v>
      </c>
      <c r="D144" s="246" t="s">
        <v>349</v>
      </c>
      <c r="E144" s="241">
        <v>50</v>
      </c>
      <c r="F144" s="243" t="s">
        <v>518</v>
      </c>
    </row>
    <row r="145" spans="1:6" ht="18" customHeight="1" x14ac:dyDescent="0.45">
      <c r="A145" s="375"/>
      <c r="B145" s="392" t="s">
        <v>226</v>
      </c>
      <c r="C145" s="393"/>
      <c r="D145" s="398" t="s">
        <v>350</v>
      </c>
      <c r="E145" s="371">
        <v>51</v>
      </c>
      <c r="F145" s="251" t="s">
        <v>519</v>
      </c>
    </row>
    <row r="146" spans="1:6" ht="18" customHeight="1" x14ac:dyDescent="0.45">
      <c r="A146" s="375"/>
      <c r="B146" s="394"/>
      <c r="C146" s="395"/>
      <c r="D146" s="399"/>
      <c r="E146" s="379"/>
      <c r="F146" s="255" t="s">
        <v>520</v>
      </c>
    </row>
    <row r="147" spans="1:6" ht="18" customHeight="1" x14ac:dyDescent="0.45">
      <c r="A147" s="375"/>
      <c r="B147" s="394"/>
      <c r="C147" s="395"/>
      <c r="D147" s="399"/>
      <c r="E147" s="379"/>
      <c r="F147" s="255" t="s">
        <v>521</v>
      </c>
    </row>
    <row r="148" spans="1:6" ht="18" customHeight="1" x14ac:dyDescent="0.45">
      <c r="A148" s="375"/>
      <c r="B148" s="394"/>
      <c r="C148" s="395"/>
      <c r="D148" s="399"/>
      <c r="E148" s="379"/>
      <c r="F148" s="255" t="s">
        <v>522</v>
      </c>
    </row>
    <row r="149" spans="1:6" ht="18" customHeight="1" x14ac:dyDescent="0.45">
      <c r="A149" s="375"/>
      <c r="B149" s="394"/>
      <c r="C149" s="395"/>
      <c r="D149" s="399"/>
      <c r="E149" s="379"/>
      <c r="F149" s="255" t="s">
        <v>523</v>
      </c>
    </row>
    <row r="150" spans="1:6" ht="18" customHeight="1" x14ac:dyDescent="0.45">
      <c r="A150" s="375"/>
      <c r="B150" s="396"/>
      <c r="C150" s="397"/>
      <c r="D150" s="400"/>
      <c r="E150" s="372"/>
      <c r="F150" s="252" t="s">
        <v>524</v>
      </c>
    </row>
    <row r="151" spans="1:6" ht="15" customHeight="1" x14ac:dyDescent="0.45">
      <c r="B151" s="208"/>
      <c r="C151" s="208"/>
      <c r="D151" s="244"/>
      <c r="E151" s="245"/>
    </row>
    <row r="152" spans="1:6" ht="19.5" customHeight="1" x14ac:dyDescent="0.45">
      <c r="A152" s="215" t="s">
        <v>525</v>
      </c>
      <c r="C152" s="258"/>
      <c r="D152" s="244"/>
      <c r="E152" s="245"/>
    </row>
    <row r="153" spans="1:6" ht="19.5" customHeight="1" x14ac:dyDescent="0.45">
      <c r="A153" s="259" t="s">
        <v>19</v>
      </c>
      <c r="B153" s="344" t="s">
        <v>381</v>
      </c>
      <c r="C153" s="345"/>
      <c r="D153" s="219" t="s">
        <v>21</v>
      </c>
      <c r="E153" s="220" t="s">
        <v>382</v>
      </c>
      <c r="F153" s="259" t="s">
        <v>383</v>
      </c>
    </row>
    <row r="154" spans="1:6" ht="18" customHeight="1" x14ac:dyDescent="0.45">
      <c r="A154" s="375" t="s">
        <v>428</v>
      </c>
      <c r="B154" s="377" t="s">
        <v>526</v>
      </c>
      <c r="C154" s="377"/>
      <c r="D154" s="209" t="s">
        <v>353</v>
      </c>
      <c r="E154" s="241">
        <v>52</v>
      </c>
      <c r="F154" s="243" t="s">
        <v>527</v>
      </c>
    </row>
    <row r="155" spans="1:6" ht="18" customHeight="1" x14ac:dyDescent="0.45">
      <c r="A155" s="375"/>
      <c r="B155" s="377"/>
      <c r="C155" s="377"/>
      <c r="D155" s="209" t="s">
        <v>354</v>
      </c>
      <c r="E155" s="241">
        <v>53</v>
      </c>
      <c r="F155" s="243" t="s">
        <v>528</v>
      </c>
    </row>
    <row r="156" spans="1:6" ht="18" customHeight="1" x14ac:dyDescent="0.45">
      <c r="A156" s="375"/>
      <c r="B156" s="377"/>
      <c r="C156" s="377"/>
      <c r="D156" s="209" t="s">
        <v>355</v>
      </c>
      <c r="E156" s="241">
        <v>54</v>
      </c>
      <c r="F156" s="243" t="s">
        <v>529</v>
      </c>
    </row>
    <row r="157" spans="1:6" ht="18" customHeight="1" x14ac:dyDescent="0.45">
      <c r="A157" s="375"/>
      <c r="B157" s="377"/>
      <c r="C157" s="377"/>
      <c r="D157" s="209" t="s">
        <v>356</v>
      </c>
      <c r="E157" s="241">
        <v>55</v>
      </c>
      <c r="F157" s="243" t="s">
        <v>530</v>
      </c>
    </row>
    <row r="158" spans="1:6" ht="18" customHeight="1" x14ac:dyDescent="0.45">
      <c r="A158" s="375"/>
      <c r="B158" s="377"/>
      <c r="C158" s="377"/>
      <c r="D158" s="209" t="s">
        <v>357</v>
      </c>
      <c r="E158" s="241">
        <v>56</v>
      </c>
      <c r="F158" s="243" t="s">
        <v>531</v>
      </c>
    </row>
    <row r="159" spans="1:6" ht="18" customHeight="1" x14ac:dyDescent="0.45">
      <c r="A159" s="375"/>
      <c r="B159" s="377"/>
      <c r="C159" s="377"/>
      <c r="D159" s="209" t="s">
        <v>358</v>
      </c>
      <c r="E159" s="241">
        <v>57</v>
      </c>
      <c r="F159" s="243" t="s">
        <v>532</v>
      </c>
    </row>
    <row r="160" spans="1:6" ht="38.25" customHeight="1" x14ac:dyDescent="0.45">
      <c r="A160" s="375"/>
      <c r="B160" s="377"/>
      <c r="C160" s="377"/>
      <c r="D160" s="209" t="s">
        <v>533</v>
      </c>
      <c r="E160" s="241">
        <v>58</v>
      </c>
      <c r="F160" s="243" t="s">
        <v>534</v>
      </c>
    </row>
    <row r="161" spans="1:6" ht="38.25" customHeight="1" x14ac:dyDescent="0.45">
      <c r="A161" s="375"/>
      <c r="B161" s="377"/>
      <c r="C161" s="377"/>
      <c r="D161" s="209" t="s">
        <v>535</v>
      </c>
      <c r="E161" s="260" t="s">
        <v>237</v>
      </c>
      <c r="F161" s="243" t="s">
        <v>60</v>
      </c>
    </row>
    <row r="162" spans="1:6" ht="38.25" customHeight="1" x14ac:dyDescent="0.45">
      <c r="A162" s="375"/>
      <c r="B162" s="377"/>
      <c r="C162" s="377"/>
      <c r="D162" s="209" t="s">
        <v>536</v>
      </c>
      <c r="E162" s="260" t="s">
        <v>239</v>
      </c>
      <c r="F162" s="243" t="s">
        <v>60</v>
      </c>
    </row>
    <row r="163" spans="1:6" ht="18" customHeight="1" x14ac:dyDescent="0.45">
      <c r="A163" s="375"/>
      <c r="B163" s="377"/>
      <c r="C163" s="377"/>
      <c r="D163" s="209" t="s">
        <v>363</v>
      </c>
      <c r="E163" s="241">
        <v>59</v>
      </c>
      <c r="F163" s="243" t="s">
        <v>363</v>
      </c>
    </row>
    <row r="164" spans="1:6" ht="18" customHeight="1" x14ac:dyDescent="0.45">
      <c r="A164" s="375"/>
      <c r="B164" s="377"/>
      <c r="C164" s="377"/>
      <c r="D164" s="209" t="s">
        <v>537</v>
      </c>
      <c r="E164" s="241">
        <v>60</v>
      </c>
      <c r="F164" s="243" t="s">
        <v>519</v>
      </c>
    </row>
    <row r="165" spans="1:6" ht="15" customHeight="1" x14ac:dyDescent="0.45">
      <c r="B165" s="208"/>
      <c r="C165" s="208"/>
      <c r="D165" s="244"/>
      <c r="E165" s="245"/>
    </row>
    <row r="166" spans="1:6" ht="19.5" customHeight="1" x14ac:dyDescent="0.45">
      <c r="A166" s="213" t="s">
        <v>365</v>
      </c>
      <c r="C166" s="208"/>
      <c r="D166" s="244"/>
      <c r="E166" s="245"/>
    </row>
    <row r="167" spans="1:6" ht="8.25" customHeight="1" x14ac:dyDescent="0.45">
      <c r="B167" s="208"/>
      <c r="C167" s="208"/>
      <c r="D167" s="244"/>
      <c r="E167" s="245"/>
    </row>
    <row r="168" spans="1:6" ht="19.5" customHeight="1" x14ac:dyDescent="0.45">
      <c r="A168" s="383" t="s">
        <v>19</v>
      </c>
      <c r="B168" s="384" t="s">
        <v>381</v>
      </c>
      <c r="C168" s="385"/>
      <c r="D168" s="386" t="s">
        <v>479</v>
      </c>
      <c r="E168" s="388" t="s">
        <v>382</v>
      </c>
      <c r="F168" s="401" t="s">
        <v>383</v>
      </c>
    </row>
    <row r="169" spans="1:6" ht="19.5" customHeight="1" x14ac:dyDescent="0.45">
      <c r="A169" s="383"/>
      <c r="B169" s="250"/>
      <c r="C169" s="219" t="s">
        <v>326</v>
      </c>
      <c r="D169" s="387"/>
      <c r="E169" s="389"/>
      <c r="F169" s="402"/>
    </row>
    <row r="170" spans="1:6" ht="19.5" customHeight="1" x14ac:dyDescent="0.45">
      <c r="A170" s="376" t="s">
        <v>538</v>
      </c>
      <c r="B170" s="377" t="s">
        <v>114</v>
      </c>
      <c r="C170" s="357" t="s">
        <v>127</v>
      </c>
      <c r="D170" s="398" t="s">
        <v>367</v>
      </c>
      <c r="E170" s="367">
        <v>61</v>
      </c>
      <c r="F170" s="251" t="s">
        <v>539</v>
      </c>
    </row>
    <row r="171" spans="1:6" ht="19.5" customHeight="1" x14ac:dyDescent="0.45">
      <c r="A171" s="376"/>
      <c r="B171" s="377"/>
      <c r="C171" s="359"/>
      <c r="D171" s="399"/>
      <c r="E171" s="403"/>
      <c r="F171" s="255" t="s">
        <v>540</v>
      </c>
    </row>
    <row r="172" spans="1:6" ht="19.5" customHeight="1" x14ac:dyDescent="0.45">
      <c r="A172" s="376"/>
      <c r="B172" s="377"/>
      <c r="C172" s="359"/>
      <c r="D172" s="399"/>
      <c r="E172" s="403"/>
      <c r="F172" s="255" t="s">
        <v>541</v>
      </c>
    </row>
    <row r="173" spans="1:6" ht="19.5" customHeight="1" x14ac:dyDescent="0.45">
      <c r="A173" s="376"/>
      <c r="B173" s="377"/>
      <c r="C173" s="359"/>
      <c r="D173" s="399"/>
      <c r="E173" s="403"/>
      <c r="F173" s="255" t="s">
        <v>542</v>
      </c>
    </row>
    <row r="174" spans="1:6" ht="19.5" customHeight="1" x14ac:dyDescent="0.45">
      <c r="A174" s="376"/>
      <c r="B174" s="377"/>
      <c r="C174" s="359"/>
      <c r="D174" s="399"/>
      <c r="E174" s="403"/>
      <c r="F174" s="256" t="s">
        <v>543</v>
      </c>
    </row>
    <row r="175" spans="1:6" ht="19.5" customHeight="1" x14ac:dyDescent="0.45">
      <c r="A175" s="376"/>
      <c r="B175" s="377"/>
      <c r="C175" s="359"/>
      <c r="D175" s="399"/>
      <c r="E175" s="403"/>
      <c r="F175" s="255" t="s">
        <v>544</v>
      </c>
    </row>
    <row r="176" spans="1:6" ht="19.5" customHeight="1" x14ac:dyDescent="0.45">
      <c r="A176" s="376"/>
      <c r="B176" s="377"/>
      <c r="C176" s="359"/>
      <c r="D176" s="400"/>
      <c r="E176" s="368"/>
      <c r="F176" s="252" t="s">
        <v>545</v>
      </c>
    </row>
    <row r="177" spans="1:6" ht="19.5" customHeight="1" x14ac:dyDescent="0.45">
      <c r="A177" s="376"/>
      <c r="B177" s="377"/>
      <c r="C177" s="359"/>
      <c r="D177" s="257" t="s">
        <v>546</v>
      </c>
      <c r="E177" s="231">
        <v>107</v>
      </c>
      <c r="F177" s="232" t="s">
        <v>546</v>
      </c>
    </row>
    <row r="178" spans="1:6" ht="19.5" customHeight="1" x14ac:dyDescent="0.45">
      <c r="A178" s="376"/>
      <c r="B178" s="377"/>
      <c r="C178" s="359"/>
      <c r="D178" s="257" t="s">
        <v>547</v>
      </c>
      <c r="E178" s="231">
        <v>108</v>
      </c>
      <c r="F178" s="232" t="s">
        <v>547</v>
      </c>
    </row>
    <row r="179" spans="1:6" ht="19.5" customHeight="1" x14ac:dyDescent="0.45">
      <c r="A179" s="376"/>
      <c r="B179" s="377"/>
      <c r="C179" s="359"/>
      <c r="D179" s="349" t="s">
        <v>368</v>
      </c>
      <c r="E179" s="367">
        <v>62</v>
      </c>
      <c r="F179" s="251" t="s">
        <v>548</v>
      </c>
    </row>
    <row r="180" spans="1:6" ht="19.5" customHeight="1" x14ac:dyDescent="0.45">
      <c r="A180" s="376"/>
      <c r="B180" s="377"/>
      <c r="C180" s="359"/>
      <c r="D180" s="390"/>
      <c r="E180" s="403"/>
      <c r="F180" s="261" t="s">
        <v>549</v>
      </c>
    </row>
    <row r="181" spans="1:6" ht="19.5" customHeight="1" x14ac:dyDescent="0.45">
      <c r="A181" s="376"/>
      <c r="B181" s="377"/>
      <c r="C181" s="359"/>
      <c r="D181" s="390"/>
      <c r="E181" s="403"/>
      <c r="F181" s="255" t="s">
        <v>550</v>
      </c>
    </row>
    <row r="182" spans="1:6" ht="19.5" customHeight="1" x14ac:dyDescent="0.45">
      <c r="A182" s="376"/>
      <c r="B182" s="377"/>
      <c r="C182" s="360"/>
      <c r="D182" s="350"/>
      <c r="E182" s="368"/>
      <c r="F182" s="252" t="s">
        <v>551</v>
      </c>
    </row>
    <row r="183" spans="1:6" ht="19.5" customHeight="1" x14ac:dyDescent="0.45">
      <c r="A183" s="376"/>
      <c r="B183" s="377"/>
      <c r="C183" s="357" t="s">
        <v>137</v>
      </c>
      <c r="D183" s="398" t="s">
        <v>371</v>
      </c>
      <c r="E183" s="367">
        <v>63</v>
      </c>
      <c r="F183" s="251" t="s">
        <v>552</v>
      </c>
    </row>
    <row r="184" spans="1:6" ht="19.5" customHeight="1" x14ac:dyDescent="0.45">
      <c r="A184" s="376"/>
      <c r="B184" s="377"/>
      <c r="C184" s="359"/>
      <c r="D184" s="399"/>
      <c r="E184" s="403"/>
      <c r="F184" s="255" t="s">
        <v>553</v>
      </c>
    </row>
    <row r="185" spans="1:6" ht="19.5" customHeight="1" x14ac:dyDescent="0.45">
      <c r="A185" s="376"/>
      <c r="B185" s="377"/>
      <c r="C185" s="359"/>
      <c r="D185" s="400"/>
      <c r="E185" s="368"/>
      <c r="F185" s="254" t="s">
        <v>554</v>
      </c>
    </row>
    <row r="186" spans="1:6" ht="19.5" customHeight="1" x14ac:dyDescent="0.45">
      <c r="A186" s="376"/>
      <c r="B186" s="377"/>
      <c r="C186" s="359"/>
      <c r="D186" s="398" t="s">
        <v>372</v>
      </c>
      <c r="E186" s="367">
        <v>64</v>
      </c>
      <c r="F186" s="253" t="s">
        <v>555</v>
      </c>
    </row>
    <row r="187" spans="1:6" ht="19.5" customHeight="1" x14ac:dyDescent="0.45">
      <c r="A187" s="376"/>
      <c r="B187" s="377"/>
      <c r="C187" s="359"/>
      <c r="D187" s="399"/>
      <c r="E187" s="403"/>
      <c r="F187" s="255" t="s">
        <v>556</v>
      </c>
    </row>
    <row r="188" spans="1:6" ht="19.5" customHeight="1" x14ac:dyDescent="0.45">
      <c r="A188" s="376"/>
      <c r="B188" s="377"/>
      <c r="C188" s="360"/>
      <c r="D188" s="400"/>
      <c r="E188" s="368"/>
      <c r="F188" s="252" t="s">
        <v>557</v>
      </c>
    </row>
    <row r="189" spans="1:6" ht="19.5" customHeight="1" x14ac:dyDescent="0.45">
      <c r="A189" s="376"/>
      <c r="B189" s="377"/>
      <c r="C189" s="357" t="s">
        <v>151</v>
      </c>
      <c r="D189" s="398" t="s">
        <v>373</v>
      </c>
      <c r="E189" s="367">
        <v>65</v>
      </c>
      <c r="F189" s="251" t="s">
        <v>558</v>
      </c>
    </row>
    <row r="190" spans="1:6" ht="19.5" customHeight="1" x14ac:dyDescent="0.45">
      <c r="A190" s="376"/>
      <c r="B190" s="377"/>
      <c r="C190" s="359"/>
      <c r="D190" s="399"/>
      <c r="E190" s="403"/>
      <c r="F190" s="261" t="s">
        <v>559</v>
      </c>
    </row>
    <row r="191" spans="1:6" ht="19.5" customHeight="1" x14ac:dyDescent="0.45">
      <c r="A191" s="376"/>
      <c r="B191" s="377"/>
      <c r="C191" s="359"/>
      <c r="D191" s="399"/>
      <c r="E191" s="403"/>
      <c r="F191" s="255" t="s">
        <v>547</v>
      </c>
    </row>
    <row r="192" spans="1:6" ht="19.5" customHeight="1" x14ac:dyDescent="0.45">
      <c r="A192" s="376"/>
      <c r="B192" s="377"/>
      <c r="C192" s="359"/>
      <c r="D192" s="399"/>
      <c r="E192" s="403"/>
      <c r="F192" s="255" t="s">
        <v>560</v>
      </c>
    </row>
    <row r="193" spans="1:6" ht="19.5" customHeight="1" x14ac:dyDescent="0.45">
      <c r="A193" s="376"/>
      <c r="B193" s="377"/>
      <c r="C193" s="359"/>
      <c r="D193" s="400"/>
      <c r="E193" s="368"/>
      <c r="F193" s="252" t="s">
        <v>545</v>
      </c>
    </row>
    <row r="194" spans="1:6" ht="19.5" customHeight="1" x14ac:dyDescent="0.45">
      <c r="A194" s="376"/>
      <c r="B194" s="377"/>
      <c r="C194" s="359"/>
      <c r="D194" s="398" t="s">
        <v>374</v>
      </c>
      <c r="E194" s="367">
        <v>66</v>
      </c>
      <c r="F194" s="251" t="s">
        <v>561</v>
      </c>
    </row>
    <row r="195" spans="1:6" ht="19.5" customHeight="1" x14ac:dyDescent="0.45">
      <c r="A195" s="376"/>
      <c r="B195" s="377"/>
      <c r="C195" s="360"/>
      <c r="D195" s="400"/>
      <c r="E195" s="368"/>
      <c r="F195" s="252" t="s">
        <v>551</v>
      </c>
    </row>
    <row r="196" spans="1:6" ht="19.5" customHeight="1" x14ac:dyDescent="0.45">
      <c r="A196" s="376"/>
      <c r="B196" s="377"/>
      <c r="C196" s="404" t="s">
        <v>562</v>
      </c>
      <c r="D196" s="404" t="s">
        <v>563</v>
      </c>
      <c r="E196" s="405">
        <v>109</v>
      </c>
      <c r="F196" s="232" t="s">
        <v>564</v>
      </c>
    </row>
    <row r="197" spans="1:6" ht="19.5" customHeight="1" x14ac:dyDescent="0.45">
      <c r="A197" s="376"/>
      <c r="B197" s="377"/>
      <c r="C197" s="404"/>
      <c r="D197" s="404"/>
      <c r="E197" s="405"/>
      <c r="F197" s="232" t="s">
        <v>565</v>
      </c>
    </row>
    <row r="198" spans="1:6" ht="19.5" customHeight="1" x14ac:dyDescent="0.45">
      <c r="A198" s="376"/>
      <c r="B198" s="377"/>
      <c r="C198" s="404"/>
      <c r="D198" s="404"/>
      <c r="E198" s="405"/>
      <c r="F198" s="232" t="s">
        <v>566</v>
      </c>
    </row>
    <row r="199" spans="1:6" ht="19.5" customHeight="1" x14ac:dyDescent="0.45">
      <c r="A199" s="376"/>
      <c r="B199" s="377"/>
      <c r="C199" s="404"/>
      <c r="D199" s="404" t="s">
        <v>567</v>
      </c>
      <c r="E199" s="405">
        <v>110</v>
      </c>
      <c r="F199" s="232" t="s">
        <v>568</v>
      </c>
    </row>
    <row r="200" spans="1:6" ht="19.5" customHeight="1" x14ac:dyDescent="0.45">
      <c r="A200" s="376"/>
      <c r="B200" s="377"/>
      <c r="C200" s="404"/>
      <c r="D200" s="404"/>
      <c r="E200" s="405"/>
      <c r="F200" s="232" t="s">
        <v>569</v>
      </c>
    </row>
    <row r="201" spans="1:6" ht="19.5" customHeight="1" x14ac:dyDescent="0.45">
      <c r="A201" s="376"/>
      <c r="B201" s="377"/>
      <c r="C201" s="404"/>
      <c r="D201" s="404"/>
      <c r="E201" s="405"/>
      <c r="F201" s="232" t="s">
        <v>570</v>
      </c>
    </row>
    <row r="202" spans="1:6" ht="19.5" customHeight="1" x14ac:dyDescent="0.45">
      <c r="A202" s="376"/>
      <c r="B202" s="377"/>
      <c r="C202" s="404"/>
      <c r="D202" s="257" t="s">
        <v>377</v>
      </c>
      <c r="E202" s="231">
        <v>111</v>
      </c>
      <c r="F202" s="232" t="s">
        <v>571</v>
      </c>
    </row>
    <row r="203" spans="1:6" ht="13.5" customHeight="1" x14ac:dyDescent="0.45">
      <c r="A203" s="262"/>
    </row>
    <row r="205" spans="1:6" ht="26.4" x14ac:dyDescent="0.45">
      <c r="A205" s="214" t="s">
        <v>572</v>
      </c>
    </row>
  </sheetData>
  <sheetProtection sheet="1" objects="1" scenarios="1"/>
  <mergeCells count="122">
    <mergeCell ref="F168:F169"/>
    <mergeCell ref="A170:A202"/>
    <mergeCell ref="B170:B202"/>
    <mergeCell ref="C170:C182"/>
    <mergeCell ref="D170:D176"/>
    <mergeCell ref="E170:E176"/>
    <mergeCell ref="D179:D182"/>
    <mergeCell ref="E179:E182"/>
    <mergeCell ref="C183:C188"/>
    <mergeCell ref="C196:C202"/>
    <mergeCell ref="D196:D198"/>
    <mergeCell ref="E196:E198"/>
    <mergeCell ref="D199:D201"/>
    <mergeCell ref="E199:E201"/>
    <mergeCell ref="D183:D185"/>
    <mergeCell ref="E183:E185"/>
    <mergeCell ref="D186:D188"/>
    <mergeCell ref="E186:E188"/>
    <mergeCell ref="C189:C195"/>
    <mergeCell ref="D189:D193"/>
    <mergeCell ref="E189:E193"/>
    <mergeCell ref="D194:D195"/>
    <mergeCell ref="E194:E195"/>
    <mergeCell ref="C125:C134"/>
    <mergeCell ref="D126:D128"/>
    <mergeCell ref="E126:E128"/>
    <mergeCell ref="B153:C153"/>
    <mergeCell ref="A154:A164"/>
    <mergeCell ref="B154:C164"/>
    <mergeCell ref="A168:A169"/>
    <mergeCell ref="B168:C168"/>
    <mergeCell ref="D168:D169"/>
    <mergeCell ref="C141:C143"/>
    <mergeCell ref="D142:D143"/>
    <mergeCell ref="E142:E143"/>
    <mergeCell ref="B145:C150"/>
    <mergeCell ref="D145:D150"/>
    <mergeCell ref="E145:E150"/>
    <mergeCell ref="B118:B144"/>
    <mergeCell ref="E168:E169"/>
    <mergeCell ref="C74:C89"/>
    <mergeCell ref="A109:A110"/>
    <mergeCell ref="B109:C109"/>
    <mergeCell ref="D109:D110"/>
    <mergeCell ref="E109:E110"/>
    <mergeCell ref="F109:F110"/>
    <mergeCell ref="A111:A150"/>
    <mergeCell ref="B111:B117"/>
    <mergeCell ref="C112:C113"/>
    <mergeCell ref="D112:D113"/>
    <mergeCell ref="E112:E113"/>
    <mergeCell ref="D129:D133"/>
    <mergeCell ref="E129:E133"/>
    <mergeCell ref="C135:C140"/>
    <mergeCell ref="D135:D136"/>
    <mergeCell ref="E135:E136"/>
    <mergeCell ref="D138:D140"/>
    <mergeCell ref="E138:E140"/>
    <mergeCell ref="C115:C116"/>
    <mergeCell ref="D115:D116"/>
    <mergeCell ref="E115:E116"/>
    <mergeCell ref="C118:C124"/>
    <mergeCell ref="D120:D124"/>
    <mergeCell ref="E120:E124"/>
    <mergeCell ref="B42:C42"/>
    <mergeCell ref="A43:A49"/>
    <mergeCell ref="B43:C49"/>
    <mergeCell ref="B53:C53"/>
    <mergeCell ref="A54:A106"/>
    <mergeCell ref="B54:B62"/>
    <mergeCell ref="C54:C61"/>
    <mergeCell ref="D74:D89"/>
    <mergeCell ref="E74:E89"/>
    <mergeCell ref="C90:C97"/>
    <mergeCell ref="D90:D97"/>
    <mergeCell ref="E90:E97"/>
    <mergeCell ref="C98:C106"/>
    <mergeCell ref="D98:D105"/>
    <mergeCell ref="E98:E105"/>
    <mergeCell ref="D60:D61"/>
    <mergeCell ref="E60:E61"/>
    <mergeCell ref="B63:C65"/>
    <mergeCell ref="D63:D65"/>
    <mergeCell ref="E63:E65"/>
    <mergeCell ref="B66:B106"/>
    <mergeCell ref="C66:C73"/>
    <mergeCell ref="D66:D72"/>
    <mergeCell ref="E66:E72"/>
    <mergeCell ref="E19:E20"/>
    <mergeCell ref="D21:D22"/>
    <mergeCell ref="E21:E22"/>
    <mergeCell ref="D23:D25"/>
    <mergeCell ref="D54:D55"/>
    <mergeCell ref="E54:E55"/>
    <mergeCell ref="D56:D57"/>
    <mergeCell ref="E56:E57"/>
    <mergeCell ref="D58:D59"/>
    <mergeCell ref="E58:E59"/>
    <mergeCell ref="A1:F1"/>
    <mergeCell ref="B8:C8"/>
    <mergeCell ref="A9:A39"/>
    <mergeCell ref="B9:B11"/>
    <mergeCell ref="C9:C10"/>
    <mergeCell ref="D9:D10"/>
    <mergeCell ref="E9:E10"/>
    <mergeCell ref="B12:C12"/>
    <mergeCell ref="B13:B39"/>
    <mergeCell ref="C13:C18"/>
    <mergeCell ref="E23:E25"/>
    <mergeCell ref="C27:C29"/>
    <mergeCell ref="C30:C37"/>
    <mergeCell ref="D32:D35"/>
    <mergeCell ref="E32:E35"/>
    <mergeCell ref="C38:C39"/>
    <mergeCell ref="D38:D39"/>
    <mergeCell ref="E38:E39"/>
    <mergeCell ref="D14:D15"/>
    <mergeCell ref="E14:E15"/>
    <mergeCell ref="D16:D17"/>
    <mergeCell ref="E16:E17"/>
    <mergeCell ref="C19:C26"/>
    <mergeCell ref="D19:D20"/>
  </mergeCells>
  <phoneticPr fontId="3"/>
  <printOptions horizontalCentered="1"/>
  <pageMargins left="0.70866141732283472" right="0.70866141732283472" top="0.74803149606299213" bottom="0.74803149606299213" header="0.31496062992125984" footer="0.31496062992125984"/>
  <pageSetup paperSize="9" scale="49" fitToWidth="0" fitToHeight="0" orientation="landscape" r:id="rId1"/>
  <rowBreaks count="3" manualBreakCount="3">
    <brk id="50" max="5" man="1"/>
    <brk id="107" max="5" man="1"/>
    <brk id="1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31</vt:i4>
      </vt:variant>
    </vt:vector>
  </HeadingPairs>
  <TitlesOfParts>
    <vt:vector size="35" baseType="lpstr">
      <vt:lpstr>活動記録</vt:lpstr>
      <vt:lpstr>【選択肢】</vt:lpstr>
      <vt:lpstr>【取組番号早見表】</vt:lpstr>
      <vt:lpstr>【活動項目番号表】 </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活動記録!Print_Area</vt:lpstr>
      <vt:lpstr>活動記録!Print_Titles</vt:lpstr>
      <vt:lpstr>ため池</vt:lpstr>
      <vt:lpstr>夏期湛水</vt:lpstr>
      <vt:lpstr>江の設置_作溝実施</vt:lpstr>
      <vt:lpstr>江の設置_作溝未実施</vt:lpstr>
      <vt:lpstr>水路</vt:lpstr>
      <vt:lpstr>中干し延期</vt:lpstr>
      <vt:lpstr>長期中干し</vt:lpstr>
      <vt:lpstr>冬期湛水</vt:lpstr>
      <vt:lpstr>農地に係る施設</vt:lpstr>
      <vt:lpstr>農道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C20333</dc:creator>
  <cp:lastModifiedBy>C20333</cp:lastModifiedBy>
  <cp:lastPrinted>2025-06-25T00:49:48Z</cp:lastPrinted>
  <dcterms:created xsi:type="dcterms:W3CDTF">2025-06-25T00:46:17Z</dcterms:created>
  <dcterms:modified xsi:type="dcterms:W3CDTF">2025-06-26T01:22:42Z</dcterms:modified>
</cp:coreProperties>
</file>