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1801\g-011060-$\工事検査課2021\D3 契約\2 工事検査\00 諸務\47ホームページ掲載資料\週休2日（土木・11月1日改定）\"/>
    </mc:Choice>
  </mc:AlternateContent>
  <bookViews>
    <workbookView xWindow="0" yWindow="0" windowWidth="24000" windowHeight="9216" tabRatio="742"/>
  </bookViews>
  <sheets>
    <sheet name="記入例【計画】" sheetId="7" r:id="rId1"/>
    <sheet name="記入例【実績】" sheetId="13" r:id="rId2"/>
  </sheets>
  <definedNames>
    <definedName name="_xlnm.Print_Area" localSheetId="0">記入例【計画】!$A$1:$AG$88</definedName>
    <definedName name="_xlnm.Print_Area" localSheetId="1">記入例【実績】!$A$1:$AG$88</definedName>
  </definedNames>
  <calcPr calcId="162913"/>
</workbook>
</file>

<file path=xl/calcChain.xml><?xml version="1.0" encoding="utf-8"?>
<calcChain xmlns="http://schemas.openxmlformats.org/spreadsheetml/2006/main">
  <c r="AG86" i="13" l="1"/>
  <c r="AG84" i="13"/>
  <c r="AG82" i="13"/>
  <c r="AG77" i="13"/>
  <c r="AG75" i="13"/>
  <c r="AG73" i="13"/>
  <c r="AG68" i="13"/>
  <c r="AG66" i="13"/>
  <c r="AG64" i="13"/>
  <c r="AG59" i="13"/>
  <c r="AG57" i="13"/>
  <c r="AG55" i="13"/>
  <c r="AG50" i="13"/>
  <c r="AG48" i="13"/>
  <c r="AG46" i="13"/>
  <c r="AG41" i="13"/>
  <c r="AG39" i="13"/>
  <c r="AG37" i="13"/>
  <c r="AG32" i="13"/>
  <c r="AG30" i="13"/>
  <c r="AG28" i="13"/>
  <c r="AG23" i="13"/>
  <c r="AG21" i="13"/>
  <c r="AG19" i="13"/>
  <c r="AF18" i="13"/>
  <c r="AF27" i="13" s="1"/>
  <c r="AF36" i="13" s="1"/>
  <c r="AF45" i="13" s="1"/>
  <c r="AF54" i="13" s="1"/>
  <c r="AF63" i="13" s="1"/>
  <c r="AF72" i="13" s="1"/>
  <c r="AF81" i="13" s="1"/>
  <c r="AG14" i="13"/>
  <c r="AG12" i="13"/>
  <c r="AG10" i="13"/>
  <c r="C9" i="13"/>
  <c r="P6" i="13"/>
  <c r="AG10" i="7"/>
  <c r="W5" i="13" l="1"/>
  <c r="C10" i="13"/>
  <c r="D9" i="13"/>
  <c r="W4" i="13"/>
  <c r="AG66" i="7"/>
  <c r="AG64" i="7"/>
  <c r="AG59" i="7"/>
  <c r="AG57" i="7"/>
  <c r="AG55" i="7"/>
  <c r="AG50" i="7"/>
  <c r="AG48" i="7"/>
  <c r="AG46" i="7"/>
  <c r="AG41" i="7"/>
  <c r="AG39" i="7"/>
  <c r="AG37" i="7"/>
  <c r="AG32" i="7"/>
  <c r="AG30" i="7"/>
  <c r="AG28" i="7"/>
  <c r="AG23" i="7"/>
  <c r="AG21" i="7"/>
  <c r="D10" i="13" l="1"/>
  <c r="E9" i="13"/>
  <c r="AG14" i="7"/>
  <c r="AG12" i="7"/>
  <c r="AG19" i="7"/>
  <c r="AG68" i="7"/>
  <c r="AG82" i="7"/>
  <c r="AG73" i="7"/>
  <c r="AG75" i="7"/>
  <c r="AG77" i="7"/>
  <c r="AG86" i="7"/>
  <c r="AG84" i="7"/>
  <c r="E10" i="13" l="1"/>
  <c r="F9" i="13"/>
  <c r="W4" i="7"/>
  <c r="W5" i="7"/>
  <c r="AF18" i="7"/>
  <c r="AF27" i="7" s="1"/>
  <c r="AF36" i="7" s="1"/>
  <c r="AF45" i="7" s="1"/>
  <c r="AF54" i="7" s="1"/>
  <c r="AF63" i="7" s="1"/>
  <c r="AF72" i="7" s="1"/>
  <c r="AF81" i="7" s="1"/>
  <c r="P6" i="7"/>
  <c r="C9" i="7"/>
  <c r="D9" i="7" s="1"/>
  <c r="D10" i="7" s="1"/>
  <c r="G9" i="13" l="1"/>
  <c r="F10" i="13"/>
  <c r="C10" i="7"/>
  <c r="E9" i="7"/>
  <c r="F9" i="7" s="1"/>
  <c r="G9" i="7" s="1"/>
  <c r="H9" i="13" l="1"/>
  <c r="G10" i="13"/>
  <c r="E10" i="7"/>
  <c r="F10" i="7"/>
  <c r="G10" i="7"/>
  <c r="H9" i="7"/>
  <c r="H10" i="13" l="1"/>
  <c r="I9" i="13"/>
  <c r="I9" i="7"/>
  <c r="H10" i="7"/>
  <c r="J9" i="13" l="1"/>
  <c r="I10" i="13"/>
  <c r="J9" i="7"/>
  <c r="I10" i="7"/>
  <c r="J10" i="13" l="1"/>
  <c r="K9" i="13"/>
  <c r="J10" i="7"/>
  <c r="K9" i="7"/>
  <c r="K10" i="13" l="1"/>
  <c r="L9" i="13"/>
  <c r="K10" i="7"/>
  <c r="L9" i="7"/>
  <c r="L10" i="13" l="1"/>
  <c r="M9" i="13"/>
  <c r="L10" i="7"/>
  <c r="M9" i="7"/>
  <c r="M10" i="13" l="1"/>
  <c r="N9" i="13"/>
  <c r="N9" i="7"/>
  <c r="M10" i="7"/>
  <c r="O9" i="13" l="1"/>
  <c r="N10" i="13"/>
  <c r="O9" i="7"/>
  <c r="N10" i="7"/>
  <c r="P9" i="13" l="1"/>
  <c r="O10" i="13"/>
  <c r="O10" i="7"/>
  <c r="P9" i="7"/>
  <c r="P10" i="13" l="1"/>
  <c r="Q9" i="13"/>
  <c r="Q9" i="7"/>
  <c r="P10" i="7"/>
  <c r="R9" i="13" l="1"/>
  <c r="Q10" i="13"/>
  <c r="R9" i="7"/>
  <c r="Q10" i="7"/>
  <c r="R10" i="13" l="1"/>
  <c r="S9" i="13"/>
  <c r="S9" i="7"/>
  <c r="R10" i="7"/>
  <c r="S10" i="13" l="1"/>
  <c r="T9" i="13"/>
  <c r="S10" i="7"/>
  <c r="T9" i="7"/>
  <c r="T10" i="13" l="1"/>
  <c r="U9" i="13"/>
  <c r="T10" i="7"/>
  <c r="U9" i="7"/>
  <c r="U10" i="13" l="1"/>
  <c r="V9" i="13"/>
  <c r="V9" i="7"/>
  <c r="U10" i="7"/>
  <c r="W9" i="13" l="1"/>
  <c r="V10" i="13"/>
  <c r="W9" i="7"/>
  <c r="V10" i="7"/>
  <c r="X9" i="13" l="1"/>
  <c r="W10" i="13"/>
  <c r="W10" i="7"/>
  <c r="X9" i="7"/>
  <c r="X10" i="13" l="1"/>
  <c r="Y9" i="13"/>
  <c r="X10" i="7"/>
  <c r="Y9" i="7"/>
  <c r="Y10" i="13" l="1"/>
  <c r="Z9" i="13"/>
  <c r="Z9" i="7"/>
  <c r="Y10" i="7"/>
  <c r="Z10" i="13" l="1"/>
  <c r="AA9" i="13"/>
  <c r="AA9" i="7"/>
  <c r="Z10" i="7"/>
  <c r="AA10" i="13" l="1"/>
  <c r="AB9" i="13"/>
  <c r="AA10" i="7"/>
  <c r="AB9" i="7"/>
  <c r="AB10" i="13" l="1"/>
  <c r="AC9" i="13"/>
  <c r="AC9" i="7"/>
  <c r="AD9" i="7" s="1"/>
  <c r="AG11" i="7" s="1"/>
  <c r="AB10" i="7"/>
  <c r="AC10" i="13" l="1"/>
  <c r="AD9" i="13"/>
  <c r="AG13" i="7"/>
  <c r="AG15" i="7"/>
  <c r="C18" i="7"/>
  <c r="AC10" i="7"/>
  <c r="AD10" i="13" l="1"/>
  <c r="C18" i="13"/>
  <c r="AG11" i="13"/>
  <c r="D18" i="7"/>
  <c r="C19" i="7"/>
  <c r="AD10" i="7"/>
  <c r="AG13" i="13" l="1"/>
  <c r="AG15" i="13"/>
  <c r="C19" i="13"/>
  <c r="D18" i="13"/>
  <c r="E18" i="7"/>
  <c r="D19" i="7"/>
  <c r="D19" i="13" l="1"/>
  <c r="E18" i="13"/>
  <c r="E19" i="7"/>
  <c r="F18" i="7"/>
  <c r="E19" i="13" l="1"/>
  <c r="F18" i="13"/>
  <c r="G18" i="7"/>
  <c r="F19" i="7"/>
  <c r="F19" i="13" l="1"/>
  <c r="G18" i="13"/>
  <c r="G19" i="7"/>
  <c r="H18" i="7"/>
  <c r="G19" i="13" l="1"/>
  <c r="H18" i="13"/>
  <c r="I18" i="7"/>
  <c r="H19" i="7"/>
  <c r="I18" i="13" l="1"/>
  <c r="H19" i="13"/>
  <c r="I19" i="7"/>
  <c r="J18" i="7"/>
  <c r="J18" i="13" l="1"/>
  <c r="I19" i="13"/>
  <c r="K18" i="7"/>
  <c r="J19" i="7"/>
  <c r="K18" i="13" l="1"/>
  <c r="J19" i="13"/>
  <c r="K19" i="7"/>
  <c r="L18" i="7"/>
  <c r="K19" i="13" l="1"/>
  <c r="L18" i="13"/>
  <c r="M18" i="7"/>
  <c r="L19" i="7"/>
  <c r="L19" i="13" l="1"/>
  <c r="M18" i="13"/>
  <c r="M19" i="7"/>
  <c r="N18" i="7"/>
  <c r="M19" i="13" l="1"/>
  <c r="N18" i="13"/>
  <c r="O18" i="7"/>
  <c r="N19" i="7"/>
  <c r="N19" i="13" l="1"/>
  <c r="O18" i="13"/>
  <c r="O19" i="7"/>
  <c r="P18" i="7"/>
  <c r="O19" i="13" l="1"/>
  <c r="P18" i="13"/>
  <c r="Q18" i="7"/>
  <c r="P19" i="7"/>
  <c r="Q18" i="13" l="1"/>
  <c r="P19" i="13"/>
  <c r="Q19" i="7"/>
  <c r="R18" i="7"/>
  <c r="R18" i="13" l="1"/>
  <c r="Q19" i="13"/>
  <c r="S18" i="7"/>
  <c r="R19" i="7"/>
  <c r="R19" i="13" l="1"/>
  <c r="S18" i="13"/>
  <c r="S19" i="7"/>
  <c r="T18" i="7"/>
  <c r="S19" i="13" l="1"/>
  <c r="T18" i="13"/>
  <c r="U18" i="7"/>
  <c r="T19" i="7"/>
  <c r="T19" i="13" l="1"/>
  <c r="U18" i="13"/>
  <c r="U19" i="7"/>
  <c r="V18" i="7"/>
  <c r="U19" i="13" l="1"/>
  <c r="V18" i="13"/>
  <c r="W18" i="7"/>
  <c r="V19" i="7"/>
  <c r="W18" i="13" l="1"/>
  <c r="V19" i="13"/>
  <c r="W19" i="7"/>
  <c r="X18" i="7"/>
  <c r="W19" i="13" l="1"/>
  <c r="X18" i="13"/>
  <c r="Y18" i="7"/>
  <c r="X19" i="7"/>
  <c r="Y18" i="13" l="1"/>
  <c r="X19" i="13"/>
  <c r="Y19" i="7"/>
  <c r="Z18" i="7"/>
  <c r="Z18" i="13" l="1"/>
  <c r="Y19" i="13"/>
  <c r="AA18" i="7"/>
  <c r="Z19" i="7"/>
  <c r="Z19" i="13" l="1"/>
  <c r="AA18" i="13"/>
  <c r="AA19" i="7"/>
  <c r="AB18" i="7"/>
  <c r="AA19" i="13" l="1"/>
  <c r="AB18" i="13"/>
  <c r="AC18" i="7"/>
  <c r="AB19" i="7"/>
  <c r="AB19" i="13" l="1"/>
  <c r="AC18" i="13"/>
  <c r="AC19" i="7"/>
  <c r="AD18" i="7"/>
  <c r="AG20" i="7" s="1"/>
  <c r="AC19" i="13" l="1"/>
  <c r="AD18" i="13"/>
  <c r="AG22" i="7"/>
  <c r="AG24" i="7"/>
  <c r="C27" i="7"/>
  <c r="AD19" i="7"/>
  <c r="C27" i="13" l="1"/>
  <c r="AD19" i="13"/>
  <c r="AG20" i="13"/>
  <c r="D27" i="7"/>
  <c r="C28" i="7"/>
  <c r="AG22" i="13" l="1"/>
  <c r="AG24" i="13"/>
  <c r="C28" i="13"/>
  <c r="D27" i="13"/>
  <c r="E27" i="7"/>
  <c r="D28" i="7"/>
  <c r="D28" i="13" l="1"/>
  <c r="E27" i="13"/>
  <c r="E28" i="7"/>
  <c r="F27" i="7"/>
  <c r="E28" i="13" l="1"/>
  <c r="F27" i="13"/>
  <c r="G27" i="7"/>
  <c r="F28" i="7"/>
  <c r="F28" i="13" l="1"/>
  <c r="G27" i="13"/>
  <c r="H27" i="7"/>
  <c r="G28" i="7"/>
  <c r="G28" i="13" l="1"/>
  <c r="H27" i="13"/>
  <c r="H28" i="7"/>
  <c r="I27" i="7"/>
  <c r="I27" i="13" l="1"/>
  <c r="H28" i="13"/>
  <c r="J27" i="7"/>
  <c r="I28" i="7"/>
  <c r="J27" i="13" l="1"/>
  <c r="I28" i="13"/>
  <c r="K27" i="7"/>
  <c r="J28" i="7"/>
  <c r="K27" i="13" l="1"/>
  <c r="J28" i="13"/>
  <c r="L27" i="7"/>
  <c r="K28" i="7"/>
  <c r="K28" i="13" l="1"/>
  <c r="L27" i="13"/>
  <c r="L28" i="7"/>
  <c r="M27" i="7"/>
  <c r="L28" i="13" l="1"/>
  <c r="M27" i="13"/>
  <c r="M28" i="7"/>
  <c r="N27" i="7"/>
  <c r="M28" i="13" l="1"/>
  <c r="N27" i="13"/>
  <c r="O27" i="7"/>
  <c r="N28" i="7"/>
  <c r="N28" i="13" l="1"/>
  <c r="O27" i="13"/>
  <c r="O28" i="7"/>
  <c r="P27" i="7"/>
  <c r="O28" i="13" l="1"/>
  <c r="P27" i="13"/>
  <c r="P28" i="7"/>
  <c r="Q27" i="7"/>
  <c r="Q27" i="13" l="1"/>
  <c r="P28" i="13"/>
  <c r="Q28" i="7"/>
  <c r="R27" i="7"/>
  <c r="R27" i="13" l="1"/>
  <c r="Q28" i="13"/>
  <c r="R28" i="7"/>
  <c r="S27" i="7"/>
  <c r="S27" i="13" l="1"/>
  <c r="R28" i="13"/>
  <c r="S28" i="7"/>
  <c r="T27" i="7"/>
  <c r="S28" i="13" l="1"/>
  <c r="T27" i="13"/>
  <c r="T28" i="7"/>
  <c r="U27" i="7"/>
  <c r="U27" i="13" l="1"/>
  <c r="T28" i="13"/>
  <c r="V27" i="7"/>
  <c r="U28" i="7"/>
  <c r="U28" i="13" l="1"/>
  <c r="V27" i="13"/>
  <c r="W27" i="7"/>
  <c r="V28" i="7"/>
  <c r="V28" i="13" l="1"/>
  <c r="W27" i="13"/>
  <c r="X27" i="7"/>
  <c r="W28" i="7"/>
  <c r="W28" i="13" l="1"/>
  <c r="X27" i="13"/>
  <c r="X28" i="7"/>
  <c r="Y27" i="7"/>
  <c r="Y27" i="13" l="1"/>
  <c r="X28" i="13"/>
  <c r="Y28" i="7"/>
  <c r="Z27" i="7"/>
  <c r="Z27" i="13" l="1"/>
  <c r="Y28" i="13"/>
  <c r="AA27" i="7"/>
  <c r="Z28" i="7"/>
  <c r="AA27" i="13" l="1"/>
  <c r="Z28" i="13"/>
  <c r="AB27" i="7"/>
  <c r="AA28" i="7"/>
  <c r="AA28" i="13" l="1"/>
  <c r="AB27" i="13"/>
  <c r="AC27" i="7"/>
  <c r="AB28" i="7"/>
  <c r="AB28" i="13" l="1"/>
  <c r="AC27" i="13"/>
  <c r="AD27" i="7"/>
  <c r="AG29" i="7" s="1"/>
  <c r="AC28" i="7"/>
  <c r="AC28" i="13" l="1"/>
  <c r="AD27" i="13"/>
  <c r="AG33" i="7"/>
  <c r="AG31" i="7"/>
  <c r="AD28" i="7"/>
  <c r="C36" i="7"/>
  <c r="AD28" i="13" l="1"/>
  <c r="C36" i="13"/>
  <c r="AG29" i="13"/>
  <c r="C37" i="7"/>
  <c r="D36" i="7"/>
  <c r="AG33" i="13" l="1"/>
  <c r="AG31" i="13"/>
  <c r="D36" i="13"/>
  <c r="C37" i="13"/>
  <c r="E36" i="7"/>
  <c r="D37" i="7"/>
  <c r="D37" i="13" l="1"/>
  <c r="E36" i="13"/>
  <c r="F36" i="7"/>
  <c r="E37" i="7"/>
  <c r="F36" i="13" l="1"/>
  <c r="E37" i="13"/>
  <c r="F37" i="7"/>
  <c r="G36" i="7"/>
  <c r="F37" i="13" l="1"/>
  <c r="G36" i="13"/>
  <c r="H36" i="7"/>
  <c r="G37" i="7"/>
  <c r="G37" i="13" l="1"/>
  <c r="H36" i="13"/>
  <c r="I36" i="7"/>
  <c r="H37" i="7"/>
  <c r="H37" i="13" l="1"/>
  <c r="I36" i="13"/>
  <c r="J36" i="7"/>
  <c r="I37" i="7"/>
  <c r="J36" i="13" l="1"/>
  <c r="I37" i="13"/>
  <c r="J37" i="7"/>
  <c r="K36" i="7"/>
  <c r="K36" i="13" l="1"/>
  <c r="J37" i="13"/>
  <c r="K37" i="7"/>
  <c r="L36" i="7"/>
  <c r="L36" i="13" l="1"/>
  <c r="K37" i="13"/>
  <c r="M36" i="7"/>
  <c r="L37" i="7"/>
  <c r="L37" i="13" l="1"/>
  <c r="M36" i="13"/>
  <c r="N36" i="7"/>
  <c r="M37" i="7"/>
  <c r="M37" i="13" l="1"/>
  <c r="N36" i="13"/>
  <c r="N37" i="7"/>
  <c r="O36" i="7"/>
  <c r="N37" i="13" l="1"/>
  <c r="O36" i="13"/>
  <c r="P36" i="7"/>
  <c r="O37" i="7"/>
  <c r="O37" i="13" l="1"/>
  <c r="P36" i="13"/>
  <c r="Q36" i="7"/>
  <c r="P37" i="7"/>
  <c r="P37" i="13" l="1"/>
  <c r="Q36" i="13"/>
  <c r="R36" i="7"/>
  <c r="Q37" i="7"/>
  <c r="Q37" i="13" l="1"/>
  <c r="R36" i="13"/>
  <c r="R37" i="7"/>
  <c r="S36" i="7"/>
  <c r="S36" i="13" l="1"/>
  <c r="R37" i="13"/>
  <c r="S37" i="7"/>
  <c r="T36" i="7"/>
  <c r="T36" i="13" l="1"/>
  <c r="S37" i="13"/>
  <c r="U36" i="7"/>
  <c r="T37" i="7"/>
  <c r="T37" i="13" l="1"/>
  <c r="U36" i="13"/>
  <c r="V36" i="7"/>
  <c r="U37" i="7"/>
  <c r="V36" i="13" l="1"/>
  <c r="U37" i="13"/>
  <c r="V37" i="7"/>
  <c r="W36" i="7"/>
  <c r="V37" i="13" l="1"/>
  <c r="W36" i="13"/>
  <c r="X36" i="7"/>
  <c r="W37" i="7"/>
  <c r="W37" i="13" l="1"/>
  <c r="X36" i="13"/>
  <c r="Y36" i="7"/>
  <c r="X37" i="7"/>
  <c r="X37" i="13" l="1"/>
  <c r="Y36" i="13"/>
  <c r="Z36" i="7"/>
  <c r="Y37" i="7"/>
  <c r="Y37" i="13" l="1"/>
  <c r="Z36" i="13"/>
  <c r="Z37" i="7"/>
  <c r="AA36" i="7"/>
  <c r="AA36" i="13" l="1"/>
  <c r="Z37" i="13"/>
  <c r="AA37" i="7"/>
  <c r="AB36" i="7"/>
  <c r="AB36" i="13" l="1"/>
  <c r="AA37" i="13"/>
  <c r="AC36" i="7"/>
  <c r="AB37" i="7"/>
  <c r="AB37" i="13" l="1"/>
  <c r="AC36" i="13"/>
  <c r="AD36" i="7"/>
  <c r="AG38" i="7" s="1"/>
  <c r="AC37" i="7"/>
  <c r="AC37" i="13" l="1"/>
  <c r="AD36" i="13"/>
  <c r="AG42" i="7"/>
  <c r="AG40" i="7"/>
  <c r="AD37" i="7"/>
  <c r="C45" i="7"/>
  <c r="AD37" i="13" l="1"/>
  <c r="C45" i="13"/>
  <c r="AG38" i="13"/>
  <c r="C46" i="7"/>
  <c r="D45" i="7"/>
  <c r="AG42" i="13" l="1"/>
  <c r="AG40" i="13"/>
  <c r="D45" i="13"/>
  <c r="C46" i="13"/>
  <c r="D46" i="7"/>
  <c r="E45" i="7"/>
  <c r="E45" i="13" l="1"/>
  <c r="D46" i="13"/>
  <c r="F45" i="7"/>
  <c r="E46" i="7"/>
  <c r="E46" i="13" l="1"/>
  <c r="F45" i="13"/>
  <c r="F46" i="7"/>
  <c r="G45" i="7"/>
  <c r="G45" i="13" l="1"/>
  <c r="F46" i="13"/>
  <c r="H45" i="7"/>
  <c r="G46" i="7"/>
  <c r="G46" i="13" l="1"/>
  <c r="H45" i="13"/>
  <c r="I45" i="7"/>
  <c r="H46" i="7"/>
  <c r="H46" i="13" l="1"/>
  <c r="I45" i="13"/>
  <c r="J45" i="7"/>
  <c r="I46" i="7"/>
  <c r="I46" i="13" l="1"/>
  <c r="J45" i="13"/>
  <c r="J46" i="7"/>
  <c r="K45" i="7"/>
  <c r="J46" i="13" l="1"/>
  <c r="K45" i="13"/>
  <c r="L45" i="7"/>
  <c r="K46" i="7"/>
  <c r="L45" i="13" l="1"/>
  <c r="K46" i="13"/>
  <c r="M45" i="7"/>
  <c r="L46" i="7"/>
  <c r="M45" i="13" l="1"/>
  <c r="L46" i="13"/>
  <c r="N45" i="7"/>
  <c r="M46" i="7"/>
  <c r="M46" i="13" l="1"/>
  <c r="N45" i="13"/>
  <c r="N46" i="7"/>
  <c r="O45" i="7"/>
  <c r="N46" i="13" l="1"/>
  <c r="O45" i="13"/>
  <c r="P45" i="7"/>
  <c r="O46" i="7"/>
  <c r="O46" i="13" l="1"/>
  <c r="P45" i="13"/>
  <c r="Q45" i="7"/>
  <c r="P46" i="7"/>
  <c r="P46" i="13" l="1"/>
  <c r="Q45" i="13"/>
  <c r="R45" i="7"/>
  <c r="Q46" i="7"/>
  <c r="Q46" i="13" l="1"/>
  <c r="R45" i="13"/>
  <c r="R46" i="7"/>
  <c r="S45" i="7"/>
  <c r="R46" i="13" l="1"/>
  <c r="S45" i="13"/>
  <c r="S46" i="7"/>
  <c r="T45" i="7"/>
  <c r="T45" i="13" l="1"/>
  <c r="S46" i="13"/>
  <c r="U45" i="7"/>
  <c r="T46" i="7"/>
  <c r="U45" i="13" l="1"/>
  <c r="T46" i="13"/>
  <c r="V45" i="7"/>
  <c r="U46" i="7"/>
  <c r="V45" i="13" l="1"/>
  <c r="U46" i="13"/>
  <c r="V46" i="7"/>
  <c r="W45" i="7"/>
  <c r="V46" i="13" l="1"/>
  <c r="W45" i="13"/>
  <c r="X45" i="7"/>
  <c r="W46" i="7"/>
  <c r="W46" i="13" l="1"/>
  <c r="X45" i="13"/>
  <c r="Y45" i="7"/>
  <c r="X46" i="7"/>
  <c r="X46" i="13" l="1"/>
  <c r="Y45" i="13"/>
  <c r="Z45" i="7"/>
  <c r="Y46" i="7"/>
  <c r="Y46" i="13" l="1"/>
  <c r="Z45" i="13"/>
  <c r="Z46" i="7"/>
  <c r="AA45" i="7"/>
  <c r="Z46" i="13" l="1"/>
  <c r="AA45" i="13"/>
  <c r="AB45" i="7"/>
  <c r="AA46" i="7"/>
  <c r="AB45" i="13" l="1"/>
  <c r="AA46" i="13"/>
  <c r="AB46" i="7"/>
  <c r="AC45" i="7"/>
  <c r="AC45" i="13" l="1"/>
  <c r="AB46" i="13"/>
  <c r="AC46" i="7"/>
  <c r="AD45" i="7"/>
  <c r="AG47" i="7" s="1"/>
  <c r="AC46" i="13" l="1"/>
  <c r="AD45" i="13"/>
  <c r="AG51" i="7"/>
  <c r="AG49" i="7"/>
  <c r="C54" i="7"/>
  <c r="AD46" i="7"/>
  <c r="AD46" i="13" l="1"/>
  <c r="C54" i="13"/>
  <c r="AG47" i="13"/>
  <c r="C55" i="7"/>
  <c r="D54" i="7"/>
  <c r="AG49" i="13" l="1"/>
  <c r="AG51" i="13"/>
  <c r="C55" i="13"/>
  <c r="D54" i="13"/>
  <c r="D55" i="7"/>
  <c r="E54" i="7"/>
  <c r="E54" i="13" l="1"/>
  <c r="D55" i="13"/>
  <c r="F54" i="7"/>
  <c r="E55" i="7"/>
  <c r="F54" i="13" l="1"/>
  <c r="E55" i="13"/>
  <c r="F55" i="7"/>
  <c r="G54" i="7"/>
  <c r="G54" i="13" l="1"/>
  <c r="F55" i="13"/>
  <c r="H54" i="7"/>
  <c r="G55" i="7"/>
  <c r="G55" i="13" l="1"/>
  <c r="H54" i="13"/>
  <c r="I54" i="7"/>
  <c r="H55" i="7"/>
  <c r="H55" i="13" l="1"/>
  <c r="I54" i="13"/>
  <c r="J54" i="7"/>
  <c r="I55" i="7"/>
  <c r="I55" i="13" l="1"/>
  <c r="J54" i="13"/>
  <c r="J55" i="7"/>
  <c r="K54" i="7"/>
  <c r="J55" i="13" l="1"/>
  <c r="K54" i="13"/>
  <c r="K55" i="7"/>
  <c r="L54" i="7"/>
  <c r="K55" i="13" l="1"/>
  <c r="L54" i="13"/>
  <c r="M54" i="7"/>
  <c r="L55" i="7"/>
  <c r="M54" i="13" l="1"/>
  <c r="L55" i="13"/>
  <c r="N54" i="7"/>
  <c r="M55" i="7"/>
  <c r="N54" i="13" l="1"/>
  <c r="M55" i="13"/>
  <c r="N55" i="7"/>
  <c r="O54" i="7"/>
  <c r="N55" i="13" l="1"/>
  <c r="O54" i="13"/>
  <c r="P54" i="7"/>
  <c r="O55" i="7"/>
  <c r="O55" i="13" l="1"/>
  <c r="P54" i="13"/>
  <c r="Q54" i="7"/>
  <c r="P55" i="7"/>
  <c r="P55" i="13" l="1"/>
  <c r="Q54" i="13"/>
  <c r="R54" i="7"/>
  <c r="Q55" i="7"/>
  <c r="Q55" i="13" l="1"/>
  <c r="R54" i="13"/>
  <c r="R55" i="7"/>
  <c r="S54" i="7"/>
  <c r="S54" i="13" l="1"/>
  <c r="R55" i="13"/>
  <c r="T54" i="7"/>
  <c r="S55" i="7"/>
  <c r="T54" i="13" l="1"/>
  <c r="S55" i="13"/>
  <c r="U54" i="7"/>
  <c r="T55" i="7"/>
  <c r="U54" i="13" l="1"/>
  <c r="T55" i="13"/>
  <c r="V54" i="7"/>
  <c r="U55" i="7"/>
  <c r="V54" i="13" l="1"/>
  <c r="U55" i="13"/>
  <c r="V55" i="7"/>
  <c r="W54" i="7"/>
  <c r="V55" i="13" l="1"/>
  <c r="W54" i="13"/>
  <c r="X54" i="7"/>
  <c r="W55" i="7"/>
  <c r="W55" i="13" l="1"/>
  <c r="X54" i="13"/>
  <c r="Y54" i="7"/>
  <c r="X55" i="7"/>
  <c r="X55" i="13" l="1"/>
  <c r="Y54" i="13"/>
  <c r="Z54" i="7"/>
  <c r="Y55" i="7"/>
  <c r="Y55" i="13" l="1"/>
  <c r="Z54" i="13"/>
  <c r="Z55" i="7"/>
  <c r="AA54" i="7"/>
  <c r="AA54" i="13" l="1"/>
  <c r="Z55" i="13"/>
  <c r="AA55" i="7"/>
  <c r="AB54" i="7"/>
  <c r="AB54" i="13" l="1"/>
  <c r="AA55" i="13"/>
  <c r="AB55" i="7"/>
  <c r="AC54" i="7"/>
  <c r="AC54" i="13" l="1"/>
  <c r="AB55" i="13"/>
  <c r="AC55" i="7"/>
  <c r="AD54" i="7"/>
  <c r="AG56" i="7" s="1"/>
  <c r="AD54" i="13" l="1"/>
  <c r="AC55" i="13"/>
  <c r="AG60" i="7"/>
  <c r="AG58" i="7"/>
  <c r="AD55" i="7"/>
  <c r="C63" i="7"/>
  <c r="C63" i="13" l="1"/>
  <c r="AD55" i="13"/>
  <c r="AG56" i="13"/>
  <c r="C64" i="7"/>
  <c r="D63" i="7"/>
  <c r="AG58" i="13" l="1"/>
  <c r="AG60" i="13"/>
  <c r="C64" i="13"/>
  <c r="D63" i="13"/>
  <c r="E63" i="7"/>
  <c r="D64" i="7"/>
  <c r="E63" i="13" l="1"/>
  <c r="D64" i="13"/>
  <c r="E64" i="7"/>
  <c r="F63" i="7"/>
  <c r="F63" i="13" l="1"/>
  <c r="E64" i="13"/>
  <c r="F64" i="7"/>
  <c r="G63" i="7"/>
  <c r="G63" i="13" l="1"/>
  <c r="F64" i="13"/>
  <c r="H63" i="7"/>
  <c r="G64" i="7"/>
  <c r="G64" i="13" l="1"/>
  <c r="H63" i="13"/>
  <c r="I63" i="7"/>
  <c r="H64" i="7"/>
  <c r="H64" i="13" l="1"/>
  <c r="I63" i="13"/>
  <c r="J63" i="7"/>
  <c r="I64" i="7"/>
  <c r="I64" i="13" l="1"/>
  <c r="J63" i="13"/>
  <c r="J64" i="7"/>
  <c r="K63" i="7"/>
  <c r="J64" i="13" l="1"/>
  <c r="K63" i="13"/>
  <c r="L63" i="7"/>
  <c r="K64" i="7"/>
  <c r="K64" i="13" l="1"/>
  <c r="L63" i="13"/>
  <c r="M63" i="7"/>
  <c r="L64" i="7"/>
  <c r="M63" i="13" l="1"/>
  <c r="L64" i="13"/>
  <c r="N63" i="7"/>
  <c r="M64" i="7"/>
  <c r="N63" i="13" l="1"/>
  <c r="M64" i="13"/>
  <c r="N64" i="7"/>
  <c r="O63" i="7"/>
  <c r="O63" i="13" l="1"/>
  <c r="N64" i="13"/>
  <c r="P63" i="7"/>
  <c r="O64" i="7"/>
  <c r="O64" i="13" l="1"/>
  <c r="P63" i="13"/>
  <c r="Q63" i="7"/>
  <c r="P64" i="7"/>
  <c r="P64" i="13" l="1"/>
  <c r="Q63" i="13"/>
  <c r="R63" i="7"/>
  <c r="Q64" i="7"/>
  <c r="Q64" i="13" l="1"/>
  <c r="R63" i="13"/>
  <c r="R64" i="7"/>
  <c r="S63" i="7"/>
  <c r="R64" i="13" l="1"/>
  <c r="S63" i="13"/>
  <c r="S64" i="7"/>
  <c r="T63" i="7"/>
  <c r="T63" i="13" l="1"/>
  <c r="S64" i="13"/>
  <c r="U63" i="7"/>
  <c r="T64" i="7"/>
  <c r="U63" i="13" l="1"/>
  <c r="T64" i="13"/>
  <c r="V63" i="7"/>
  <c r="U64" i="7"/>
  <c r="V63" i="13" l="1"/>
  <c r="U64" i="13"/>
  <c r="V64" i="7"/>
  <c r="W63" i="7"/>
  <c r="W63" i="13" l="1"/>
  <c r="V64" i="13"/>
  <c r="X63" i="7"/>
  <c r="W64" i="7"/>
  <c r="X63" i="13" l="1"/>
  <c r="W64" i="13"/>
  <c r="Y63" i="7"/>
  <c r="X64" i="7"/>
  <c r="X64" i="13" l="1"/>
  <c r="Y63" i="13"/>
  <c r="Z63" i="7"/>
  <c r="Y64" i="7"/>
  <c r="Y64" i="13" l="1"/>
  <c r="Z63" i="13"/>
  <c r="Z64" i="7"/>
  <c r="AA63" i="7"/>
  <c r="Z64" i="13" l="1"/>
  <c r="AA63" i="13"/>
  <c r="AB63" i="7"/>
  <c r="AA64" i="7"/>
  <c r="AA64" i="13" l="1"/>
  <c r="AB63" i="13"/>
  <c r="AC63" i="7"/>
  <c r="AB64" i="7"/>
  <c r="AC63" i="13" l="1"/>
  <c r="AB64" i="13"/>
  <c r="AD63" i="7"/>
  <c r="AG65" i="7" s="1"/>
  <c r="AC64" i="7"/>
  <c r="AD63" i="13" l="1"/>
  <c r="AC64" i="13"/>
  <c r="AG67" i="7"/>
  <c r="AG69" i="7"/>
  <c r="AD64" i="7"/>
  <c r="C72" i="7"/>
  <c r="AD64" i="13" l="1"/>
  <c r="C72" i="13"/>
  <c r="AG65" i="13"/>
  <c r="C73" i="7"/>
  <c r="D72" i="7"/>
  <c r="AG69" i="13" l="1"/>
  <c r="AG67" i="13"/>
  <c r="C73" i="13"/>
  <c r="D72" i="13"/>
  <c r="E72" i="7"/>
  <c r="D73" i="7"/>
  <c r="D73" i="13" l="1"/>
  <c r="E72" i="13"/>
  <c r="E73" i="7"/>
  <c r="F72" i="7"/>
  <c r="F72" i="13" l="1"/>
  <c r="E73" i="13"/>
  <c r="F73" i="7"/>
  <c r="G72" i="7"/>
  <c r="G72" i="13" l="1"/>
  <c r="F73" i="13"/>
  <c r="H72" i="7"/>
  <c r="G73" i="7"/>
  <c r="H72" i="13" l="1"/>
  <c r="G73" i="13"/>
  <c r="I72" i="7"/>
  <c r="H73" i="7"/>
  <c r="H73" i="13" l="1"/>
  <c r="I72" i="13"/>
  <c r="J72" i="7"/>
  <c r="I73" i="7"/>
  <c r="I73" i="13" l="1"/>
  <c r="J72" i="13"/>
  <c r="J73" i="7"/>
  <c r="K72" i="7"/>
  <c r="J73" i="13" l="1"/>
  <c r="K72" i="13"/>
  <c r="L72" i="7"/>
  <c r="K73" i="7"/>
  <c r="K73" i="13" l="1"/>
  <c r="L72" i="13"/>
  <c r="M72" i="7"/>
  <c r="L73" i="7"/>
  <c r="L73" i="13" l="1"/>
  <c r="M72" i="13"/>
  <c r="N72" i="7"/>
  <c r="M73" i="7"/>
  <c r="N72" i="13" l="1"/>
  <c r="M73" i="13"/>
  <c r="N73" i="7"/>
  <c r="O72" i="7"/>
  <c r="O72" i="13" l="1"/>
  <c r="N73" i="13"/>
  <c r="P72" i="7"/>
  <c r="O73" i="7"/>
  <c r="P72" i="13" l="1"/>
  <c r="O73" i="13"/>
  <c r="Q72" i="7"/>
  <c r="P73" i="7"/>
  <c r="Q72" i="13" l="1"/>
  <c r="P73" i="13"/>
  <c r="R72" i="7"/>
  <c r="Q73" i="7"/>
  <c r="Q73" i="13" l="1"/>
  <c r="R72" i="13"/>
  <c r="R73" i="7"/>
  <c r="S72" i="7"/>
  <c r="R73" i="13" l="1"/>
  <c r="S72" i="13"/>
  <c r="S73" i="7"/>
  <c r="T72" i="7"/>
  <c r="S73" i="13" l="1"/>
  <c r="T72" i="13"/>
  <c r="U72" i="7"/>
  <c r="T73" i="7"/>
  <c r="U72" i="13" l="1"/>
  <c r="T73" i="13"/>
  <c r="V72" i="7"/>
  <c r="U73" i="7"/>
  <c r="V72" i="13" l="1"/>
  <c r="U73" i="13"/>
  <c r="V73" i="7"/>
  <c r="W72" i="7"/>
  <c r="W72" i="13" l="1"/>
  <c r="V73" i="13"/>
  <c r="X72" i="7"/>
  <c r="W73" i="7"/>
  <c r="X72" i="13" l="1"/>
  <c r="W73" i="13"/>
  <c r="Y72" i="7"/>
  <c r="X73" i="7"/>
  <c r="X73" i="13" l="1"/>
  <c r="Y72" i="13"/>
  <c r="Z72" i="7"/>
  <c r="Y73" i="7"/>
  <c r="Y73" i="13" l="1"/>
  <c r="Z72" i="13"/>
  <c r="Z73" i="7"/>
  <c r="AA72" i="7"/>
  <c r="Z73" i="13" l="1"/>
  <c r="AA72" i="13"/>
  <c r="AA73" i="7"/>
  <c r="AB72" i="7"/>
  <c r="AA73" i="13" l="1"/>
  <c r="AB72" i="13"/>
  <c r="AB73" i="7"/>
  <c r="AC72" i="7"/>
  <c r="AB73" i="13" l="1"/>
  <c r="AC72" i="13"/>
  <c r="AC73" i="7"/>
  <c r="AD72" i="7"/>
  <c r="AD72" i="13" l="1"/>
  <c r="AC73" i="13"/>
  <c r="C81" i="7"/>
  <c r="AG74" i="7"/>
  <c r="AG78" i="7"/>
  <c r="AD73" i="7"/>
  <c r="AD73" i="13" l="1"/>
  <c r="C81" i="13"/>
  <c r="AG74" i="13"/>
  <c r="AG76" i="7"/>
  <c r="D81" i="7"/>
  <c r="C82" i="7"/>
  <c r="AG78" i="13" l="1"/>
  <c r="AG76" i="13"/>
  <c r="C82" i="13"/>
  <c r="D81" i="13"/>
  <c r="E81" i="7"/>
  <c r="D82" i="7"/>
  <c r="E81" i="13" l="1"/>
  <c r="D82" i="13"/>
  <c r="F81" i="7"/>
  <c r="E82" i="7"/>
  <c r="F81" i="13" l="1"/>
  <c r="E82" i="13"/>
  <c r="F82" i="7"/>
  <c r="G81" i="7"/>
  <c r="G81" i="13" l="1"/>
  <c r="F82" i="13"/>
  <c r="H81" i="7"/>
  <c r="G82" i="7"/>
  <c r="H81" i="13" l="1"/>
  <c r="G82" i="13"/>
  <c r="I81" i="7"/>
  <c r="H82" i="7"/>
  <c r="I81" i="13" l="1"/>
  <c r="H82" i="13"/>
  <c r="J81" i="7"/>
  <c r="I82" i="7"/>
  <c r="I82" i="13" l="1"/>
  <c r="J81" i="13"/>
  <c r="J82" i="7"/>
  <c r="K81" i="7"/>
  <c r="J82" i="13" l="1"/>
  <c r="K81" i="13"/>
  <c r="K82" i="7"/>
  <c r="L81" i="7"/>
  <c r="K82" i="13" l="1"/>
  <c r="L81" i="13"/>
  <c r="M81" i="7"/>
  <c r="L82" i="7"/>
  <c r="M81" i="13" l="1"/>
  <c r="L82" i="13"/>
  <c r="N81" i="7"/>
  <c r="M82" i="7"/>
  <c r="M82" i="13" l="1"/>
  <c r="N81" i="13"/>
  <c r="N82" i="7"/>
  <c r="O81" i="7"/>
  <c r="O81" i="13" l="1"/>
  <c r="N82" i="13"/>
  <c r="O82" i="7"/>
  <c r="O82" i="13" l="1"/>
  <c r="AG83" i="13"/>
  <c r="AG87" i="13" l="1"/>
  <c r="AG85" i="13"/>
  <c r="U4" i="13"/>
  <c r="U5" i="13" l="1"/>
  <c r="Y4" i="13"/>
  <c r="AI5" i="13" l="1"/>
  <c r="AG5" i="13" s="1"/>
  <c r="AI4" i="13"/>
  <c r="AG4" i="13" s="1"/>
  <c r="AI6" i="13"/>
  <c r="AG6" i="13" s="1"/>
  <c r="Y5" i="13"/>
  <c r="AG83" i="7" l="1"/>
  <c r="U4" i="7" s="1"/>
  <c r="Y4" i="7" s="1"/>
  <c r="AG85" i="7" l="1"/>
  <c r="AG87" i="7"/>
  <c r="U5" i="7" l="1"/>
  <c r="AI4" i="7" s="1"/>
  <c r="AI6" i="7" l="1"/>
  <c r="AG6" i="7" s="1"/>
  <c r="AG4" i="7" l="1"/>
  <c r="Y5" i="7"/>
  <c r="AI5" i="7"/>
  <c r="AG5" i="7" s="1"/>
</calcChain>
</file>

<file path=xl/sharedStrings.xml><?xml version="1.0" encoding="utf-8"?>
<sst xmlns="http://schemas.openxmlformats.org/spreadsheetml/2006/main" count="448" uniqueCount="28">
  <si>
    <t>計画</t>
    <rPh sb="0" eb="2">
      <t>ケイカク</t>
    </rPh>
    <phoneticPr fontId="2"/>
  </si>
  <si>
    <t>工事期間</t>
    <rPh sb="0" eb="2">
      <t>コウジ</t>
    </rPh>
    <rPh sb="2" eb="4">
      <t>キカン</t>
    </rPh>
    <phoneticPr fontId="2"/>
  </si>
  <si>
    <t>対象期間</t>
    <rPh sb="0" eb="2">
      <t>タイショウ</t>
    </rPh>
    <rPh sb="2" eb="4">
      <t>キカン</t>
    </rPh>
    <phoneticPr fontId="2"/>
  </si>
  <si>
    <t>工事名</t>
    <rPh sb="0" eb="3">
      <t>コウジメイ</t>
    </rPh>
    <phoneticPr fontId="2"/>
  </si>
  <si>
    <t>現場閉所率</t>
    <rPh sb="0" eb="2">
      <t>ゲンバ</t>
    </rPh>
    <rPh sb="2" eb="4">
      <t>ヘイショ</t>
    </rPh>
    <rPh sb="4" eb="5">
      <t>リツ</t>
    </rPh>
    <phoneticPr fontId="2"/>
  </si>
  <si>
    <t>28.5%以上：4週8休</t>
    <rPh sb="5" eb="7">
      <t>イジョウ</t>
    </rPh>
    <rPh sb="9" eb="10">
      <t>シュウ</t>
    </rPh>
    <rPh sb="11" eb="12">
      <t>キュウ</t>
    </rPh>
    <phoneticPr fontId="2"/>
  </si>
  <si>
    <t>25.0%以上：4週7休</t>
    <rPh sb="5" eb="7">
      <t>イジョウ</t>
    </rPh>
    <rPh sb="9" eb="10">
      <t>シュウ</t>
    </rPh>
    <rPh sb="11" eb="12">
      <t>キュウ</t>
    </rPh>
    <phoneticPr fontId="2"/>
  </si>
  <si>
    <t>21.4%以上：4週6休</t>
    <rPh sb="5" eb="7">
      <t>イジョウ</t>
    </rPh>
    <rPh sb="9" eb="10">
      <t>シュウ</t>
    </rPh>
    <rPh sb="11" eb="12">
      <t>キュウ</t>
    </rPh>
    <phoneticPr fontId="2"/>
  </si>
  <si>
    <t>曜日</t>
    <rPh sb="0" eb="2">
      <t>ヨウビ</t>
    </rPh>
    <phoneticPr fontId="2"/>
  </si>
  <si>
    <t>計画日数</t>
    <rPh sb="0" eb="2">
      <t>ケイカク</t>
    </rPh>
    <rPh sb="2" eb="4">
      <t>ニッスウ</t>
    </rPh>
    <phoneticPr fontId="2"/>
  </si>
  <si>
    <t>実績</t>
    <rPh sb="0" eb="2">
      <t>ジッセキ</t>
    </rPh>
    <phoneticPr fontId="2"/>
  </si>
  <si>
    <t>休</t>
  </si>
  <si>
    <t>計画率</t>
    <rPh sb="0" eb="2">
      <t>ケイカク</t>
    </rPh>
    <rPh sb="2" eb="3">
      <t>リツ</t>
    </rPh>
    <phoneticPr fontId="2"/>
  </si>
  <si>
    <t>閉所日数</t>
    <rPh sb="0" eb="2">
      <t>ヘイショ</t>
    </rPh>
    <rPh sb="2" eb="4">
      <t>ニッスウ</t>
    </rPh>
    <phoneticPr fontId="2"/>
  </si>
  <si>
    <t>月日</t>
    <rPh sb="0" eb="1">
      <t>ツキ</t>
    </rPh>
    <rPh sb="1" eb="2">
      <t>ヒ</t>
    </rPh>
    <phoneticPr fontId="2"/>
  </si>
  <si>
    <t>：</t>
    <phoneticPr fontId="2"/>
  </si>
  <si>
    <t>夏休</t>
  </si>
  <si>
    <t>冬休</t>
  </si>
  <si>
    <t>閉所率</t>
    <rPh sb="0" eb="2">
      <t>ヘイショ</t>
    </rPh>
    <rPh sb="2" eb="3">
      <t>リツ</t>
    </rPh>
    <phoneticPr fontId="2"/>
  </si>
  <si>
    <t>休日相当</t>
    <rPh sb="0" eb="2">
      <t>キュウジツ</t>
    </rPh>
    <rPh sb="2" eb="4">
      <t>ソウトウ</t>
    </rPh>
    <phoneticPr fontId="2"/>
  </si>
  <si>
    <t>残数</t>
    <rPh sb="0" eb="1">
      <t>ノコ</t>
    </rPh>
    <rPh sb="1" eb="2">
      <t>スウ</t>
    </rPh>
    <phoneticPr fontId="2"/>
  </si>
  <si>
    <t>雨</t>
  </si>
  <si>
    <t>夏季休暇など</t>
    <rPh sb="0" eb="2">
      <t>カキ</t>
    </rPh>
    <rPh sb="2" eb="4">
      <t>キュウカ</t>
    </rPh>
    <phoneticPr fontId="2"/>
  </si>
  <si>
    <t>夏季休暇
など</t>
    <rPh sb="0" eb="2">
      <t>カキ</t>
    </rPh>
    <rPh sb="2" eb="4">
      <t>キュウカ</t>
    </rPh>
    <phoneticPr fontId="2"/>
  </si>
  <si>
    <t>工事開始日</t>
    <rPh sb="0" eb="2">
      <t>コウジ</t>
    </rPh>
    <rPh sb="2" eb="4">
      <t>カイシ</t>
    </rPh>
    <rPh sb="4" eb="5">
      <t>ビ</t>
    </rPh>
    <phoneticPr fontId="2"/>
  </si>
  <si>
    <t>工事完成日(予定)</t>
    <rPh sb="0" eb="2">
      <t>コウジ</t>
    </rPh>
    <rPh sb="2" eb="4">
      <t>カンセイ</t>
    </rPh>
    <rPh sb="4" eb="5">
      <t>ビ</t>
    </rPh>
    <rPh sb="6" eb="8">
      <t>ヨテイ</t>
    </rPh>
    <phoneticPr fontId="2"/>
  </si>
  <si>
    <t>○○○○工事(○○○○工区)</t>
    <rPh sb="4" eb="6">
      <t>コウジ</t>
    </rPh>
    <rPh sb="11" eb="13">
      <t>コウク</t>
    </rPh>
    <phoneticPr fontId="2"/>
  </si>
  <si>
    <t>休日取得計画・実績表</t>
    <rPh sb="0" eb="2">
      <t>キュウジツ</t>
    </rPh>
    <rPh sb="2" eb="4">
      <t>シュトク</t>
    </rPh>
    <rPh sb="4" eb="6">
      <t>ケイカク</t>
    </rPh>
    <rPh sb="7" eb="9">
      <t>ジッセキ</t>
    </rPh>
    <rPh sb="9" eb="10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</si>
</sst>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_);[Red]\(0\)"/>
    <numFmt numFmtId="177" formatCode="0.0%"/>
    <numFmt numFmtId="178" formatCode="d"/>
    <numFmt numFmtId="179" formatCode="m/d"/>
    <numFmt numFmtId="180" formatCode="[$-411]ggge&quot;年&quot;m&quot;月&quot;d&quot;日&quot;;@"/>
    <numFmt numFmtId="181" formatCode="###&quot;日間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1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1"/>
      <color theme="0"/>
      <name val="HGPｺﾞｼｯｸM"/>
      <family val="3"/>
      <charset val="128"/>
    </font>
    <font>
      <sz val="9"/>
      <color theme="1"/>
      <name val="HG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CCECFF"/>
        <bgColor indexed="64"/>
      </patternFill>
    </fill>
  </fills>
  <borders count="3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23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177" fontId="4" fillId="0" borderId="9" xfId="1" applyNumberFormat="1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177" fontId="4" fillId="0" borderId="17" xfId="1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7" fontId="4" fillId="0" borderId="0" xfId="0" applyNumberFormat="1" applyFont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177" fontId="4" fillId="0" borderId="0" xfId="1" applyNumberFormat="1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179" fontId="4" fillId="0" borderId="13" xfId="0" applyNumberFormat="1" applyFont="1" applyBorder="1" applyAlignment="1" applyProtection="1">
      <alignment horizontal="center" vertical="center" shrinkToFit="1"/>
      <protection locked="0"/>
    </xf>
    <xf numFmtId="178" fontId="4" fillId="0" borderId="7" xfId="0" applyNumberFormat="1" applyFont="1" applyBorder="1" applyAlignment="1" applyProtection="1">
      <alignment horizontal="center" vertical="center"/>
      <protection locked="0"/>
    </xf>
    <xf numFmtId="179" fontId="4" fillId="0" borderId="8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" fontId="4" fillId="0" borderId="0" xfId="0" applyNumberFormat="1" applyFo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9" fontId="4" fillId="0" borderId="14" xfId="0" applyNumberFormat="1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vertical="center" shrinkToFit="1"/>
    </xf>
    <xf numFmtId="0" fontId="4" fillId="3" borderId="0" xfId="0" applyFont="1" applyFill="1" applyAlignment="1" applyProtection="1">
      <alignment horizontal="left" vertical="center"/>
      <protection locked="0"/>
    </xf>
    <xf numFmtId="0" fontId="4" fillId="0" borderId="23" xfId="0" applyFont="1" applyFill="1" applyBorder="1" applyAlignment="1">
      <alignment horizontal="center" vertical="center"/>
    </xf>
    <xf numFmtId="179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178" fontId="4" fillId="0" borderId="7" xfId="0" applyNumberFormat="1" applyFont="1" applyFill="1" applyBorder="1" applyAlignment="1" applyProtection="1">
      <alignment horizontal="center" vertical="center"/>
      <protection locked="0"/>
    </xf>
    <xf numFmtId="179" fontId="4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4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 textRotation="255"/>
      <protection locked="0"/>
    </xf>
    <xf numFmtId="0" fontId="4" fillId="0" borderId="9" xfId="0" applyFont="1" applyBorder="1" applyAlignment="1" applyProtection="1">
      <alignment horizontal="center" vertical="center" textRotation="255"/>
      <protection locked="0"/>
    </xf>
    <xf numFmtId="0" fontId="4" fillId="0" borderId="6" xfId="0" applyFont="1" applyBorder="1" applyAlignment="1" applyProtection="1">
      <alignment horizontal="center" vertical="center" textRotation="255"/>
      <protection locked="0"/>
    </xf>
    <xf numFmtId="0" fontId="4" fillId="0" borderId="2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8" fillId="0" borderId="26" xfId="0" applyFont="1" applyBorder="1" applyAlignment="1">
      <alignment horizontal="center" vertical="center" wrapText="1" shrinkToFit="1"/>
    </xf>
    <xf numFmtId="0" fontId="8" fillId="0" borderId="27" xfId="0" applyFont="1" applyBorder="1" applyAlignment="1">
      <alignment horizontal="center" vertical="center" shrinkToFit="1"/>
    </xf>
    <xf numFmtId="0" fontId="4" fillId="0" borderId="15" xfId="0" applyFont="1" applyBorder="1" applyAlignment="1" applyProtection="1">
      <alignment horizontal="center" vertical="center" textRotation="255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 textRotation="255"/>
      <protection locked="0"/>
    </xf>
    <xf numFmtId="0" fontId="4" fillId="0" borderId="9" xfId="0" applyFont="1" applyFill="1" applyBorder="1" applyAlignment="1" applyProtection="1">
      <alignment horizontal="center" vertical="center" textRotation="255"/>
      <protection locked="0"/>
    </xf>
    <xf numFmtId="0" fontId="4" fillId="0" borderId="26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>
      <alignment horizontal="center" vertical="center" wrapText="1" shrinkToFit="1"/>
    </xf>
    <xf numFmtId="0" fontId="8" fillId="0" borderId="27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 applyProtection="1">
      <alignment horizontal="center" vertical="center" textRotation="255"/>
      <protection locked="0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 textRotation="255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right" vertical="center"/>
    </xf>
    <xf numFmtId="181" fontId="4" fillId="0" borderId="0" xfId="0" applyNumberFormat="1" applyFont="1" applyAlignment="1">
      <alignment horizontal="left"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80" fontId="4" fillId="3" borderId="28" xfId="0" applyNumberFormat="1" applyFont="1" applyFill="1" applyBorder="1" applyAlignment="1" applyProtection="1">
      <alignment horizontal="center" vertical="center"/>
      <protection locked="0"/>
    </xf>
    <xf numFmtId="180" fontId="4" fillId="3" borderId="29" xfId="0" applyNumberFormat="1" applyFont="1" applyFill="1" applyBorder="1" applyAlignment="1" applyProtection="1">
      <alignment horizontal="center" vertical="center"/>
      <protection locked="0"/>
    </xf>
    <xf numFmtId="180" fontId="4" fillId="3" borderId="30" xfId="0" applyNumberFormat="1" applyFont="1" applyFill="1" applyBorder="1" applyAlignment="1" applyProtection="1">
      <alignment horizontal="center" vertical="center"/>
      <protection locked="0"/>
    </xf>
    <xf numFmtId="180" fontId="4" fillId="3" borderId="0" xfId="0" applyNumberFormat="1" applyFont="1" applyFill="1" applyAlignment="1" applyProtection="1">
      <alignment horizontal="center" vertical="center"/>
      <protection locked="0"/>
    </xf>
    <xf numFmtId="177" fontId="7" fillId="4" borderId="15" xfId="0" applyNumberFormat="1" applyFont="1" applyFill="1" applyBorder="1" applyAlignment="1">
      <alignment horizontal="center" vertical="center"/>
    </xf>
    <xf numFmtId="177" fontId="7" fillId="4" borderId="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7" fontId="3" fillId="5" borderId="16" xfId="0" applyNumberFormat="1" applyFont="1" applyFill="1" applyBorder="1" applyAlignment="1">
      <alignment horizontal="center" vertical="center"/>
    </xf>
    <xf numFmtId="177" fontId="3" fillId="5" borderId="1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7" fontId="4" fillId="0" borderId="2" xfId="1" applyNumberFormat="1" applyFont="1" applyBorder="1" applyAlignment="1">
      <alignment horizontal="center" vertical="center"/>
    </xf>
    <xf numFmtId="177" fontId="4" fillId="0" borderId="22" xfId="1" applyNumberFormat="1" applyFont="1" applyBorder="1" applyAlignment="1">
      <alignment horizontal="center" vertical="center"/>
    </xf>
    <xf numFmtId="177" fontId="7" fillId="2" borderId="15" xfId="0" applyNumberFormat="1" applyFont="1" applyFill="1" applyBorder="1" applyAlignment="1">
      <alignment horizontal="center" vertical="center"/>
    </xf>
    <xf numFmtId="177" fontId="7" fillId="2" borderId="4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7" fontId="4" fillId="2" borderId="5" xfId="1" applyNumberFormat="1" applyFont="1" applyFill="1" applyBorder="1" applyAlignment="1">
      <alignment horizontal="center" vertical="center"/>
    </xf>
    <xf numFmtId="177" fontId="4" fillId="2" borderId="21" xfId="1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82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6699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6699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CCECFF"/>
      <color rgb="FF6699FF"/>
      <color rgb="FF3333FF"/>
      <color rgb="FF0000FF"/>
      <color rgb="FFFFFF99"/>
      <color rgb="FF66FF99"/>
      <color rgb="FF00FF00"/>
      <color rgb="FFFF0000"/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9"/>
  <sheetViews>
    <sheetView tabSelected="1" view="pageBreakPreview" zoomScaleNormal="100" zoomScaleSheetLayoutView="100" workbookViewId="0"/>
  </sheetViews>
  <sheetFormatPr defaultColWidth="9" defaultRowHeight="13.2" x14ac:dyDescent="0.2"/>
  <cols>
    <col min="1" max="1" width="3.6640625" style="2" customWidth="1"/>
    <col min="2" max="2" width="7.77734375" style="1" customWidth="1"/>
    <col min="3" max="30" width="3.77734375" style="1" customWidth="1"/>
    <col min="31" max="31" width="2" style="1" customWidth="1"/>
    <col min="32" max="32" width="11.109375" style="2" customWidth="1"/>
    <col min="33" max="33" width="6.44140625" style="1" bestFit="1" customWidth="1"/>
    <col min="34" max="16384" width="9" style="2"/>
  </cols>
  <sheetData>
    <row r="1" spans="1:35" ht="33" customHeight="1" x14ac:dyDescent="0.2"/>
    <row r="2" spans="1:35" ht="19.2" x14ac:dyDescent="0.2">
      <c r="A2" s="13" t="s">
        <v>27</v>
      </c>
      <c r="B2" s="13"/>
      <c r="M2" s="31"/>
      <c r="AG2" s="14"/>
    </row>
    <row r="3" spans="1:35" ht="13.5" customHeight="1" x14ac:dyDescent="0.2">
      <c r="Q3" s="2"/>
      <c r="S3" s="27"/>
      <c r="T3" s="28"/>
      <c r="U3" s="98" t="s">
        <v>2</v>
      </c>
      <c r="V3" s="99"/>
      <c r="W3" s="98" t="s">
        <v>13</v>
      </c>
      <c r="X3" s="99"/>
      <c r="Y3" s="115" t="s">
        <v>18</v>
      </c>
      <c r="Z3" s="128"/>
      <c r="AB3" s="114" t="s">
        <v>19</v>
      </c>
      <c r="AC3" s="115"/>
      <c r="AD3" s="115"/>
      <c r="AE3" s="115"/>
      <c r="AF3" s="115"/>
      <c r="AG3" s="8" t="s">
        <v>20</v>
      </c>
    </row>
    <row r="4" spans="1:35" ht="13.5" customHeight="1" thickBot="1" x14ac:dyDescent="0.25">
      <c r="B4" s="94" t="s">
        <v>3</v>
      </c>
      <c r="C4" s="94"/>
      <c r="D4" s="94"/>
      <c r="E4" s="94"/>
      <c r="F4" s="1" t="s">
        <v>15</v>
      </c>
      <c r="G4" s="35" t="s">
        <v>26</v>
      </c>
      <c r="H4" s="35"/>
      <c r="I4" s="35"/>
      <c r="J4" s="35"/>
      <c r="K4" s="35"/>
      <c r="L4" s="35"/>
      <c r="M4" s="35"/>
      <c r="N4" s="35"/>
      <c r="O4" s="35"/>
      <c r="P4" s="35"/>
      <c r="R4" s="2"/>
      <c r="S4" s="106" t="s">
        <v>0</v>
      </c>
      <c r="T4" s="107"/>
      <c r="U4" s="102">
        <f>+AG11+AG20+AG29+AG38+AG47+AG56+AG65+AG74+AG83</f>
        <v>228</v>
      </c>
      <c r="V4" s="103"/>
      <c r="W4" s="125">
        <f>+AG12+AG21+AG30+AG39+AG48+AG57+AG66+AG75+AG84</f>
        <v>66</v>
      </c>
      <c r="X4" s="107"/>
      <c r="Y4" s="126">
        <f>+W4/U4</f>
        <v>0.28947368421052633</v>
      </c>
      <c r="Z4" s="127"/>
      <c r="AB4" s="122" t="s">
        <v>5</v>
      </c>
      <c r="AC4" s="123"/>
      <c r="AD4" s="123"/>
      <c r="AE4" s="123"/>
      <c r="AF4" s="123"/>
      <c r="AG4" s="29">
        <f>+AI4-W5</f>
        <v>65</v>
      </c>
      <c r="AI4" s="26">
        <f>ROUNDUP(+U5*0.285,0)</f>
        <v>65</v>
      </c>
    </row>
    <row r="5" spans="1:35" ht="13.5" customHeight="1" thickBot="1" x14ac:dyDescent="0.25">
      <c r="B5" s="94" t="s">
        <v>24</v>
      </c>
      <c r="C5" s="94"/>
      <c r="D5" s="94"/>
      <c r="E5" s="94"/>
      <c r="F5" s="1" t="s">
        <v>15</v>
      </c>
      <c r="G5" s="108">
        <v>44034</v>
      </c>
      <c r="H5" s="109"/>
      <c r="I5" s="109"/>
      <c r="J5" s="110"/>
      <c r="R5" s="2"/>
      <c r="S5" s="104" t="s">
        <v>10</v>
      </c>
      <c r="T5" s="105"/>
      <c r="U5" s="100">
        <f>+U4</f>
        <v>228</v>
      </c>
      <c r="V5" s="101"/>
      <c r="W5" s="124">
        <f>+AG14+AG23+AG32+AG41+AG50+AG59+AG68+AG77+AG86</f>
        <v>0</v>
      </c>
      <c r="X5" s="105"/>
      <c r="Y5" s="120">
        <f>+W5/U5</f>
        <v>0</v>
      </c>
      <c r="Z5" s="121"/>
      <c r="AB5" s="112" t="s">
        <v>6</v>
      </c>
      <c r="AC5" s="113"/>
      <c r="AD5" s="113"/>
      <c r="AE5" s="113"/>
      <c r="AF5" s="113"/>
      <c r="AG5" s="29">
        <f>+AI5-W5</f>
        <v>57</v>
      </c>
      <c r="AI5" s="26">
        <f>ROUNDUP(+U5*0.25,0)</f>
        <v>57</v>
      </c>
    </row>
    <row r="6" spans="1:35" ht="13.5" customHeight="1" x14ac:dyDescent="0.2">
      <c r="B6" s="95" t="s">
        <v>25</v>
      </c>
      <c r="C6" s="95"/>
      <c r="D6" s="95"/>
      <c r="E6" s="95"/>
      <c r="F6" s="1" t="s">
        <v>15</v>
      </c>
      <c r="G6" s="111">
        <v>44270</v>
      </c>
      <c r="H6" s="111"/>
      <c r="I6" s="111"/>
      <c r="J6" s="111"/>
      <c r="L6" s="96" t="s">
        <v>1</v>
      </c>
      <c r="M6" s="96"/>
      <c r="N6" s="96"/>
      <c r="O6" s="1" t="s">
        <v>15</v>
      </c>
      <c r="P6" s="97">
        <f>+G6-G5+1</f>
        <v>237</v>
      </c>
      <c r="Q6" s="97"/>
      <c r="R6" s="97"/>
      <c r="AA6" s="15"/>
      <c r="AB6" s="116" t="s">
        <v>7</v>
      </c>
      <c r="AC6" s="117"/>
      <c r="AD6" s="117"/>
      <c r="AE6" s="117"/>
      <c r="AF6" s="117"/>
      <c r="AG6" s="30">
        <f>+AI6-W5</f>
        <v>49</v>
      </c>
      <c r="AI6" s="26">
        <f>ROUNDUP(+U5*0.214,0)</f>
        <v>49</v>
      </c>
    </row>
    <row r="7" spans="1:35" ht="13.5" customHeight="1" x14ac:dyDescent="0.2">
      <c r="C7" s="2"/>
      <c r="D7" s="2"/>
      <c r="E7" s="2"/>
      <c r="F7" s="2"/>
      <c r="W7" s="7"/>
      <c r="X7" s="7"/>
      <c r="Y7" s="7"/>
      <c r="Z7" s="7"/>
      <c r="AA7" s="7"/>
      <c r="AB7" s="7"/>
      <c r="AC7" s="7"/>
      <c r="AD7" s="7"/>
      <c r="AE7" s="7"/>
    </row>
    <row r="8" spans="1:35" ht="13.5" customHeight="1" x14ac:dyDescent="0.2"/>
    <row r="9" spans="1:35" x14ac:dyDescent="0.2">
      <c r="B9" s="3" t="s">
        <v>14</v>
      </c>
      <c r="C9" s="22">
        <f>+G5</f>
        <v>44034</v>
      </c>
      <c r="D9" s="23">
        <f>+C9+1</f>
        <v>44035</v>
      </c>
      <c r="E9" s="23">
        <f t="shared" ref="E9:AD9" si="0">+D9+1</f>
        <v>44036</v>
      </c>
      <c r="F9" s="23">
        <f t="shared" si="0"/>
        <v>44037</v>
      </c>
      <c r="G9" s="23">
        <f t="shared" si="0"/>
        <v>44038</v>
      </c>
      <c r="H9" s="23">
        <f t="shared" si="0"/>
        <v>44039</v>
      </c>
      <c r="I9" s="23">
        <f t="shared" si="0"/>
        <v>44040</v>
      </c>
      <c r="J9" s="23">
        <f t="shared" si="0"/>
        <v>44041</v>
      </c>
      <c r="K9" s="23">
        <f t="shared" si="0"/>
        <v>44042</v>
      </c>
      <c r="L9" s="23">
        <f t="shared" si="0"/>
        <v>44043</v>
      </c>
      <c r="M9" s="23">
        <f t="shared" si="0"/>
        <v>44044</v>
      </c>
      <c r="N9" s="23">
        <f t="shared" si="0"/>
        <v>44045</v>
      </c>
      <c r="O9" s="23">
        <f t="shared" si="0"/>
        <v>44046</v>
      </c>
      <c r="P9" s="23">
        <f t="shared" si="0"/>
        <v>44047</v>
      </c>
      <c r="Q9" s="23">
        <f t="shared" si="0"/>
        <v>44048</v>
      </c>
      <c r="R9" s="23">
        <f t="shared" si="0"/>
        <v>44049</v>
      </c>
      <c r="S9" s="23">
        <f t="shared" si="0"/>
        <v>44050</v>
      </c>
      <c r="T9" s="23">
        <f t="shared" si="0"/>
        <v>44051</v>
      </c>
      <c r="U9" s="23">
        <f t="shared" si="0"/>
        <v>44052</v>
      </c>
      <c r="V9" s="23">
        <f t="shared" si="0"/>
        <v>44053</v>
      </c>
      <c r="W9" s="23">
        <f>+V9+1</f>
        <v>44054</v>
      </c>
      <c r="X9" s="23">
        <f t="shared" si="0"/>
        <v>44055</v>
      </c>
      <c r="Y9" s="23">
        <f t="shared" si="0"/>
        <v>44056</v>
      </c>
      <c r="Z9" s="23">
        <f t="shared" si="0"/>
        <v>44057</v>
      </c>
      <c r="AA9" s="23">
        <f>+Z9+1</f>
        <v>44058</v>
      </c>
      <c r="AB9" s="23">
        <f t="shared" si="0"/>
        <v>44059</v>
      </c>
      <c r="AC9" s="23">
        <f>+AB9+1</f>
        <v>44060</v>
      </c>
      <c r="AD9" s="24">
        <f t="shared" si="0"/>
        <v>44061</v>
      </c>
      <c r="AE9" s="4"/>
      <c r="AF9" s="118">
        <v>1</v>
      </c>
      <c r="AG9" s="119"/>
    </row>
    <row r="10" spans="1:35" x14ac:dyDescent="0.2">
      <c r="B10" s="5" t="s">
        <v>8</v>
      </c>
      <c r="C10" s="19" t="str">
        <f>TEXT(WEEKDAY(+C9),"aaa")</f>
        <v>水</v>
      </c>
      <c r="D10" s="20" t="str">
        <f t="shared" ref="D10:AD10" si="1">TEXT(WEEKDAY(+D9),"aaa")</f>
        <v>木</v>
      </c>
      <c r="E10" s="20" t="str">
        <f t="shared" si="1"/>
        <v>金</v>
      </c>
      <c r="F10" s="20" t="str">
        <f t="shared" si="1"/>
        <v>土</v>
      </c>
      <c r="G10" s="20" t="str">
        <f t="shared" si="1"/>
        <v>日</v>
      </c>
      <c r="H10" s="20" t="str">
        <f t="shared" si="1"/>
        <v>月</v>
      </c>
      <c r="I10" s="20" t="str">
        <f t="shared" si="1"/>
        <v>火</v>
      </c>
      <c r="J10" s="20" t="str">
        <f t="shared" si="1"/>
        <v>水</v>
      </c>
      <c r="K10" s="20" t="str">
        <f t="shared" si="1"/>
        <v>木</v>
      </c>
      <c r="L10" s="20" t="str">
        <f t="shared" si="1"/>
        <v>金</v>
      </c>
      <c r="M10" s="20" t="str">
        <f t="shared" si="1"/>
        <v>土</v>
      </c>
      <c r="N10" s="20" t="str">
        <f t="shared" si="1"/>
        <v>日</v>
      </c>
      <c r="O10" s="20" t="str">
        <f t="shared" si="1"/>
        <v>月</v>
      </c>
      <c r="P10" s="20" t="str">
        <f t="shared" si="1"/>
        <v>火</v>
      </c>
      <c r="Q10" s="20" t="str">
        <f t="shared" si="1"/>
        <v>水</v>
      </c>
      <c r="R10" s="20" t="str">
        <f t="shared" si="1"/>
        <v>木</v>
      </c>
      <c r="S10" s="20" t="str">
        <f t="shared" si="1"/>
        <v>金</v>
      </c>
      <c r="T10" s="20" t="str">
        <f t="shared" si="1"/>
        <v>土</v>
      </c>
      <c r="U10" s="20" t="str">
        <f t="shared" si="1"/>
        <v>日</v>
      </c>
      <c r="V10" s="20" t="str">
        <f t="shared" si="1"/>
        <v>月</v>
      </c>
      <c r="W10" s="20" t="str">
        <f t="shared" si="1"/>
        <v>火</v>
      </c>
      <c r="X10" s="20" t="str">
        <f t="shared" si="1"/>
        <v>水</v>
      </c>
      <c r="Y10" s="20" t="str">
        <f t="shared" si="1"/>
        <v>木</v>
      </c>
      <c r="Z10" s="20" t="str">
        <f t="shared" si="1"/>
        <v>金</v>
      </c>
      <c r="AA10" s="20" t="str">
        <f t="shared" si="1"/>
        <v>土</v>
      </c>
      <c r="AB10" s="20" t="str">
        <f t="shared" si="1"/>
        <v>日</v>
      </c>
      <c r="AC10" s="20" t="str">
        <f t="shared" si="1"/>
        <v>月</v>
      </c>
      <c r="AD10" s="21" t="str">
        <f t="shared" si="1"/>
        <v>火</v>
      </c>
      <c r="AE10" s="7"/>
      <c r="AF10" s="34" t="s">
        <v>22</v>
      </c>
      <c r="AG10" s="8">
        <f>+COUNTA(C11:AD12)</f>
        <v>3</v>
      </c>
    </row>
    <row r="11" spans="1:35" ht="13.5" customHeight="1" x14ac:dyDescent="0.2">
      <c r="B11" s="70" t="s">
        <v>23</v>
      </c>
      <c r="C11" s="72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 t="s">
        <v>16</v>
      </c>
      <c r="Z11" s="58" t="s">
        <v>16</v>
      </c>
      <c r="AA11" s="58" t="s">
        <v>16</v>
      </c>
      <c r="AB11" s="58"/>
      <c r="AC11" s="58"/>
      <c r="AD11" s="59"/>
      <c r="AE11" s="7"/>
      <c r="AF11" s="9" t="s">
        <v>2</v>
      </c>
      <c r="AG11" s="16">
        <f>COUNTA(C9:AD9)-AG10</f>
        <v>25</v>
      </c>
    </row>
    <row r="12" spans="1:35" ht="13.5" customHeight="1" x14ac:dyDescent="0.2">
      <c r="B12" s="71"/>
      <c r="C12" s="72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9"/>
      <c r="AE12" s="7"/>
      <c r="AF12" s="9" t="s">
        <v>9</v>
      </c>
      <c r="AG12" s="6">
        <f>+COUNTA(C13:AD14)</f>
        <v>7</v>
      </c>
    </row>
    <row r="13" spans="1:35" ht="13.5" customHeight="1" x14ac:dyDescent="0.2">
      <c r="B13" s="67" t="s">
        <v>0</v>
      </c>
      <c r="C13" s="69"/>
      <c r="D13" s="58"/>
      <c r="E13" s="58"/>
      <c r="F13" s="58" t="s">
        <v>11</v>
      </c>
      <c r="G13" s="58" t="s">
        <v>11</v>
      </c>
      <c r="H13" s="58"/>
      <c r="I13" s="58"/>
      <c r="J13" s="58"/>
      <c r="K13" s="58"/>
      <c r="L13" s="58"/>
      <c r="M13" s="58" t="s">
        <v>11</v>
      </c>
      <c r="N13" s="58" t="s">
        <v>11</v>
      </c>
      <c r="O13" s="58"/>
      <c r="P13" s="58"/>
      <c r="Q13" s="58"/>
      <c r="R13" s="58"/>
      <c r="S13" s="58"/>
      <c r="T13" s="58" t="s">
        <v>11</v>
      </c>
      <c r="U13" s="58" t="s">
        <v>11</v>
      </c>
      <c r="V13" s="58"/>
      <c r="W13" s="58"/>
      <c r="X13" s="58"/>
      <c r="Y13" s="58"/>
      <c r="Z13" s="58"/>
      <c r="AA13" s="58"/>
      <c r="AB13" s="58" t="s">
        <v>11</v>
      </c>
      <c r="AC13" s="58"/>
      <c r="AD13" s="59"/>
      <c r="AE13" s="7"/>
      <c r="AF13" s="9" t="s">
        <v>12</v>
      </c>
      <c r="AG13" s="10">
        <f>+AG12/AG11</f>
        <v>0.28000000000000003</v>
      </c>
    </row>
    <row r="14" spans="1:35" x14ac:dyDescent="0.2">
      <c r="B14" s="68"/>
      <c r="C14" s="69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60"/>
      <c r="Z14" s="60"/>
      <c r="AA14" s="60"/>
      <c r="AB14" s="58"/>
      <c r="AC14" s="58"/>
      <c r="AD14" s="59"/>
      <c r="AE14" s="7"/>
      <c r="AF14" s="9" t="s">
        <v>13</v>
      </c>
      <c r="AG14" s="6">
        <f>+COUNTA(C15:AD16)</f>
        <v>0</v>
      </c>
    </row>
    <row r="15" spans="1:35" x14ac:dyDescent="0.2">
      <c r="B15" s="61" t="s">
        <v>10</v>
      </c>
      <c r="C15" s="63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65"/>
      <c r="Y15" s="52"/>
      <c r="Z15" s="52"/>
      <c r="AA15" s="52"/>
      <c r="AB15" s="54"/>
      <c r="AC15" s="52"/>
      <c r="AD15" s="56"/>
      <c r="AE15" s="7"/>
      <c r="AF15" s="11" t="s">
        <v>4</v>
      </c>
      <c r="AG15" s="12">
        <f>+AG14/AG11</f>
        <v>0</v>
      </c>
    </row>
    <row r="16" spans="1:35" x14ac:dyDescent="0.2">
      <c r="B16" s="62"/>
      <c r="C16" s="64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66"/>
      <c r="Y16" s="53"/>
      <c r="Z16" s="53"/>
      <c r="AA16" s="53"/>
      <c r="AB16" s="55"/>
      <c r="AC16" s="53"/>
      <c r="AD16" s="57"/>
      <c r="AE16" s="7"/>
      <c r="AF16" s="17"/>
      <c r="AG16" s="18"/>
    </row>
    <row r="17" spans="2:33" ht="13.05" x14ac:dyDescent="0.2"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</row>
    <row r="18" spans="2:33" x14ac:dyDescent="0.2">
      <c r="B18" s="36" t="s">
        <v>14</v>
      </c>
      <c r="C18" s="37">
        <f>+AD9+1</f>
        <v>44062</v>
      </c>
      <c r="D18" s="38">
        <f>+C18+1</f>
        <v>44063</v>
      </c>
      <c r="E18" s="38">
        <f t="shared" ref="E18:AD18" si="2">+D18+1</f>
        <v>44064</v>
      </c>
      <c r="F18" s="38">
        <f t="shared" si="2"/>
        <v>44065</v>
      </c>
      <c r="G18" s="38">
        <f t="shared" si="2"/>
        <v>44066</v>
      </c>
      <c r="H18" s="38">
        <f t="shared" si="2"/>
        <v>44067</v>
      </c>
      <c r="I18" s="38">
        <f t="shared" si="2"/>
        <v>44068</v>
      </c>
      <c r="J18" s="38">
        <f t="shared" si="2"/>
        <v>44069</v>
      </c>
      <c r="K18" s="38">
        <f t="shared" si="2"/>
        <v>44070</v>
      </c>
      <c r="L18" s="38">
        <f t="shared" si="2"/>
        <v>44071</v>
      </c>
      <c r="M18" s="38">
        <f t="shared" si="2"/>
        <v>44072</v>
      </c>
      <c r="N18" s="38">
        <f t="shared" si="2"/>
        <v>44073</v>
      </c>
      <c r="O18" s="38">
        <f t="shared" si="2"/>
        <v>44074</v>
      </c>
      <c r="P18" s="38">
        <f t="shared" si="2"/>
        <v>44075</v>
      </c>
      <c r="Q18" s="38">
        <f t="shared" si="2"/>
        <v>44076</v>
      </c>
      <c r="R18" s="38">
        <f t="shared" si="2"/>
        <v>44077</v>
      </c>
      <c r="S18" s="38">
        <f t="shared" si="2"/>
        <v>44078</v>
      </c>
      <c r="T18" s="38">
        <f t="shared" si="2"/>
        <v>44079</v>
      </c>
      <c r="U18" s="38">
        <f t="shared" si="2"/>
        <v>44080</v>
      </c>
      <c r="V18" s="38">
        <f t="shared" si="2"/>
        <v>44081</v>
      </c>
      <c r="W18" s="38">
        <f>+V18+1</f>
        <v>44082</v>
      </c>
      <c r="X18" s="38">
        <f t="shared" si="2"/>
        <v>44083</v>
      </c>
      <c r="Y18" s="38">
        <f t="shared" si="2"/>
        <v>44084</v>
      </c>
      <c r="Z18" s="38">
        <f t="shared" si="2"/>
        <v>44085</v>
      </c>
      <c r="AA18" s="38">
        <f>+Z18+1</f>
        <v>44086</v>
      </c>
      <c r="AB18" s="38">
        <f t="shared" si="2"/>
        <v>44087</v>
      </c>
      <c r="AC18" s="38">
        <f>+AB18+1</f>
        <v>44088</v>
      </c>
      <c r="AD18" s="39">
        <f t="shared" si="2"/>
        <v>44089</v>
      </c>
      <c r="AE18" s="4"/>
      <c r="AF18" s="118">
        <f>+AF9+1</f>
        <v>2</v>
      </c>
      <c r="AG18" s="119"/>
    </row>
    <row r="19" spans="2:33" x14ac:dyDescent="0.2">
      <c r="B19" s="40" t="s">
        <v>8</v>
      </c>
      <c r="C19" s="41" t="str">
        <f>TEXT(WEEKDAY(+C18),"aaa")</f>
        <v>水</v>
      </c>
      <c r="D19" s="42" t="str">
        <f t="shared" ref="D19" si="3">TEXT(WEEKDAY(+D18),"aaa")</f>
        <v>木</v>
      </c>
      <c r="E19" s="42" t="str">
        <f t="shared" ref="E19" si="4">TEXT(WEEKDAY(+E18),"aaa")</f>
        <v>金</v>
      </c>
      <c r="F19" s="42" t="str">
        <f t="shared" ref="F19" si="5">TEXT(WEEKDAY(+F18),"aaa")</f>
        <v>土</v>
      </c>
      <c r="G19" s="42" t="str">
        <f t="shared" ref="G19" si="6">TEXT(WEEKDAY(+G18),"aaa")</f>
        <v>日</v>
      </c>
      <c r="H19" s="42" t="str">
        <f t="shared" ref="H19" si="7">TEXT(WEEKDAY(+H18),"aaa")</f>
        <v>月</v>
      </c>
      <c r="I19" s="42" t="str">
        <f t="shared" ref="I19" si="8">TEXT(WEEKDAY(+I18),"aaa")</f>
        <v>火</v>
      </c>
      <c r="J19" s="42" t="str">
        <f t="shared" ref="J19" si="9">TEXT(WEEKDAY(+J18),"aaa")</f>
        <v>水</v>
      </c>
      <c r="K19" s="42" t="str">
        <f t="shared" ref="K19" si="10">TEXT(WEEKDAY(+K18),"aaa")</f>
        <v>木</v>
      </c>
      <c r="L19" s="42" t="str">
        <f t="shared" ref="L19" si="11">TEXT(WEEKDAY(+L18),"aaa")</f>
        <v>金</v>
      </c>
      <c r="M19" s="42" t="str">
        <f t="shared" ref="M19" si="12">TEXT(WEEKDAY(+M18),"aaa")</f>
        <v>土</v>
      </c>
      <c r="N19" s="42" t="str">
        <f t="shared" ref="N19" si="13">TEXT(WEEKDAY(+N18),"aaa")</f>
        <v>日</v>
      </c>
      <c r="O19" s="42" t="str">
        <f t="shared" ref="O19" si="14">TEXT(WEEKDAY(+O18),"aaa")</f>
        <v>月</v>
      </c>
      <c r="P19" s="42" t="str">
        <f t="shared" ref="P19" si="15">TEXT(WEEKDAY(+P18),"aaa")</f>
        <v>火</v>
      </c>
      <c r="Q19" s="42" t="str">
        <f t="shared" ref="Q19" si="16">TEXT(WEEKDAY(+Q18),"aaa")</f>
        <v>水</v>
      </c>
      <c r="R19" s="42" t="str">
        <f t="shared" ref="R19" si="17">TEXT(WEEKDAY(+R18),"aaa")</f>
        <v>木</v>
      </c>
      <c r="S19" s="42" t="str">
        <f t="shared" ref="S19" si="18">TEXT(WEEKDAY(+S18),"aaa")</f>
        <v>金</v>
      </c>
      <c r="T19" s="42" t="str">
        <f t="shared" ref="T19" si="19">TEXT(WEEKDAY(+T18),"aaa")</f>
        <v>土</v>
      </c>
      <c r="U19" s="42" t="str">
        <f t="shared" ref="U19" si="20">TEXT(WEEKDAY(+U18),"aaa")</f>
        <v>日</v>
      </c>
      <c r="V19" s="42" t="str">
        <f t="shared" ref="V19" si="21">TEXT(WEEKDAY(+V18),"aaa")</f>
        <v>月</v>
      </c>
      <c r="W19" s="42" t="str">
        <f t="shared" ref="W19" si="22">TEXT(WEEKDAY(+W18),"aaa")</f>
        <v>火</v>
      </c>
      <c r="X19" s="42" t="str">
        <f t="shared" ref="X19" si="23">TEXT(WEEKDAY(+X18),"aaa")</f>
        <v>水</v>
      </c>
      <c r="Y19" s="42" t="str">
        <f t="shared" ref="Y19" si="24">TEXT(WEEKDAY(+Y18),"aaa")</f>
        <v>木</v>
      </c>
      <c r="Z19" s="42" t="str">
        <f t="shared" ref="Z19" si="25">TEXT(WEEKDAY(+Z18),"aaa")</f>
        <v>金</v>
      </c>
      <c r="AA19" s="42" t="str">
        <f t="shared" ref="AA19" si="26">TEXT(WEEKDAY(+AA18),"aaa")</f>
        <v>土</v>
      </c>
      <c r="AB19" s="42" t="str">
        <f t="shared" ref="AB19" si="27">TEXT(WEEKDAY(+AB18),"aaa")</f>
        <v>日</v>
      </c>
      <c r="AC19" s="42" t="str">
        <f t="shared" ref="AC19" si="28">TEXT(WEEKDAY(+AC18),"aaa")</f>
        <v>月</v>
      </c>
      <c r="AD19" s="43" t="str">
        <f t="shared" ref="AD19" si="29">TEXT(WEEKDAY(+AD18),"aaa")</f>
        <v>火</v>
      </c>
      <c r="AE19" s="7"/>
      <c r="AF19" s="34" t="s">
        <v>22</v>
      </c>
      <c r="AG19" s="8">
        <f>+COUNTA(C20:AD21)</f>
        <v>0</v>
      </c>
    </row>
    <row r="20" spans="2:33" ht="13.5" customHeight="1" x14ac:dyDescent="0.2">
      <c r="B20" s="83" t="s">
        <v>23</v>
      </c>
      <c r="C20" s="85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8"/>
      <c r="AE20" s="7"/>
      <c r="AF20" s="9" t="s">
        <v>2</v>
      </c>
      <c r="AG20" s="16">
        <f>COUNTA(C18:AD18)-AG19</f>
        <v>28</v>
      </c>
    </row>
    <row r="21" spans="2:33" ht="13.5" customHeight="1" x14ac:dyDescent="0.2">
      <c r="B21" s="84"/>
      <c r="C21" s="85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8"/>
      <c r="AE21" s="7"/>
      <c r="AF21" s="9" t="s">
        <v>9</v>
      </c>
      <c r="AG21" s="6">
        <f>+COUNTA(C22:AD23)</f>
        <v>8</v>
      </c>
    </row>
    <row r="22" spans="2:33" ht="13.5" customHeight="1" x14ac:dyDescent="0.2">
      <c r="B22" s="86" t="s">
        <v>0</v>
      </c>
      <c r="C22" s="88"/>
      <c r="D22" s="77"/>
      <c r="E22" s="77"/>
      <c r="F22" s="77" t="s">
        <v>11</v>
      </c>
      <c r="G22" s="77" t="s">
        <v>11</v>
      </c>
      <c r="H22" s="77"/>
      <c r="I22" s="77"/>
      <c r="J22" s="77"/>
      <c r="K22" s="77"/>
      <c r="L22" s="77"/>
      <c r="M22" s="77" t="s">
        <v>11</v>
      </c>
      <c r="N22" s="77" t="s">
        <v>11</v>
      </c>
      <c r="O22" s="77"/>
      <c r="P22" s="77"/>
      <c r="Q22" s="77"/>
      <c r="R22" s="77"/>
      <c r="S22" s="77"/>
      <c r="T22" s="77" t="s">
        <v>11</v>
      </c>
      <c r="U22" s="77" t="s">
        <v>11</v>
      </c>
      <c r="V22" s="77"/>
      <c r="W22" s="77"/>
      <c r="X22" s="77"/>
      <c r="Y22" s="77"/>
      <c r="Z22" s="77"/>
      <c r="AA22" s="77" t="s">
        <v>11</v>
      </c>
      <c r="AB22" s="77" t="s">
        <v>11</v>
      </c>
      <c r="AC22" s="77"/>
      <c r="AD22" s="78"/>
      <c r="AE22" s="7"/>
      <c r="AF22" s="9" t="s">
        <v>12</v>
      </c>
      <c r="AG22" s="10">
        <f>+AG21/AG20</f>
        <v>0.2857142857142857</v>
      </c>
    </row>
    <row r="23" spans="2:33" x14ac:dyDescent="0.2">
      <c r="B23" s="87"/>
      <c r="C23" s="88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8"/>
      <c r="AE23" s="7"/>
      <c r="AF23" s="9" t="s">
        <v>13</v>
      </c>
      <c r="AG23" s="6">
        <f>+COUNTA(C24:AD25)</f>
        <v>0</v>
      </c>
    </row>
    <row r="24" spans="2:33" x14ac:dyDescent="0.2">
      <c r="B24" s="79" t="s">
        <v>10</v>
      </c>
      <c r="C24" s="81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5"/>
      <c r="AE24" s="7"/>
      <c r="AF24" s="11" t="s">
        <v>4</v>
      </c>
      <c r="AG24" s="12">
        <f>+AG23/AG20</f>
        <v>0</v>
      </c>
    </row>
    <row r="25" spans="2:33" x14ac:dyDescent="0.2">
      <c r="B25" s="80"/>
      <c r="C25" s="82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6"/>
      <c r="AE25" s="7"/>
      <c r="AF25" s="17"/>
      <c r="AG25" s="18"/>
    </row>
    <row r="26" spans="2:33" ht="13.05" x14ac:dyDescent="0.2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</row>
    <row r="27" spans="2:33" x14ac:dyDescent="0.2">
      <c r="B27" s="3" t="s">
        <v>14</v>
      </c>
      <c r="C27" s="22">
        <f>+AD18+1</f>
        <v>44090</v>
      </c>
      <c r="D27" s="23">
        <f>+C27+1</f>
        <v>44091</v>
      </c>
      <c r="E27" s="23">
        <f t="shared" ref="E27:AD27" si="30">+D27+1</f>
        <v>44092</v>
      </c>
      <c r="F27" s="23">
        <f t="shared" si="30"/>
        <v>44093</v>
      </c>
      <c r="G27" s="23">
        <f t="shared" si="30"/>
        <v>44094</v>
      </c>
      <c r="H27" s="23">
        <f t="shared" si="30"/>
        <v>44095</v>
      </c>
      <c r="I27" s="23">
        <f t="shared" si="30"/>
        <v>44096</v>
      </c>
      <c r="J27" s="23">
        <f t="shared" si="30"/>
        <v>44097</v>
      </c>
      <c r="K27" s="23">
        <f t="shared" si="30"/>
        <v>44098</v>
      </c>
      <c r="L27" s="23">
        <f t="shared" si="30"/>
        <v>44099</v>
      </c>
      <c r="M27" s="23">
        <f t="shared" si="30"/>
        <v>44100</v>
      </c>
      <c r="N27" s="23">
        <f t="shared" si="30"/>
        <v>44101</v>
      </c>
      <c r="O27" s="23">
        <f t="shared" si="30"/>
        <v>44102</v>
      </c>
      <c r="P27" s="23">
        <f t="shared" si="30"/>
        <v>44103</v>
      </c>
      <c r="Q27" s="23">
        <f t="shared" si="30"/>
        <v>44104</v>
      </c>
      <c r="R27" s="23">
        <f t="shared" si="30"/>
        <v>44105</v>
      </c>
      <c r="S27" s="23">
        <f t="shared" si="30"/>
        <v>44106</v>
      </c>
      <c r="T27" s="23">
        <f t="shared" si="30"/>
        <v>44107</v>
      </c>
      <c r="U27" s="23">
        <f t="shared" si="30"/>
        <v>44108</v>
      </c>
      <c r="V27" s="23">
        <f t="shared" si="30"/>
        <v>44109</v>
      </c>
      <c r="W27" s="23">
        <f>+V27+1</f>
        <v>44110</v>
      </c>
      <c r="X27" s="23">
        <f t="shared" si="30"/>
        <v>44111</v>
      </c>
      <c r="Y27" s="23">
        <f t="shared" si="30"/>
        <v>44112</v>
      </c>
      <c r="Z27" s="23">
        <f t="shared" si="30"/>
        <v>44113</v>
      </c>
      <c r="AA27" s="23">
        <f>+Z27+1</f>
        <v>44114</v>
      </c>
      <c r="AB27" s="23">
        <f t="shared" si="30"/>
        <v>44115</v>
      </c>
      <c r="AC27" s="23">
        <f>+AB27+1</f>
        <v>44116</v>
      </c>
      <c r="AD27" s="24">
        <f t="shared" si="30"/>
        <v>44117</v>
      </c>
      <c r="AE27" s="4"/>
      <c r="AF27" s="118">
        <f>+AF18+1</f>
        <v>3</v>
      </c>
      <c r="AG27" s="119"/>
    </row>
    <row r="28" spans="2:33" x14ac:dyDescent="0.2">
      <c r="B28" s="5" t="s">
        <v>8</v>
      </c>
      <c r="C28" s="19" t="str">
        <f>TEXT(WEEKDAY(+C27),"aaa")</f>
        <v>水</v>
      </c>
      <c r="D28" s="20" t="str">
        <f t="shared" ref="D28" si="31">TEXT(WEEKDAY(+D27),"aaa")</f>
        <v>木</v>
      </c>
      <c r="E28" s="20" t="str">
        <f t="shared" ref="E28" si="32">TEXT(WEEKDAY(+E27),"aaa")</f>
        <v>金</v>
      </c>
      <c r="F28" s="20" t="str">
        <f t="shared" ref="F28" si="33">TEXT(WEEKDAY(+F27),"aaa")</f>
        <v>土</v>
      </c>
      <c r="G28" s="20" t="str">
        <f t="shared" ref="G28" si="34">TEXT(WEEKDAY(+G27),"aaa")</f>
        <v>日</v>
      </c>
      <c r="H28" s="20" t="str">
        <f t="shared" ref="H28" si="35">TEXT(WEEKDAY(+H27),"aaa")</f>
        <v>月</v>
      </c>
      <c r="I28" s="20" t="str">
        <f t="shared" ref="I28" si="36">TEXT(WEEKDAY(+I27),"aaa")</f>
        <v>火</v>
      </c>
      <c r="J28" s="20" t="str">
        <f t="shared" ref="J28" si="37">TEXT(WEEKDAY(+J27),"aaa")</f>
        <v>水</v>
      </c>
      <c r="K28" s="20" t="str">
        <f t="shared" ref="K28" si="38">TEXT(WEEKDAY(+K27),"aaa")</f>
        <v>木</v>
      </c>
      <c r="L28" s="20" t="str">
        <f t="shared" ref="L28" si="39">TEXT(WEEKDAY(+L27),"aaa")</f>
        <v>金</v>
      </c>
      <c r="M28" s="20" t="str">
        <f t="shared" ref="M28" si="40">TEXT(WEEKDAY(+M27),"aaa")</f>
        <v>土</v>
      </c>
      <c r="N28" s="20" t="str">
        <f t="shared" ref="N28" si="41">TEXT(WEEKDAY(+N27),"aaa")</f>
        <v>日</v>
      </c>
      <c r="O28" s="20" t="str">
        <f t="shared" ref="O28" si="42">TEXT(WEEKDAY(+O27),"aaa")</f>
        <v>月</v>
      </c>
      <c r="P28" s="20" t="str">
        <f t="shared" ref="P28" si="43">TEXT(WEEKDAY(+P27),"aaa")</f>
        <v>火</v>
      </c>
      <c r="Q28" s="20" t="str">
        <f t="shared" ref="Q28" si="44">TEXT(WEEKDAY(+Q27),"aaa")</f>
        <v>水</v>
      </c>
      <c r="R28" s="20" t="str">
        <f t="shared" ref="R28" si="45">TEXT(WEEKDAY(+R27),"aaa")</f>
        <v>木</v>
      </c>
      <c r="S28" s="20" t="str">
        <f t="shared" ref="S28" si="46">TEXT(WEEKDAY(+S27),"aaa")</f>
        <v>金</v>
      </c>
      <c r="T28" s="20" t="str">
        <f t="shared" ref="T28" si="47">TEXT(WEEKDAY(+T27),"aaa")</f>
        <v>土</v>
      </c>
      <c r="U28" s="20" t="str">
        <f t="shared" ref="U28" si="48">TEXT(WEEKDAY(+U27),"aaa")</f>
        <v>日</v>
      </c>
      <c r="V28" s="20" t="str">
        <f t="shared" ref="V28" si="49">TEXT(WEEKDAY(+V27),"aaa")</f>
        <v>月</v>
      </c>
      <c r="W28" s="20" t="str">
        <f t="shared" ref="W28" si="50">TEXT(WEEKDAY(+W27),"aaa")</f>
        <v>火</v>
      </c>
      <c r="X28" s="20" t="str">
        <f t="shared" ref="X28" si="51">TEXT(WEEKDAY(+X27),"aaa")</f>
        <v>水</v>
      </c>
      <c r="Y28" s="20" t="str">
        <f t="shared" ref="Y28" si="52">TEXT(WEEKDAY(+Y27),"aaa")</f>
        <v>木</v>
      </c>
      <c r="Z28" s="20" t="str">
        <f t="shared" ref="Z28" si="53">TEXT(WEEKDAY(+Z27),"aaa")</f>
        <v>金</v>
      </c>
      <c r="AA28" s="20" t="str">
        <f t="shared" ref="AA28" si="54">TEXT(WEEKDAY(+AA27),"aaa")</f>
        <v>土</v>
      </c>
      <c r="AB28" s="20" t="str">
        <f t="shared" ref="AB28" si="55">TEXT(WEEKDAY(+AB27),"aaa")</f>
        <v>日</v>
      </c>
      <c r="AC28" s="20" t="str">
        <f t="shared" ref="AC28" si="56">TEXT(WEEKDAY(+AC27),"aaa")</f>
        <v>月</v>
      </c>
      <c r="AD28" s="21" t="str">
        <f t="shared" ref="AD28" si="57">TEXT(WEEKDAY(+AD27),"aaa")</f>
        <v>火</v>
      </c>
      <c r="AE28" s="7"/>
      <c r="AF28" s="34" t="s">
        <v>22</v>
      </c>
      <c r="AG28" s="8">
        <f>+COUNTA(C29:AD30)</f>
        <v>0</v>
      </c>
    </row>
    <row r="29" spans="2:33" ht="13.5" customHeight="1" x14ac:dyDescent="0.2">
      <c r="B29" s="70" t="s">
        <v>23</v>
      </c>
      <c r="C29" s="72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9"/>
      <c r="AE29" s="7"/>
      <c r="AF29" s="9" t="s">
        <v>2</v>
      </c>
      <c r="AG29" s="16">
        <f>COUNTA(C27:AD27)-AG28</f>
        <v>28</v>
      </c>
    </row>
    <row r="30" spans="2:33" ht="13.5" customHeight="1" x14ac:dyDescent="0.2">
      <c r="B30" s="71"/>
      <c r="C30" s="72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9"/>
      <c r="AE30" s="7"/>
      <c r="AF30" s="9" t="s">
        <v>9</v>
      </c>
      <c r="AG30" s="6">
        <f>+COUNTA(C31:AD32)</f>
        <v>8</v>
      </c>
    </row>
    <row r="31" spans="2:33" ht="13.5" customHeight="1" x14ac:dyDescent="0.2">
      <c r="B31" s="67" t="s">
        <v>0</v>
      </c>
      <c r="C31" s="69"/>
      <c r="D31" s="58"/>
      <c r="E31" s="58"/>
      <c r="F31" s="58" t="s">
        <v>11</v>
      </c>
      <c r="G31" s="58" t="s">
        <v>11</v>
      </c>
      <c r="H31" s="58"/>
      <c r="I31" s="58"/>
      <c r="J31" s="58"/>
      <c r="K31" s="58"/>
      <c r="L31" s="58"/>
      <c r="M31" s="58" t="s">
        <v>11</v>
      </c>
      <c r="N31" s="58" t="s">
        <v>11</v>
      </c>
      <c r="O31" s="58"/>
      <c r="P31" s="58"/>
      <c r="Q31" s="58"/>
      <c r="R31" s="58"/>
      <c r="S31" s="58"/>
      <c r="T31" s="58" t="s">
        <v>11</v>
      </c>
      <c r="U31" s="58" t="s">
        <v>11</v>
      </c>
      <c r="V31" s="58"/>
      <c r="W31" s="58"/>
      <c r="X31" s="58"/>
      <c r="Y31" s="58"/>
      <c r="Z31" s="58"/>
      <c r="AA31" s="58" t="s">
        <v>11</v>
      </c>
      <c r="AB31" s="58" t="s">
        <v>11</v>
      </c>
      <c r="AC31" s="58"/>
      <c r="AD31" s="59"/>
      <c r="AE31" s="7"/>
      <c r="AF31" s="9" t="s">
        <v>12</v>
      </c>
      <c r="AG31" s="10">
        <f>+AG30/AG29</f>
        <v>0.2857142857142857</v>
      </c>
    </row>
    <row r="32" spans="2:33" x14ac:dyDescent="0.2">
      <c r="B32" s="68"/>
      <c r="C32" s="69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9"/>
      <c r="AE32" s="7"/>
      <c r="AF32" s="9" t="s">
        <v>13</v>
      </c>
      <c r="AG32" s="6">
        <f>+COUNTA(C33:AD34)</f>
        <v>0</v>
      </c>
    </row>
    <row r="33" spans="2:33" x14ac:dyDescent="0.2">
      <c r="B33" s="61" t="s">
        <v>10</v>
      </c>
      <c r="C33" s="63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6"/>
      <c r="AE33" s="7"/>
      <c r="AF33" s="11" t="s">
        <v>4</v>
      </c>
      <c r="AG33" s="12">
        <f>+AG32/AG29</f>
        <v>0</v>
      </c>
    </row>
    <row r="34" spans="2:33" x14ac:dyDescent="0.2">
      <c r="B34" s="62"/>
      <c r="C34" s="64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7"/>
      <c r="AE34" s="7"/>
      <c r="AF34" s="17"/>
      <c r="AG34" s="18"/>
    </row>
    <row r="35" spans="2:33" x14ac:dyDescent="0.2"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</row>
    <row r="36" spans="2:33" x14ac:dyDescent="0.2">
      <c r="B36" s="36" t="s">
        <v>14</v>
      </c>
      <c r="C36" s="37">
        <f>+AD27+1</f>
        <v>44118</v>
      </c>
      <c r="D36" s="38">
        <f>+C36+1</f>
        <v>44119</v>
      </c>
      <c r="E36" s="38">
        <f t="shared" ref="E36:AD36" si="58">+D36+1</f>
        <v>44120</v>
      </c>
      <c r="F36" s="38">
        <f t="shared" si="58"/>
        <v>44121</v>
      </c>
      <c r="G36" s="38">
        <f t="shared" si="58"/>
        <v>44122</v>
      </c>
      <c r="H36" s="38">
        <f t="shared" si="58"/>
        <v>44123</v>
      </c>
      <c r="I36" s="38">
        <f t="shared" si="58"/>
        <v>44124</v>
      </c>
      <c r="J36" s="38">
        <f t="shared" si="58"/>
        <v>44125</v>
      </c>
      <c r="K36" s="38">
        <f t="shared" si="58"/>
        <v>44126</v>
      </c>
      <c r="L36" s="38">
        <f t="shared" si="58"/>
        <v>44127</v>
      </c>
      <c r="M36" s="38">
        <f t="shared" si="58"/>
        <v>44128</v>
      </c>
      <c r="N36" s="38">
        <f t="shared" si="58"/>
        <v>44129</v>
      </c>
      <c r="O36" s="38">
        <f t="shared" si="58"/>
        <v>44130</v>
      </c>
      <c r="P36" s="38">
        <f t="shared" si="58"/>
        <v>44131</v>
      </c>
      <c r="Q36" s="38">
        <f t="shared" si="58"/>
        <v>44132</v>
      </c>
      <c r="R36" s="38">
        <f t="shared" si="58"/>
        <v>44133</v>
      </c>
      <c r="S36" s="38">
        <f t="shared" si="58"/>
        <v>44134</v>
      </c>
      <c r="T36" s="38">
        <f t="shared" si="58"/>
        <v>44135</v>
      </c>
      <c r="U36" s="38">
        <f t="shared" si="58"/>
        <v>44136</v>
      </c>
      <c r="V36" s="38">
        <f t="shared" si="58"/>
        <v>44137</v>
      </c>
      <c r="W36" s="38">
        <f>+V36+1</f>
        <v>44138</v>
      </c>
      <c r="X36" s="38">
        <f t="shared" si="58"/>
        <v>44139</v>
      </c>
      <c r="Y36" s="38">
        <f t="shared" si="58"/>
        <v>44140</v>
      </c>
      <c r="Z36" s="38">
        <f t="shared" si="58"/>
        <v>44141</v>
      </c>
      <c r="AA36" s="38">
        <f>+Z36+1</f>
        <v>44142</v>
      </c>
      <c r="AB36" s="38">
        <f t="shared" si="58"/>
        <v>44143</v>
      </c>
      <c r="AC36" s="38">
        <f>+AB36+1</f>
        <v>44144</v>
      </c>
      <c r="AD36" s="39">
        <f t="shared" si="58"/>
        <v>44145</v>
      </c>
      <c r="AE36" s="4"/>
      <c r="AF36" s="118">
        <f>+AF27+1</f>
        <v>4</v>
      </c>
      <c r="AG36" s="119"/>
    </row>
    <row r="37" spans="2:33" x14ac:dyDescent="0.2">
      <c r="B37" s="40" t="s">
        <v>8</v>
      </c>
      <c r="C37" s="41" t="str">
        <f>TEXT(WEEKDAY(+C36),"aaa")</f>
        <v>水</v>
      </c>
      <c r="D37" s="42" t="str">
        <f t="shared" ref="D37" si="59">TEXT(WEEKDAY(+D36),"aaa")</f>
        <v>木</v>
      </c>
      <c r="E37" s="42" t="str">
        <f t="shared" ref="E37" si="60">TEXT(WEEKDAY(+E36),"aaa")</f>
        <v>金</v>
      </c>
      <c r="F37" s="42" t="str">
        <f t="shared" ref="F37" si="61">TEXT(WEEKDAY(+F36),"aaa")</f>
        <v>土</v>
      </c>
      <c r="G37" s="42" t="str">
        <f t="shared" ref="G37" si="62">TEXT(WEEKDAY(+G36),"aaa")</f>
        <v>日</v>
      </c>
      <c r="H37" s="42" t="str">
        <f t="shared" ref="H37" si="63">TEXT(WEEKDAY(+H36),"aaa")</f>
        <v>月</v>
      </c>
      <c r="I37" s="42" t="str">
        <f t="shared" ref="I37" si="64">TEXT(WEEKDAY(+I36),"aaa")</f>
        <v>火</v>
      </c>
      <c r="J37" s="42" t="str">
        <f t="shared" ref="J37" si="65">TEXT(WEEKDAY(+J36),"aaa")</f>
        <v>水</v>
      </c>
      <c r="K37" s="42" t="str">
        <f t="shared" ref="K37" si="66">TEXT(WEEKDAY(+K36),"aaa")</f>
        <v>木</v>
      </c>
      <c r="L37" s="42" t="str">
        <f t="shared" ref="L37" si="67">TEXT(WEEKDAY(+L36),"aaa")</f>
        <v>金</v>
      </c>
      <c r="M37" s="42" t="str">
        <f t="shared" ref="M37" si="68">TEXT(WEEKDAY(+M36),"aaa")</f>
        <v>土</v>
      </c>
      <c r="N37" s="42" t="str">
        <f t="shared" ref="N37" si="69">TEXT(WEEKDAY(+N36),"aaa")</f>
        <v>日</v>
      </c>
      <c r="O37" s="42" t="str">
        <f t="shared" ref="O37" si="70">TEXT(WEEKDAY(+O36),"aaa")</f>
        <v>月</v>
      </c>
      <c r="P37" s="42" t="str">
        <f t="shared" ref="P37" si="71">TEXT(WEEKDAY(+P36),"aaa")</f>
        <v>火</v>
      </c>
      <c r="Q37" s="42" t="str">
        <f t="shared" ref="Q37" si="72">TEXT(WEEKDAY(+Q36),"aaa")</f>
        <v>水</v>
      </c>
      <c r="R37" s="42" t="str">
        <f t="shared" ref="R37" si="73">TEXT(WEEKDAY(+R36),"aaa")</f>
        <v>木</v>
      </c>
      <c r="S37" s="42" t="str">
        <f t="shared" ref="S37" si="74">TEXT(WEEKDAY(+S36),"aaa")</f>
        <v>金</v>
      </c>
      <c r="T37" s="42" t="str">
        <f t="shared" ref="T37" si="75">TEXT(WEEKDAY(+T36),"aaa")</f>
        <v>土</v>
      </c>
      <c r="U37" s="42" t="str">
        <f t="shared" ref="U37" si="76">TEXT(WEEKDAY(+U36),"aaa")</f>
        <v>日</v>
      </c>
      <c r="V37" s="42" t="str">
        <f t="shared" ref="V37" si="77">TEXT(WEEKDAY(+V36),"aaa")</f>
        <v>月</v>
      </c>
      <c r="W37" s="42" t="str">
        <f t="shared" ref="W37" si="78">TEXT(WEEKDAY(+W36),"aaa")</f>
        <v>火</v>
      </c>
      <c r="X37" s="42" t="str">
        <f t="shared" ref="X37" si="79">TEXT(WEEKDAY(+X36),"aaa")</f>
        <v>水</v>
      </c>
      <c r="Y37" s="42" t="str">
        <f t="shared" ref="Y37" si="80">TEXT(WEEKDAY(+Y36),"aaa")</f>
        <v>木</v>
      </c>
      <c r="Z37" s="42" t="str">
        <f t="shared" ref="Z37" si="81">TEXT(WEEKDAY(+Z36),"aaa")</f>
        <v>金</v>
      </c>
      <c r="AA37" s="42" t="str">
        <f t="shared" ref="AA37" si="82">TEXT(WEEKDAY(+AA36),"aaa")</f>
        <v>土</v>
      </c>
      <c r="AB37" s="42" t="str">
        <f t="shared" ref="AB37" si="83">TEXT(WEEKDAY(+AB36),"aaa")</f>
        <v>日</v>
      </c>
      <c r="AC37" s="42" t="str">
        <f t="shared" ref="AC37" si="84">TEXT(WEEKDAY(+AC36),"aaa")</f>
        <v>月</v>
      </c>
      <c r="AD37" s="43" t="str">
        <f t="shared" ref="AD37" si="85">TEXT(WEEKDAY(+AD36),"aaa")</f>
        <v>火</v>
      </c>
      <c r="AE37" s="7"/>
      <c r="AF37" s="34" t="s">
        <v>22</v>
      </c>
      <c r="AG37" s="8">
        <f>+COUNTA(C38:AD39)</f>
        <v>0</v>
      </c>
    </row>
    <row r="38" spans="2:33" ht="13.5" customHeight="1" x14ac:dyDescent="0.2">
      <c r="B38" s="83" t="s">
        <v>23</v>
      </c>
      <c r="C38" s="85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8"/>
      <c r="AE38" s="7"/>
      <c r="AF38" s="9" t="s">
        <v>2</v>
      </c>
      <c r="AG38" s="16">
        <f>COUNTA(C36:AD36)-AG37</f>
        <v>28</v>
      </c>
    </row>
    <row r="39" spans="2:33" ht="13.5" customHeight="1" x14ac:dyDescent="0.2">
      <c r="B39" s="84"/>
      <c r="C39" s="85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8"/>
      <c r="AE39" s="7"/>
      <c r="AF39" s="9" t="s">
        <v>9</v>
      </c>
      <c r="AG39" s="6">
        <f>+COUNTA(C40:AD41)</f>
        <v>8</v>
      </c>
    </row>
    <row r="40" spans="2:33" ht="13.5" customHeight="1" x14ac:dyDescent="0.2">
      <c r="B40" s="86" t="s">
        <v>0</v>
      </c>
      <c r="C40" s="88"/>
      <c r="D40" s="77"/>
      <c r="E40" s="77"/>
      <c r="F40" s="77" t="s">
        <v>11</v>
      </c>
      <c r="G40" s="77" t="s">
        <v>11</v>
      </c>
      <c r="H40" s="77"/>
      <c r="I40" s="77"/>
      <c r="J40" s="77"/>
      <c r="K40" s="77"/>
      <c r="L40" s="77"/>
      <c r="M40" s="77" t="s">
        <v>11</v>
      </c>
      <c r="N40" s="77" t="s">
        <v>11</v>
      </c>
      <c r="O40" s="77"/>
      <c r="P40" s="77"/>
      <c r="Q40" s="77"/>
      <c r="R40" s="77"/>
      <c r="S40" s="77"/>
      <c r="T40" s="77" t="s">
        <v>11</v>
      </c>
      <c r="U40" s="77" t="s">
        <v>11</v>
      </c>
      <c r="V40" s="77"/>
      <c r="W40" s="77"/>
      <c r="X40" s="77"/>
      <c r="Y40" s="77"/>
      <c r="Z40" s="77"/>
      <c r="AA40" s="77" t="s">
        <v>11</v>
      </c>
      <c r="AB40" s="77" t="s">
        <v>11</v>
      </c>
      <c r="AC40" s="77"/>
      <c r="AD40" s="78"/>
      <c r="AE40" s="7"/>
      <c r="AF40" s="9" t="s">
        <v>12</v>
      </c>
      <c r="AG40" s="10">
        <f>+AG39/AG38</f>
        <v>0.2857142857142857</v>
      </c>
    </row>
    <row r="41" spans="2:33" x14ac:dyDescent="0.2">
      <c r="B41" s="87"/>
      <c r="C41" s="88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8"/>
      <c r="AE41" s="7"/>
      <c r="AF41" s="9" t="s">
        <v>13</v>
      </c>
      <c r="AG41" s="6">
        <f>+COUNTA(C42:AD43)</f>
        <v>0</v>
      </c>
    </row>
    <row r="42" spans="2:33" x14ac:dyDescent="0.2">
      <c r="B42" s="79" t="s">
        <v>10</v>
      </c>
      <c r="C42" s="81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5"/>
      <c r="AE42" s="7"/>
      <c r="AF42" s="11" t="s">
        <v>4</v>
      </c>
      <c r="AG42" s="12">
        <f>+AG41/AG38</f>
        <v>0</v>
      </c>
    </row>
    <row r="43" spans="2:33" x14ac:dyDescent="0.2">
      <c r="B43" s="80"/>
      <c r="C43" s="82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6"/>
      <c r="AE43" s="7"/>
      <c r="AF43" s="17"/>
      <c r="AG43" s="18"/>
    </row>
    <row r="44" spans="2:33" x14ac:dyDescent="0.2"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</row>
    <row r="45" spans="2:33" x14ac:dyDescent="0.2">
      <c r="B45" s="3" t="s">
        <v>14</v>
      </c>
      <c r="C45" s="22">
        <f>+AD36+1</f>
        <v>44146</v>
      </c>
      <c r="D45" s="23">
        <f>+C45+1</f>
        <v>44147</v>
      </c>
      <c r="E45" s="23">
        <f t="shared" ref="E45:AD45" si="86">+D45+1</f>
        <v>44148</v>
      </c>
      <c r="F45" s="23">
        <f t="shared" si="86"/>
        <v>44149</v>
      </c>
      <c r="G45" s="23">
        <f t="shared" si="86"/>
        <v>44150</v>
      </c>
      <c r="H45" s="23">
        <f t="shared" si="86"/>
        <v>44151</v>
      </c>
      <c r="I45" s="23">
        <f t="shared" si="86"/>
        <v>44152</v>
      </c>
      <c r="J45" s="23">
        <f t="shared" si="86"/>
        <v>44153</v>
      </c>
      <c r="K45" s="23">
        <f t="shared" si="86"/>
        <v>44154</v>
      </c>
      <c r="L45" s="23">
        <f t="shared" si="86"/>
        <v>44155</v>
      </c>
      <c r="M45" s="23">
        <f t="shared" si="86"/>
        <v>44156</v>
      </c>
      <c r="N45" s="23">
        <f t="shared" si="86"/>
        <v>44157</v>
      </c>
      <c r="O45" s="23">
        <f t="shared" si="86"/>
        <v>44158</v>
      </c>
      <c r="P45" s="23">
        <f t="shared" si="86"/>
        <v>44159</v>
      </c>
      <c r="Q45" s="23">
        <f t="shared" si="86"/>
        <v>44160</v>
      </c>
      <c r="R45" s="23">
        <f t="shared" si="86"/>
        <v>44161</v>
      </c>
      <c r="S45" s="23">
        <f t="shared" si="86"/>
        <v>44162</v>
      </c>
      <c r="T45" s="23">
        <f t="shared" si="86"/>
        <v>44163</v>
      </c>
      <c r="U45" s="23">
        <f t="shared" si="86"/>
        <v>44164</v>
      </c>
      <c r="V45" s="23">
        <f t="shared" si="86"/>
        <v>44165</v>
      </c>
      <c r="W45" s="23">
        <f>+V45+1</f>
        <v>44166</v>
      </c>
      <c r="X45" s="23">
        <f t="shared" si="86"/>
        <v>44167</v>
      </c>
      <c r="Y45" s="23">
        <f t="shared" si="86"/>
        <v>44168</v>
      </c>
      <c r="Z45" s="23">
        <f t="shared" si="86"/>
        <v>44169</v>
      </c>
      <c r="AA45" s="23">
        <f>+Z45+1</f>
        <v>44170</v>
      </c>
      <c r="AB45" s="23">
        <f t="shared" si="86"/>
        <v>44171</v>
      </c>
      <c r="AC45" s="23">
        <f>+AB45+1</f>
        <v>44172</v>
      </c>
      <c r="AD45" s="24">
        <f t="shared" si="86"/>
        <v>44173</v>
      </c>
      <c r="AE45" s="4"/>
      <c r="AF45" s="118">
        <f>+AF36+1</f>
        <v>5</v>
      </c>
      <c r="AG45" s="119"/>
    </row>
    <row r="46" spans="2:33" x14ac:dyDescent="0.2">
      <c r="B46" s="5" t="s">
        <v>8</v>
      </c>
      <c r="C46" s="19" t="str">
        <f>TEXT(WEEKDAY(+C45),"aaa")</f>
        <v>水</v>
      </c>
      <c r="D46" s="20" t="str">
        <f t="shared" ref="D46" si="87">TEXT(WEEKDAY(+D45),"aaa")</f>
        <v>木</v>
      </c>
      <c r="E46" s="20" t="str">
        <f t="shared" ref="E46" si="88">TEXT(WEEKDAY(+E45),"aaa")</f>
        <v>金</v>
      </c>
      <c r="F46" s="20" t="str">
        <f t="shared" ref="F46" si="89">TEXT(WEEKDAY(+F45),"aaa")</f>
        <v>土</v>
      </c>
      <c r="G46" s="20" t="str">
        <f t="shared" ref="G46" si="90">TEXT(WEEKDAY(+G45),"aaa")</f>
        <v>日</v>
      </c>
      <c r="H46" s="20" t="str">
        <f t="shared" ref="H46" si="91">TEXT(WEEKDAY(+H45),"aaa")</f>
        <v>月</v>
      </c>
      <c r="I46" s="20" t="str">
        <f t="shared" ref="I46" si="92">TEXT(WEEKDAY(+I45),"aaa")</f>
        <v>火</v>
      </c>
      <c r="J46" s="20" t="str">
        <f t="shared" ref="J46" si="93">TEXT(WEEKDAY(+J45),"aaa")</f>
        <v>水</v>
      </c>
      <c r="K46" s="20" t="str">
        <f t="shared" ref="K46" si="94">TEXT(WEEKDAY(+K45),"aaa")</f>
        <v>木</v>
      </c>
      <c r="L46" s="20" t="str">
        <f t="shared" ref="L46" si="95">TEXT(WEEKDAY(+L45),"aaa")</f>
        <v>金</v>
      </c>
      <c r="M46" s="20" t="str">
        <f t="shared" ref="M46" si="96">TEXT(WEEKDAY(+M45),"aaa")</f>
        <v>土</v>
      </c>
      <c r="N46" s="20" t="str">
        <f t="shared" ref="N46" si="97">TEXT(WEEKDAY(+N45),"aaa")</f>
        <v>日</v>
      </c>
      <c r="O46" s="20" t="str">
        <f t="shared" ref="O46" si="98">TEXT(WEEKDAY(+O45),"aaa")</f>
        <v>月</v>
      </c>
      <c r="P46" s="20" t="str">
        <f t="shared" ref="P46" si="99">TEXT(WEEKDAY(+P45),"aaa")</f>
        <v>火</v>
      </c>
      <c r="Q46" s="20" t="str">
        <f t="shared" ref="Q46" si="100">TEXT(WEEKDAY(+Q45),"aaa")</f>
        <v>水</v>
      </c>
      <c r="R46" s="20" t="str">
        <f t="shared" ref="R46" si="101">TEXT(WEEKDAY(+R45),"aaa")</f>
        <v>木</v>
      </c>
      <c r="S46" s="20" t="str">
        <f t="shared" ref="S46" si="102">TEXT(WEEKDAY(+S45),"aaa")</f>
        <v>金</v>
      </c>
      <c r="T46" s="20" t="str">
        <f t="shared" ref="T46" si="103">TEXT(WEEKDAY(+T45),"aaa")</f>
        <v>土</v>
      </c>
      <c r="U46" s="20" t="str">
        <f t="shared" ref="U46" si="104">TEXT(WEEKDAY(+U45),"aaa")</f>
        <v>日</v>
      </c>
      <c r="V46" s="20" t="str">
        <f t="shared" ref="V46" si="105">TEXT(WEEKDAY(+V45),"aaa")</f>
        <v>月</v>
      </c>
      <c r="W46" s="20" t="str">
        <f t="shared" ref="W46" si="106">TEXT(WEEKDAY(+W45),"aaa")</f>
        <v>火</v>
      </c>
      <c r="X46" s="20" t="str">
        <f t="shared" ref="X46" si="107">TEXT(WEEKDAY(+X45),"aaa")</f>
        <v>水</v>
      </c>
      <c r="Y46" s="20" t="str">
        <f t="shared" ref="Y46" si="108">TEXT(WEEKDAY(+Y45),"aaa")</f>
        <v>木</v>
      </c>
      <c r="Z46" s="20" t="str">
        <f t="shared" ref="Z46" si="109">TEXT(WEEKDAY(+Z45),"aaa")</f>
        <v>金</v>
      </c>
      <c r="AA46" s="20" t="str">
        <f t="shared" ref="AA46" si="110">TEXT(WEEKDAY(+AA45),"aaa")</f>
        <v>土</v>
      </c>
      <c r="AB46" s="20" t="str">
        <f t="shared" ref="AB46" si="111">TEXT(WEEKDAY(+AB45),"aaa")</f>
        <v>日</v>
      </c>
      <c r="AC46" s="20" t="str">
        <f t="shared" ref="AC46" si="112">TEXT(WEEKDAY(+AC45),"aaa")</f>
        <v>月</v>
      </c>
      <c r="AD46" s="21" t="str">
        <f t="shared" ref="AD46" si="113">TEXT(WEEKDAY(+AD45),"aaa")</f>
        <v>火</v>
      </c>
      <c r="AE46" s="7"/>
      <c r="AF46" s="34" t="s">
        <v>22</v>
      </c>
      <c r="AG46" s="8">
        <f>+COUNTA(C47:AD48)</f>
        <v>0</v>
      </c>
    </row>
    <row r="47" spans="2:33" ht="13.5" customHeight="1" x14ac:dyDescent="0.2">
      <c r="B47" s="70" t="s">
        <v>23</v>
      </c>
      <c r="C47" s="72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9"/>
      <c r="AE47" s="7"/>
      <c r="AF47" s="9" t="s">
        <v>2</v>
      </c>
      <c r="AG47" s="16">
        <f>COUNTA(C45:AD45)-AG46</f>
        <v>28</v>
      </c>
    </row>
    <row r="48" spans="2:33" ht="13.5" customHeight="1" x14ac:dyDescent="0.2">
      <c r="B48" s="71"/>
      <c r="C48" s="72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9"/>
      <c r="AE48" s="7"/>
      <c r="AF48" s="9" t="s">
        <v>9</v>
      </c>
      <c r="AG48" s="6">
        <f>+COUNTA(C49:AD50)</f>
        <v>8</v>
      </c>
    </row>
    <row r="49" spans="2:33" ht="13.5" customHeight="1" x14ac:dyDescent="0.2">
      <c r="B49" s="67" t="s">
        <v>0</v>
      </c>
      <c r="C49" s="69"/>
      <c r="D49" s="58"/>
      <c r="E49" s="58"/>
      <c r="F49" s="58" t="s">
        <v>11</v>
      </c>
      <c r="G49" s="58" t="s">
        <v>11</v>
      </c>
      <c r="H49" s="58"/>
      <c r="I49" s="58"/>
      <c r="J49" s="58"/>
      <c r="K49" s="58"/>
      <c r="L49" s="58"/>
      <c r="M49" s="58" t="s">
        <v>11</v>
      </c>
      <c r="N49" s="58" t="s">
        <v>11</v>
      </c>
      <c r="O49" s="58"/>
      <c r="P49" s="58"/>
      <c r="Q49" s="58"/>
      <c r="R49" s="58"/>
      <c r="S49" s="58"/>
      <c r="T49" s="58" t="s">
        <v>11</v>
      </c>
      <c r="U49" s="58" t="s">
        <v>11</v>
      </c>
      <c r="V49" s="58"/>
      <c r="W49" s="58"/>
      <c r="X49" s="58"/>
      <c r="Y49" s="58"/>
      <c r="Z49" s="58"/>
      <c r="AA49" s="58" t="s">
        <v>11</v>
      </c>
      <c r="AB49" s="58" t="s">
        <v>11</v>
      </c>
      <c r="AC49" s="58"/>
      <c r="AD49" s="59"/>
      <c r="AE49" s="7"/>
      <c r="AF49" s="9" t="s">
        <v>12</v>
      </c>
      <c r="AG49" s="10">
        <f>+AG48/AG47</f>
        <v>0.2857142857142857</v>
      </c>
    </row>
    <row r="50" spans="2:33" x14ac:dyDescent="0.2">
      <c r="B50" s="68"/>
      <c r="C50" s="69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9"/>
      <c r="AE50" s="7"/>
      <c r="AF50" s="9" t="s">
        <v>13</v>
      </c>
      <c r="AG50" s="6">
        <f>+COUNTA(C51:AD52)</f>
        <v>0</v>
      </c>
    </row>
    <row r="51" spans="2:33" x14ac:dyDescent="0.2">
      <c r="B51" s="61" t="s">
        <v>10</v>
      </c>
      <c r="C51" s="63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6"/>
      <c r="AE51" s="7"/>
      <c r="AF51" s="11" t="s">
        <v>4</v>
      </c>
      <c r="AG51" s="12">
        <f>+AG50/AG47</f>
        <v>0</v>
      </c>
    </row>
    <row r="52" spans="2:33" x14ac:dyDescent="0.2">
      <c r="B52" s="62"/>
      <c r="C52" s="64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7"/>
      <c r="AE52" s="7"/>
      <c r="AF52" s="17"/>
      <c r="AG52" s="18"/>
    </row>
    <row r="53" spans="2:33" x14ac:dyDescent="0.2"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</row>
    <row r="54" spans="2:33" x14ac:dyDescent="0.2">
      <c r="B54" s="36" t="s">
        <v>14</v>
      </c>
      <c r="C54" s="37">
        <f>+AD45+1</f>
        <v>44174</v>
      </c>
      <c r="D54" s="38">
        <f>+C54+1</f>
        <v>44175</v>
      </c>
      <c r="E54" s="38">
        <f t="shared" ref="E54:AD54" si="114">+D54+1</f>
        <v>44176</v>
      </c>
      <c r="F54" s="38">
        <f t="shared" si="114"/>
        <v>44177</v>
      </c>
      <c r="G54" s="38">
        <f t="shared" si="114"/>
        <v>44178</v>
      </c>
      <c r="H54" s="38">
        <f t="shared" si="114"/>
        <v>44179</v>
      </c>
      <c r="I54" s="38">
        <f t="shared" si="114"/>
        <v>44180</v>
      </c>
      <c r="J54" s="38">
        <f t="shared" si="114"/>
        <v>44181</v>
      </c>
      <c r="K54" s="38">
        <f t="shared" si="114"/>
        <v>44182</v>
      </c>
      <c r="L54" s="38">
        <f t="shared" si="114"/>
        <v>44183</v>
      </c>
      <c r="M54" s="38">
        <f t="shared" si="114"/>
        <v>44184</v>
      </c>
      <c r="N54" s="38">
        <f t="shared" si="114"/>
        <v>44185</v>
      </c>
      <c r="O54" s="38">
        <f t="shared" si="114"/>
        <v>44186</v>
      </c>
      <c r="P54" s="38">
        <f t="shared" si="114"/>
        <v>44187</v>
      </c>
      <c r="Q54" s="38">
        <f t="shared" si="114"/>
        <v>44188</v>
      </c>
      <c r="R54" s="38">
        <f t="shared" si="114"/>
        <v>44189</v>
      </c>
      <c r="S54" s="38">
        <f t="shared" si="114"/>
        <v>44190</v>
      </c>
      <c r="T54" s="38">
        <f t="shared" si="114"/>
        <v>44191</v>
      </c>
      <c r="U54" s="38">
        <f t="shared" si="114"/>
        <v>44192</v>
      </c>
      <c r="V54" s="38">
        <f t="shared" si="114"/>
        <v>44193</v>
      </c>
      <c r="W54" s="38">
        <f>+V54+1</f>
        <v>44194</v>
      </c>
      <c r="X54" s="38">
        <f t="shared" si="114"/>
        <v>44195</v>
      </c>
      <c r="Y54" s="38">
        <f t="shared" si="114"/>
        <v>44196</v>
      </c>
      <c r="Z54" s="38">
        <f t="shared" si="114"/>
        <v>44197</v>
      </c>
      <c r="AA54" s="38">
        <f>+Z54+1</f>
        <v>44198</v>
      </c>
      <c r="AB54" s="38">
        <f t="shared" si="114"/>
        <v>44199</v>
      </c>
      <c r="AC54" s="38">
        <f>+AB54+1</f>
        <v>44200</v>
      </c>
      <c r="AD54" s="39">
        <f t="shared" si="114"/>
        <v>44201</v>
      </c>
      <c r="AE54" s="4"/>
      <c r="AF54" s="118">
        <f>+AF45+1</f>
        <v>6</v>
      </c>
      <c r="AG54" s="119"/>
    </row>
    <row r="55" spans="2:33" x14ac:dyDescent="0.2">
      <c r="B55" s="40" t="s">
        <v>8</v>
      </c>
      <c r="C55" s="41" t="str">
        <f>TEXT(WEEKDAY(+C54),"aaa")</f>
        <v>水</v>
      </c>
      <c r="D55" s="42" t="str">
        <f t="shared" ref="D55" si="115">TEXT(WEEKDAY(+D54),"aaa")</f>
        <v>木</v>
      </c>
      <c r="E55" s="42" t="str">
        <f t="shared" ref="E55" si="116">TEXT(WEEKDAY(+E54),"aaa")</f>
        <v>金</v>
      </c>
      <c r="F55" s="42" t="str">
        <f t="shared" ref="F55" si="117">TEXT(WEEKDAY(+F54),"aaa")</f>
        <v>土</v>
      </c>
      <c r="G55" s="42" t="str">
        <f t="shared" ref="G55" si="118">TEXT(WEEKDAY(+G54),"aaa")</f>
        <v>日</v>
      </c>
      <c r="H55" s="42" t="str">
        <f t="shared" ref="H55" si="119">TEXT(WEEKDAY(+H54),"aaa")</f>
        <v>月</v>
      </c>
      <c r="I55" s="42" t="str">
        <f t="shared" ref="I55" si="120">TEXT(WEEKDAY(+I54),"aaa")</f>
        <v>火</v>
      </c>
      <c r="J55" s="42" t="str">
        <f t="shared" ref="J55" si="121">TEXT(WEEKDAY(+J54),"aaa")</f>
        <v>水</v>
      </c>
      <c r="K55" s="42" t="str">
        <f t="shared" ref="K55" si="122">TEXT(WEEKDAY(+K54),"aaa")</f>
        <v>木</v>
      </c>
      <c r="L55" s="42" t="str">
        <f t="shared" ref="L55" si="123">TEXT(WEEKDAY(+L54),"aaa")</f>
        <v>金</v>
      </c>
      <c r="M55" s="42" t="str">
        <f t="shared" ref="M55" si="124">TEXT(WEEKDAY(+M54),"aaa")</f>
        <v>土</v>
      </c>
      <c r="N55" s="42" t="str">
        <f t="shared" ref="N55" si="125">TEXT(WEEKDAY(+N54),"aaa")</f>
        <v>日</v>
      </c>
      <c r="O55" s="42" t="str">
        <f t="shared" ref="O55" si="126">TEXT(WEEKDAY(+O54),"aaa")</f>
        <v>月</v>
      </c>
      <c r="P55" s="42" t="str">
        <f t="shared" ref="P55" si="127">TEXT(WEEKDAY(+P54),"aaa")</f>
        <v>火</v>
      </c>
      <c r="Q55" s="42" t="str">
        <f t="shared" ref="Q55" si="128">TEXT(WEEKDAY(+Q54),"aaa")</f>
        <v>水</v>
      </c>
      <c r="R55" s="42" t="str">
        <f t="shared" ref="R55" si="129">TEXT(WEEKDAY(+R54),"aaa")</f>
        <v>木</v>
      </c>
      <c r="S55" s="42" t="str">
        <f t="shared" ref="S55" si="130">TEXT(WEEKDAY(+S54),"aaa")</f>
        <v>金</v>
      </c>
      <c r="T55" s="42" t="str">
        <f t="shared" ref="T55" si="131">TEXT(WEEKDAY(+T54),"aaa")</f>
        <v>土</v>
      </c>
      <c r="U55" s="42" t="str">
        <f t="shared" ref="U55" si="132">TEXT(WEEKDAY(+U54),"aaa")</f>
        <v>日</v>
      </c>
      <c r="V55" s="42" t="str">
        <f t="shared" ref="V55" si="133">TEXT(WEEKDAY(+V54),"aaa")</f>
        <v>月</v>
      </c>
      <c r="W55" s="42" t="str">
        <f t="shared" ref="W55" si="134">TEXT(WEEKDAY(+W54),"aaa")</f>
        <v>火</v>
      </c>
      <c r="X55" s="42" t="str">
        <f t="shared" ref="X55" si="135">TEXT(WEEKDAY(+X54),"aaa")</f>
        <v>水</v>
      </c>
      <c r="Y55" s="42" t="str">
        <f t="shared" ref="Y55" si="136">TEXT(WEEKDAY(+Y54),"aaa")</f>
        <v>木</v>
      </c>
      <c r="Z55" s="42" t="str">
        <f t="shared" ref="Z55" si="137">TEXT(WEEKDAY(+Z54),"aaa")</f>
        <v>金</v>
      </c>
      <c r="AA55" s="42" t="str">
        <f t="shared" ref="AA55" si="138">TEXT(WEEKDAY(+AA54),"aaa")</f>
        <v>土</v>
      </c>
      <c r="AB55" s="42" t="str">
        <f t="shared" ref="AB55" si="139">TEXT(WEEKDAY(+AB54),"aaa")</f>
        <v>日</v>
      </c>
      <c r="AC55" s="42" t="str">
        <f t="shared" ref="AC55" si="140">TEXT(WEEKDAY(+AC54),"aaa")</f>
        <v>月</v>
      </c>
      <c r="AD55" s="43" t="str">
        <f t="shared" ref="AD55" si="141">TEXT(WEEKDAY(+AD54),"aaa")</f>
        <v>火</v>
      </c>
      <c r="AE55" s="7"/>
      <c r="AF55" s="34" t="s">
        <v>22</v>
      </c>
      <c r="AG55" s="8">
        <f>+COUNTA(C56:AD57)</f>
        <v>6</v>
      </c>
    </row>
    <row r="56" spans="2:33" ht="13.5" customHeight="1" x14ac:dyDescent="0.2">
      <c r="B56" s="83" t="s">
        <v>23</v>
      </c>
      <c r="C56" s="85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 t="s">
        <v>17</v>
      </c>
      <c r="X56" s="77" t="s">
        <v>17</v>
      </c>
      <c r="Y56" s="77" t="s">
        <v>17</v>
      </c>
      <c r="Z56" s="77" t="s">
        <v>17</v>
      </c>
      <c r="AA56" s="77" t="s">
        <v>17</v>
      </c>
      <c r="AB56" s="77" t="s">
        <v>17</v>
      </c>
      <c r="AC56" s="77"/>
      <c r="AD56" s="78"/>
      <c r="AE56" s="7"/>
      <c r="AF56" s="9" t="s">
        <v>2</v>
      </c>
      <c r="AG56" s="16">
        <f>COUNTA(C54:AD54)-AG55</f>
        <v>22</v>
      </c>
    </row>
    <row r="57" spans="2:33" ht="13.5" customHeight="1" x14ac:dyDescent="0.2">
      <c r="B57" s="84"/>
      <c r="C57" s="85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8"/>
      <c r="AE57" s="7"/>
      <c r="AF57" s="9" t="s">
        <v>9</v>
      </c>
      <c r="AG57" s="6">
        <f>+COUNTA(C58:AD59)</f>
        <v>7</v>
      </c>
    </row>
    <row r="58" spans="2:33" ht="13.5" customHeight="1" x14ac:dyDescent="0.2">
      <c r="B58" s="86" t="s">
        <v>0</v>
      </c>
      <c r="C58" s="88"/>
      <c r="D58" s="77"/>
      <c r="E58" s="77"/>
      <c r="F58" s="77" t="s">
        <v>11</v>
      </c>
      <c r="G58" s="77" t="s">
        <v>11</v>
      </c>
      <c r="H58" s="77"/>
      <c r="I58" s="77"/>
      <c r="J58" s="77"/>
      <c r="K58" s="77"/>
      <c r="L58" s="77"/>
      <c r="M58" s="77" t="s">
        <v>11</v>
      </c>
      <c r="N58" s="77" t="s">
        <v>11</v>
      </c>
      <c r="O58" s="77"/>
      <c r="P58" s="77"/>
      <c r="Q58" s="77"/>
      <c r="R58" s="77"/>
      <c r="S58" s="77"/>
      <c r="T58" s="77" t="s">
        <v>11</v>
      </c>
      <c r="U58" s="77" t="s">
        <v>11</v>
      </c>
      <c r="V58" s="77"/>
      <c r="W58" s="77"/>
      <c r="X58" s="77"/>
      <c r="Y58" s="77"/>
      <c r="Z58" s="77"/>
      <c r="AA58" s="77"/>
      <c r="AB58" s="77"/>
      <c r="AC58" s="77" t="s">
        <v>11</v>
      </c>
      <c r="AD58" s="78"/>
      <c r="AE58" s="7"/>
      <c r="AF58" s="9" t="s">
        <v>12</v>
      </c>
      <c r="AG58" s="10">
        <f>+AG57/AG56</f>
        <v>0.31818181818181818</v>
      </c>
    </row>
    <row r="59" spans="2:33" x14ac:dyDescent="0.2">
      <c r="B59" s="87"/>
      <c r="C59" s="88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91"/>
      <c r="X59" s="91"/>
      <c r="Y59" s="91"/>
      <c r="Z59" s="91"/>
      <c r="AA59" s="91"/>
      <c r="AB59" s="91"/>
      <c r="AC59" s="77"/>
      <c r="AD59" s="78"/>
      <c r="AE59" s="7"/>
      <c r="AF59" s="9" t="s">
        <v>13</v>
      </c>
      <c r="AG59" s="6">
        <f>+COUNTA(C60:AD61)</f>
        <v>0</v>
      </c>
    </row>
    <row r="60" spans="2:33" x14ac:dyDescent="0.2">
      <c r="B60" s="79" t="s">
        <v>10</v>
      </c>
      <c r="C60" s="81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92"/>
      <c r="W60" s="73"/>
      <c r="X60" s="73"/>
      <c r="Y60" s="73"/>
      <c r="Z60" s="73"/>
      <c r="AA60" s="73"/>
      <c r="AB60" s="73"/>
      <c r="AC60" s="89"/>
      <c r="AD60" s="75"/>
      <c r="AE60" s="7"/>
      <c r="AF60" s="11" t="s">
        <v>4</v>
      </c>
      <c r="AG60" s="12">
        <f>+AG59/AG56</f>
        <v>0</v>
      </c>
    </row>
    <row r="61" spans="2:33" x14ac:dyDescent="0.2">
      <c r="B61" s="80"/>
      <c r="C61" s="82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93"/>
      <c r="W61" s="74"/>
      <c r="X61" s="74"/>
      <c r="Y61" s="74"/>
      <c r="Z61" s="74"/>
      <c r="AA61" s="74"/>
      <c r="AB61" s="74"/>
      <c r="AC61" s="90"/>
      <c r="AD61" s="76"/>
      <c r="AE61" s="7"/>
      <c r="AF61" s="17"/>
      <c r="AG61" s="18"/>
    </row>
    <row r="62" spans="2:33" x14ac:dyDescent="0.2"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</row>
    <row r="63" spans="2:33" x14ac:dyDescent="0.2">
      <c r="B63" s="3" t="s">
        <v>14</v>
      </c>
      <c r="C63" s="22">
        <f>+AD54+1</f>
        <v>44202</v>
      </c>
      <c r="D63" s="23">
        <f>+C63+1</f>
        <v>44203</v>
      </c>
      <c r="E63" s="23">
        <f t="shared" ref="E63:AD63" si="142">+D63+1</f>
        <v>44204</v>
      </c>
      <c r="F63" s="23">
        <f t="shared" si="142"/>
        <v>44205</v>
      </c>
      <c r="G63" s="23">
        <f t="shared" si="142"/>
        <v>44206</v>
      </c>
      <c r="H63" s="23">
        <f t="shared" si="142"/>
        <v>44207</v>
      </c>
      <c r="I63" s="23">
        <f t="shared" si="142"/>
        <v>44208</v>
      </c>
      <c r="J63" s="23">
        <f t="shared" si="142"/>
        <v>44209</v>
      </c>
      <c r="K63" s="23">
        <f t="shared" si="142"/>
        <v>44210</v>
      </c>
      <c r="L63" s="23">
        <f t="shared" si="142"/>
        <v>44211</v>
      </c>
      <c r="M63" s="23">
        <f t="shared" si="142"/>
        <v>44212</v>
      </c>
      <c r="N63" s="23">
        <f t="shared" si="142"/>
        <v>44213</v>
      </c>
      <c r="O63" s="23">
        <f t="shared" si="142"/>
        <v>44214</v>
      </c>
      <c r="P63" s="23">
        <f t="shared" si="142"/>
        <v>44215</v>
      </c>
      <c r="Q63" s="23">
        <f t="shared" si="142"/>
        <v>44216</v>
      </c>
      <c r="R63" s="23">
        <f t="shared" si="142"/>
        <v>44217</v>
      </c>
      <c r="S63" s="23">
        <f t="shared" si="142"/>
        <v>44218</v>
      </c>
      <c r="T63" s="23">
        <f t="shared" si="142"/>
        <v>44219</v>
      </c>
      <c r="U63" s="23">
        <f t="shared" si="142"/>
        <v>44220</v>
      </c>
      <c r="V63" s="23">
        <f t="shared" si="142"/>
        <v>44221</v>
      </c>
      <c r="W63" s="23">
        <f>+V63+1</f>
        <v>44222</v>
      </c>
      <c r="X63" s="23">
        <f t="shared" si="142"/>
        <v>44223</v>
      </c>
      <c r="Y63" s="23">
        <f t="shared" si="142"/>
        <v>44224</v>
      </c>
      <c r="Z63" s="23">
        <f t="shared" si="142"/>
        <v>44225</v>
      </c>
      <c r="AA63" s="23">
        <f>+Z63+1</f>
        <v>44226</v>
      </c>
      <c r="AB63" s="23">
        <f t="shared" si="142"/>
        <v>44227</v>
      </c>
      <c r="AC63" s="23">
        <f>+AB63+1</f>
        <v>44228</v>
      </c>
      <c r="AD63" s="24">
        <f t="shared" si="142"/>
        <v>44229</v>
      </c>
      <c r="AE63" s="4"/>
      <c r="AF63" s="118">
        <f>+AF54+1</f>
        <v>7</v>
      </c>
      <c r="AG63" s="119"/>
    </row>
    <row r="64" spans="2:33" x14ac:dyDescent="0.2">
      <c r="B64" s="5" t="s">
        <v>8</v>
      </c>
      <c r="C64" s="19" t="str">
        <f>TEXT(WEEKDAY(+C63),"aaa")</f>
        <v>水</v>
      </c>
      <c r="D64" s="20" t="str">
        <f t="shared" ref="D64" si="143">TEXT(WEEKDAY(+D63),"aaa")</f>
        <v>木</v>
      </c>
      <c r="E64" s="20" t="str">
        <f t="shared" ref="E64" si="144">TEXT(WEEKDAY(+E63),"aaa")</f>
        <v>金</v>
      </c>
      <c r="F64" s="20" t="str">
        <f t="shared" ref="F64" si="145">TEXT(WEEKDAY(+F63),"aaa")</f>
        <v>土</v>
      </c>
      <c r="G64" s="20" t="str">
        <f t="shared" ref="G64" si="146">TEXT(WEEKDAY(+G63),"aaa")</f>
        <v>日</v>
      </c>
      <c r="H64" s="20" t="str">
        <f t="shared" ref="H64" si="147">TEXT(WEEKDAY(+H63),"aaa")</f>
        <v>月</v>
      </c>
      <c r="I64" s="20" t="str">
        <f t="shared" ref="I64" si="148">TEXT(WEEKDAY(+I63),"aaa")</f>
        <v>火</v>
      </c>
      <c r="J64" s="20" t="str">
        <f t="shared" ref="J64" si="149">TEXT(WEEKDAY(+J63),"aaa")</f>
        <v>水</v>
      </c>
      <c r="K64" s="20" t="str">
        <f t="shared" ref="K64" si="150">TEXT(WEEKDAY(+K63),"aaa")</f>
        <v>木</v>
      </c>
      <c r="L64" s="20" t="str">
        <f t="shared" ref="L64" si="151">TEXT(WEEKDAY(+L63),"aaa")</f>
        <v>金</v>
      </c>
      <c r="M64" s="20" t="str">
        <f t="shared" ref="M64" si="152">TEXT(WEEKDAY(+M63),"aaa")</f>
        <v>土</v>
      </c>
      <c r="N64" s="20" t="str">
        <f t="shared" ref="N64" si="153">TEXT(WEEKDAY(+N63),"aaa")</f>
        <v>日</v>
      </c>
      <c r="O64" s="20" t="str">
        <f t="shared" ref="O64" si="154">TEXT(WEEKDAY(+O63),"aaa")</f>
        <v>月</v>
      </c>
      <c r="P64" s="20" t="str">
        <f t="shared" ref="P64" si="155">TEXT(WEEKDAY(+P63),"aaa")</f>
        <v>火</v>
      </c>
      <c r="Q64" s="20" t="str">
        <f t="shared" ref="Q64" si="156">TEXT(WEEKDAY(+Q63),"aaa")</f>
        <v>水</v>
      </c>
      <c r="R64" s="20" t="str">
        <f t="shared" ref="R64" si="157">TEXT(WEEKDAY(+R63),"aaa")</f>
        <v>木</v>
      </c>
      <c r="S64" s="20" t="str">
        <f t="shared" ref="S64" si="158">TEXT(WEEKDAY(+S63),"aaa")</f>
        <v>金</v>
      </c>
      <c r="T64" s="20" t="str">
        <f t="shared" ref="T64" si="159">TEXT(WEEKDAY(+T63),"aaa")</f>
        <v>土</v>
      </c>
      <c r="U64" s="20" t="str">
        <f t="shared" ref="U64" si="160">TEXT(WEEKDAY(+U63),"aaa")</f>
        <v>日</v>
      </c>
      <c r="V64" s="20" t="str">
        <f t="shared" ref="V64" si="161">TEXT(WEEKDAY(+V63),"aaa")</f>
        <v>月</v>
      </c>
      <c r="W64" s="20" t="str">
        <f t="shared" ref="W64" si="162">TEXT(WEEKDAY(+W63),"aaa")</f>
        <v>火</v>
      </c>
      <c r="X64" s="20" t="str">
        <f t="shared" ref="X64" si="163">TEXT(WEEKDAY(+X63),"aaa")</f>
        <v>水</v>
      </c>
      <c r="Y64" s="20" t="str">
        <f t="shared" ref="Y64" si="164">TEXT(WEEKDAY(+Y63),"aaa")</f>
        <v>木</v>
      </c>
      <c r="Z64" s="20" t="str">
        <f t="shared" ref="Z64" si="165">TEXT(WEEKDAY(+Z63),"aaa")</f>
        <v>金</v>
      </c>
      <c r="AA64" s="20" t="str">
        <f t="shared" ref="AA64" si="166">TEXT(WEEKDAY(+AA63),"aaa")</f>
        <v>土</v>
      </c>
      <c r="AB64" s="20" t="str">
        <f t="shared" ref="AB64" si="167">TEXT(WEEKDAY(+AB63),"aaa")</f>
        <v>日</v>
      </c>
      <c r="AC64" s="20" t="str">
        <f t="shared" ref="AC64" si="168">TEXT(WEEKDAY(+AC63),"aaa")</f>
        <v>月</v>
      </c>
      <c r="AD64" s="21" t="str">
        <f t="shared" ref="AD64" si="169">TEXT(WEEKDAY(+AD63),"aaa")</f>
        <v>火</v>
      </c>
      <c r="AE64" s="7"/>
      <c r="AF64" s="34" t="s">
        <v>22</v>
      </c>
      <c r="AG64" s="8">
        <f>+COUNTA(C65:AD66)</f>
        <v>0</v>
      </c>
    </row>
    <row r="65" spans="2:33" ht="13.5" customHeight="1" x14ac:dyDescent="0.2">
      <c r="B65" s="70" t="s">
        <v>23</v>
      </c>
      <c r="C65" s="72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9"/>
      <c r="AE65" s="7"/>
      <c r="AF65" s="9" t="s">
        <v>2</v>
      </c>
      <c r="AG65" s="16">
        <f>COUNTA(C63:AD63)-AG64</f>
        <v>28</v>
      </c>
    </row>
    <row r="66" spans="2:33" ht="13.5" customHeight="1" x14ac:dyDescent="0.2">
      <c r="B66" s="71"/>
      <c r="C66" s="72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9"/>
      <c r="AE66" s="7"/>
      <c r="AF66" s="9" t="s">
        <v>9</v>
      </c>
      <c r="AG66" s="6">
        <f>+COUNTA(C67:AD68)</f>
        <v>8</v>
      </c>
    </row>
    <row r="67" spans="2:33" ht="13.5" customHeight="1" x14ac:dyDescent="0.2">
      <c r="B67" s="67" t="s">
        <v>0</v>
      </c>
      <c r="C67" s="69"/>
      <c r="D67" s="58"/>
      <c r="E67" s="58"/>
      <c r="F67" s="58" t="s">
        <v>11</v>
      </c>
      <c r="G67" s="58" t="s">
        <v>11</v>
      </c>
      <c r="H67" s="58"/>
      <c r="I67" s="58"/>
      <c r="J67" s="58"/>
      <c r="K67" s="58"/>
      <c r="L67" s="58"/>
      <c r="M67" s="58" t="s">
        <v>11</v>
      </c>
      <c r="N67" s="58" t="s">
        <v>11</v>
      </c>
      <c r="O67" s="58"/>
      <c r="P67" s="58"/>
      <c r="Q67" s="58"/>
      <c r="R67" s="58"/>
      <c r="S67" s="58"/>
      <c r="T67" s="58" t="s">
        <v>11</v>
      </c>
      <c r="U67" s="58" t="s">
        <v>11</v>
      </c>
      <c r="V67" s="58"/>
      <c r="W67" s="58"/>
      <c r="X67" s="58"/>
      <c r="Y67" s="58"/>
      <c r="Z67" s="58"/>
      <c r="AA67" s="58" t="s">
        <v>11</v>
      </c>
      <c r="AB67" s="58" t="s">
        <v>11</v>
      </c>
      <c r="AC67" s="58"/>
      <c r="AD67" s="59"/>
      <c r="AE67" s="7"/>
      <c r="AF67" s="9" t="s">
        <v>12</v>
      </c>
      <c r="AG67" s="10">
        <f>+AG66/AG65</f>
        <v>0.2857142857142857</v>
      </c>
    </row>
    <row r="68" spans="2:33" x14ac:dyDescent="0.2">
      <c r="B68" s="68"/>
      <c r="C68" s="69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9"/>
      <c r="AE68" s="7"/>
      <c r="AF68" s="9" t="s">
        <v>13</v>
      </c>
      <c r="AG68" s="6">
        <f>+COUNTA(C69:AD70)</f>
        <v>0</v>
      </c>
    </row>
    <row r="69" spans="2:33" x14ac:dyDescent="0.2">
      <c r="B69" s="61" t="s">
        <v>10</v>
      </c>
      <c r="C69" s="63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6"/>
      <c r="AE69" s="7"/>
      <c r="AF69" s="11" t="s">
        <v>4</v>
      </c>
      <c r="AG69" s="12">
        <f>+AG68/AG65</f>
        <v>0</v>
      </c>
    </row>
    <row r="70" spans="2:33" x14ac:dyDescent="0.2">
      <c r="B70" s="62"/>
      <c r="C70" s="64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7"/>
      <c r="AE70" s="7"/>
      <c r="AF70" s="17"/>
      <c r="AG70" s="18"/>
    </row>
    <row r="71" spans="2:33" x14ac:dyDescent="0.2"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</row>
    <row r="72" spans="2:33" x14ac:dyDescent="0.2">
      <c r="B72" s="36" t="s">
        <v>14</v>
      </c>
      <c r="C72" s="37">
        <f>+AD63+1</f>
        <v>44230</v>
      </c>
      <c r="D72" s="38">
        <f>+C72+1</f>
        <v>44231</v>
      </c>
      <c r="E72" s="38">
        <f t="shared" ref="E72:AD72" si="170">+D72+1</f>
        <v>44232</v>
      </c>
      <c r="F72" s="38">
        <f t="shared" si="170"/>
        <v>44233</v>
      </c>
      <c r="G72" s="38">
        <f t="shared" si="170"/>
        <v>44234</v>
      </c>
      <c r="H72" s="38">
        <f t="shared" si="170"/>
        <v>44235</v>
      </c>
      <c r="I72" s="38">
        <f t="shared" si="170"/>
        <v>44236</v>
      </c>
      <c r="J72" s="38">
        <f t="shared" si="170"/>
        <v>44237</v>
      </c>
      <c r="K72" s="38">
        <f t="shared" si="170"/>
        <v>44238</v>
      </c>
      <c r="L72" s="38">
        <f t="shared" si="170"/>
        <v>44239</v>
      </c>
      <c r="M72" s="38">
        <f t="shared" si="170"/>
        <v>44240</v>
      </c>
      <c r="N72" s="38">
        <f t="shared" si="170"/>
        <v>44241</v>
      </c>
      <c r="O72" s="38">
        <f t="shared" si="170"/>
        <v>44242</v>
      </c>
      <c r="P72" s="38">
        <f t="shared" si="170"/>
        <v>44243</v>
      </c>
      <c r="Q72" s="38">
        <f t="shared" si="170"/>
        <v>44244</v>
      </c>
      <c r="R72" s="38">
        <f t="shared" si="170"/>
        <v>44245</v>
      </c>
      <c r="S72" s="38">
        <f t="shared" si="170"/>
        <v>44246</v>
      </c>
      <c r="T72" s="38">
        <f t="shared" si="170"/>
        <v>44247</v>
      </c>
      <c r="U72" s="38">
        <f t="shared" si="170"/>
        <v>44248</v>
      </c>
      <c r="V72" s="38">
        <f t="shared" si="170"/>
        <v>44249</v>
      </c>
      <c r="W72" s="38">
        <f>+V72+1</f>
        <v>44250</v>
      </c>
      <c r="X72" s="38">
        <f t="shared" si="170"/>
        <v>44251</v>
      </c>
      <c r="Y72" s="38">
        <f t="shared" si="170"/>
        <v>44252</v>
      </c>
      <c r="Z72" s="38">
        <f t="shared" si="170"/>
        <v>44253</v>
      </c>
      <c r="AA72" s="38">
        <f>+Z72+1</f>
        <v>44254</v>
      </c>
      <c r="AB72" s="38">
        <f t="shared" si="170"/>
        <v>44255</v>
      </c>
      <c r="AC72" s="38">
        <f>+AB72+1</f>
        <v>44256</v>
      </c>
      <c r="AD72" s="39">
        <f t="shared" si="170"/>
        <v>44257</v>
      </c>
      <c r="AE72" s="4"/>
      <c r="AF72" s="118">
        <f>+AF63+1</f>
        <v>8</v>
      </c>
      <c r="AG72" s="119"/>
    </row>
    <row r="73" spans="2:33" x14ac:dyDescent="0.2">
      <c r="B73" s="40" t="s">
        <v>8</v>
      </c>
      <c r="C73" s="41" t="str">
        <f>TEXT(WEEKDAY(+C72),"aaa")</f>
        <v>水</v>
      </c>
      <c r="D73" s="42" t="str">
        <f t="shared" ref="D73" si="171">TEXT(WEEKDAY(+D72),"aaa")</f>
        <v>木</v>
      </c>
      <c r="E73" s="42" t="str">
        <f t="shared" ref="E73" si="172">TEXT(WEEKDAY(+E72),"aaa")</f>
        <v>金</v>
      </c>
      <c r="F73" s="42" t="str">
        <f t="shared" ref="F73" si="173">TEXT(WEEKDAY(+F72),"aaa")</f>
        <v>土</v>
      </c>
      <c r="G73" s="42" t="str">
        <f t="shared" ref="G73" si="174">TEXT(WEEKDAY(+G72),"aaa")</f>
        <v>日</v>
      </c>
      <c r="H73" s="42" t="str">
        <f t="shared" ref="H73" si="175">TEXT(WEEKDAY(+H72),"aaa")</f>
        <v>月</v>
      </c>
      <c r="I73" s="42" t="str">
        <f t="shared" ref="I73" si="176">TEXT(WEEKDAY(+I72),"aaa")</f>
        <v>火</v>
      </c>
      <c r="J73" s="42" t="str">
        <f t="shared" ref="J73" si="177">TEXT(WEEKDAY(+J72),"aaa")</f>
        <v>水</v>
      </c>
      <c r="K73" s="42" t="str">
        <f t="shared" ref="K73" si="178">TEXT(WEEKDAY(+K72),"aaa")</f>
        <v>木</v>
      </c>
      <c r="L73" s="42" t="str">
        <f t="shared" ref="L73" si="179">TEXT(WEEKDAY(+L72),"aaa")</f>
        <v>金</v>
      </c>
      <c r="M73" s="42" t="str">
        <f t="shared" ref="M73" si="180">TEXT(WEEKDAY(+M72),"aaa")</f>
        <v>土</v>
      </c>
      <c r="N73" s="42" t="str">
        <f t="shared" ref="N73" si="181">TEXT(WEEKDAY(+N72),"aaa")</f>
        <v>日</v>
      </c>
      <c r="O73" s="42" t="str">
        <f t="shared" ref="O73" si="182">TEXT(WEEKDAY(+O72),"aaa")</f>
        <v>月</v>
      </c>
      <c r="P73" s="42" t="str">
        <f t="shared" ref="P73" si="183">TEXT(WEEKDAY(+P72),"aaa")</f>
        <v>火</v>
      </c>
      <c r="Q73" s="42" t="str">
        <f t="shared" ref="Q73" si="184">TEXT(WEEKDAY(+Q72),"aaa")</f>
        <v>水</v>
      </c>
      <c r="R73" s="42" t="str">
        <f t="shared" ref="R73" si="185">TEXT(WEEKDAY(+R72),"aaa")</f>
        <v>木</v>
      </c>
      <c r="S73" s="42" t="str">
        <f t="shared" ref="S73" si="186">TEXT(WEEKDAY(+S72),"aaa")</f>
        <v>金</v>
      </c>
      <c r="T73" s="42" t="str">
        <f t="shared" ref="T73" si="187">TEXT(WEEKDAY(+T72),"aaa")</f>
        <v>土</v>
      </c>
      <c r="U73" s="42" t="str">
        <f t="shared" ref="U73" si="188">TEXT(WEEKDAY(+U72),"aaa")</f>
        <v>日</v>
      </c>
      <c r="V73" s="42" t="str">
        <f t="shared" ref="V73" si="189">TEXT(WEEKDAY(+V72),"aaa")</f>
        <v>月</v>
      </c>
      <c r="W73" s="42" t="str">
        <f t="shared" ref="W73" si="190">TEXT(WEEKDAY(+W72),"aaa")</f>
        <v>火</v>
      </c>
      <c r="X73" s="42" t="str">
        <f t="shared" ref="X73" si="191">TEXT(WEEKDAY(+X72),"aaa")</f>
        <v>水</v>
      </c>
      <c r="Y73" s="42" t="str">
        <f t="shared" ref="Y73" si="192">TEXT(WEEKDAY(+Y72),"aaa")</f>
        <v>木</v>
      </c>
      <c r="Z73" s="42" t="str">
        <f t="shared" ref="Z73" si="193">TEXT(WEEKDAY(+Z72),"aaa")</f>
        <v>金</v>
      </c>
      <c r="AA73" s="42" t="str">
        <f t="shared" ref="AA73" si="194">TEXT(WEEKDAY(+AA72),"aaa")</f>
        <v>土</v>
      </c>
      <c r="AB73" s="42" t="str">
        <f t="shared" ref="AB73" si="195">TEXT(WEEKDAY(+AB72),"aaa")</f>
        <v>日</v>
      </c>
      <c r="AC73" s="42" t="str">
        <f t="shared" ref="AC73" si="196">TEXT(WEEKDAY(+AC72),"aaa")</f>
        <v>月</v>
      </c>
      <c r="AD73" s="43" t="str">
        <f t="shared" ref="AD73" si="197">TEXT(WEEKDAY(+AD72),"aaa")</f>
        <v>火</v>
      </c>
      <c r="AE73" s="7"/>
      <c r="AF73" s="34" t="s">
        <v>22</v>
      </c>
      <c r="AG73" s="8">
        <f>+COUNTA(C74:AD75)</f>
        <v>0</v>
      </c>
    </row>
    <row r="74" spans="2:33" ht="13.5" customHeight="1" x14ac:dyDescent="0.2">
      <c r="B74" s="83" t="s">
        <v>23</v>
      </c>
      <c r="C74" s="85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8"/>
      <c r="AE74" s="7"/>
      <c r="AF74" s="9" t="s">
        <v>2</v>
      </c>
      <c r="AG74" s="16">
        <f>COUNTA(C72:AD72)-AG73</f>
        <v>28</v>
      </c>
    </row>
    <row r="75" spans="2:33" ht="13.5" customHeight="1" x14ac:dyDescent="0.2">
      <c r="B75" s="84"/>
      <c r="C75" s="85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8"/>
      <c r="AE75" s="7"/>
      <c r="AF75" s="9" t="s">
        <v>9</v>
      </c>
      <c r="AG75" s="6">
        <f>+COUNTA(C76:AD77)</f>
        <v>8</v>
      </c>
    </row>
    <row r="76" spans="2:33" ht="13.5" customHeight="1" x14ac:dyDescent="0.2">
      <c r="B76" s="86" t="s">
        <v>0</v>
      </c>
      <c r="C76" s="88"/>
      <c r="D76" s="77"/>
      <c r="E76" s="77"/>
      <c r="F76" s="77" t="s">
        <v>11</v>
      </c>
      <c r="G76" s="77" t="s">
        <v>11</v>
      </c>
      <c r="H76" s="77"/>
      <c r="I76" s="77"/>
      <c r="J76" s="77"/>
      <c r="K76" s="77"/>
      <c r="L76" s="77"/>
      <c r="M76" s="77" t="s">
        <v>11</v>
      </c>
      <c r="N76" s="77" t="s">
        <v>11</v>
      </c>
      <c r="O76" s="77"/>
      <c r="P76" s="77"/>
      <c r="Q76" s="77"/>
      <c r="R76" s="77"/>
      <c r="S76" s="77"/>
      <c r="T76" s="77" t="s">
        <v>11</v>
      </c>
      <c r="U76" s="77" t="s">
        <v>11</v>
      </c>
      <c r="V76" s="77"/>
      <c r="W76" s="77"/>
      <c r="X76" s="77"/>
      <c r="Y76" s="77"/>
      <c r="Z76" s="77"/>
      <c r="AA76" s="77" t="s">
        <v>11</v>
      </c>
      <c r="AB76" s="77" t="s">
        <v>11</v>
      </c>
      <c r="AC76" s="77"/>
      <c r="AD76" s="78"/>
      <c r="AE76" s="7"/>
      <c r="AF76" s="9" t="s">
        <v>12</v>
      </c>
      <c r="AG76" s="10">
        <f>+AG75/AG74</f>
        <v>0.2857142857142857</v>
      </c>
    </row>
    <row r="77" spans="2:33" x14ac:dyDescent="0.2">
      <c r="B77" s="87"/>
      <c r="C77" s="88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8"/>
      <c r="AE77" s="7"/>
      <c r="AF77" s="9" t="s">
        <v>13</v>
      </c>
      <c r="AG77" s="6">
        <f>+COUNTA(C78:AD79)</f>
        <v>0</v>
      </c>
    </row>
    <row r="78" spans="2:33" x14ac:dyDescent="0.2">
      <c r="B78" s="79" t="s">
        <v>10</v>
      </c>
      <c r="C78" s="81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5"/>
      <c r="AE78" s="7"/>
      <c r="AF78" s="11" t="s">
        <v>4</v>
      </c>
      <c r="AG78" s="12">
        <f>+AG77/AG74</f>
        <v>0</v>
      </c>
    </row>
    <row r="79" spans="2:33" x14ac:dyDescent="0.2">
      <c r="B79" s="80"/>
      <c r="C79" s="82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6"/>
      <c r="AE79" s="7"/>
      <c r="AF79" s="17"/>
      <c r="AG79" s="18"/>
    </row>
    <row r="80" spans="2:33" x14ac:dyDescent="0.2"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</row>
    <row r="81" spans="2:33" x14ac:dyDescent="0.2">
      <c r="B81" s="3" t="s">
        <v>14</v>
      </c>
      <c r="C81" s="32">
        <f>+AD72+1</f>
        <v>44258</v>
      </c>
      <c r="D81" s="23">
        <f>+C81+1</f>
        <v>44259</v>
      </c>
      <c r="E81" s="23">
        <f t="shared" ref="E81:O81" si="198">+D81+1</f>
        <v>44260</v>
      </c>
      <c r="F81" s="23">
        <f t="shared" si="198"/>
        <v>44261</v>
      </c>
      <c r="G81" s="23">
        <f t="shared" si="198"/>
        <v>44262</v>
      </c>
      <c r="H81" s="23">
        <f t="shared" si="198"/>
        <v>44263</v>
      </c>
      <c r="I81" s="23">
        <f t="shared" si="198"/>
        <v>44264</v>
      </c>
      <c r="J81" s="23">
        <f t="shared" si="198"/>
        <v>44265</v>
      </c>
      <c r="K81" s="23">
        <f t="shared" si="198"/>
        <v>44266</v>
      </c>
      <c r="L81" s="23">
        <f t="shared" si="198"/>
        <v>44267</v>
      </c>
      <c r="M81" s="23">
        <f t="shared" si="198"/>
        <v>44268</v>
      </c>
      <c r="N81" s="23">
        <f t="shared" si="198"/>
        <v>44269</v>
      </c>
      <c r="O81" s="23">
        <f t="shared" si="198"/>
        <v>44270</v>
      </c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4"/>
      <c r="AE81" s="4"/>
      <c r="AF81" s="118">
        <f>+AF72+1</f>
        <v>9</v>
      </c>
      <c r="AG81" s="119"/>
    </row>
    <row r="82" spans="2:33" x14ac:dyDescent="0.2">
      <c r="B82" s="5" t="s">
        <v>8</v>
      </c>
      <c r="C82" s="33" t="str">
        <f>TEXT(WEEKDAY(+C81),"aaa")</f>
        <v>水</v>
      </c>
      <c r="D82" s="20" t="str">
        <f t="shared" ref="D82" si="199">TEXT(WEEKDAY(+D81),"aaa")</f>
        <v>木</v>
      </c>
      <c r="E82" s="20" t="str">
        <f t="shared" ref="E82" si="200">TEXT(WEEKDAY(+E81),"aaa")</f>
        <v>金</v>
      </c>
      <c r="F82" s="20" t="str">
        <f t="shared" ref="F82" si="201">TEXT(WEEKDAY(+F81),"aaa")</f>
        <v>土</v>
      </c>
      <c r="G82" s="20" t="str">
        <f t="shared" ref="G82" si="202">TEXT(WEEKDAY(+G81),"aaa")</f>
        <v>日</v>
      </c>
      <c r="H82" s="20" t="str">
        <f t="shared" ref="H82" si="203">TEXT(WEEKDAY(+H81),"aaa")</f>
        <v>月</v>
      </c>
      <c r="I82" s="20" t="str">
        <f t="shared" ref="I82" si="204">TEXT(WEEKDAY(+I81),"aaa")</f>
        <v>火</v>
      </c>
      <c r="J82" s="20" t="str">
        <f t="shared" ref="J82" si="205">TEXT(WEEKDAY(+J81),"aaa")</f>
        <v>水</v>
      </c>
      <c r="K82" s="20" t="str">
        <f t="shared" ref="K82" si="206">TEXT(WEEKDAY(+K81),"aaa")</f>
        <v>木</v>
      </c>
      <c r="L82" s="20" t="str">
        <f t="shared" ref="L82" si="207">TEXT(WEEKDAY(+L81),"aaa")</f>
        <v>金</v>
      </c>
      <c r="M82" s="20" t="str">
        <f t="shared" ref="M82" si="208">TEXT(WEEKDAY(+M81),"aaa")</f>
        <v>土</v>
      </c>
      <c r="N82" s="20" t="str">
        <f t="shared" ref="N82" si="209">TEXT(WEEKDAY(+N81),"aaa")</f>
        <v>日</v>
      </c>
      <c r="O82" s="20" t="str">
        <f t="shared" ref="O82" si="210">TEXT(WEEKDAY(+O81),"aaa")</f>
        <v>月</v>
      </c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1"/>
      <c r="AE82" s="7"/>
      <c r="AF82" s="34" t="s">
        <v>22</v>
      </c>
      <c r="AG82" s="8">
        <f>+COUNTA(C83:AD84)</f>
        <v>0</v>
      </c>
    </row>
    <row r="83" spans="2:33" ht="13.5" customHeight="1" x14ac:dyDescent="0.2">
      <c r="B83" s="70" t="s">
        <v>23</v>
      </c>
      <c r="C83" s="72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9"/>
      <c r="AE83" s="7"/>
      <c r="AF83" s="9" t="s">
        <v>2</v>
      </c>
      <c r="AG83" s="16">
        <f>COUNTA(C81:AD81)-AG82</f>
        <v>13</v>
      </c>
    </row>
    <row r="84" spans="2:33" ht="13.5" customHeight="1" x14ac:dyDescent="0.2">
      <c r="B84" s="71"/>
      <c r="C84" s="72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9"/>
      <c r="AE84" s="7"/>
      <c r="AF84" s="9" t="s">
        <v>9</v>
      </c>
      <c r="AG84" s="6">
        <f>+COUNTA(C85:AD86)</f>
        <v>4</v>
      </c>
    </row>
    <row r="85" spans="2:33" ht="13.5" customHeight="1" x14ac:dyDescent="0.2">
      <c r="B85" s="67" t="s">
        <v>0</v>
      </c>
      <c r="C85" s="69"/>
      <c r="D85" s="58"/>
      <c r="E85" s="58"/>
      <c r="F85" s="58" t="s">
        <v>11</v>
      </c>
      <c r="G85" s="58" t="s">
        <v>11</v>
      </c>
      <c r="H85" s="58"/>
      <c r="I85" s="58"/>
      <c r="J85" s="58"/>
      <c r="K85" s="58"/>
      <c r="L85" s="58"/>
      <c r="M85" s="58" t="s">
        <v>11</v>
      </c>
      <c r="N85" s="58" t="s">
        <v>11</v>
      </c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9"/>
      <c r="AE85" s="7"/>
      <c r="AF85" s="9" t="s">
        <v>12</v>
      </c>
      <c r="AG85" s="10">
        <f>+AG84/AG83</f>
        <v>0.30769230769230771</v>
      </c>
    </row>
    <row r="86" spans="2:33" x14ac:dyDescent="0.2">
      <c r="B86" s="68"/>
      <c r="C86" s="69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9"/>
      <c r="AE86" s="7"/>
      <c r="AF86" s="9" t="s">
        <v>13</v>
      </c>
      <c r="AG86" s="6">
        <f>+COUNTA(C87:AD88)</f>
        <v>0</v>
      </c>
    </row>
    <row r="87" spans="2:33" x14ac:dyDescent="0.2">
      <c r="B87" s="61" t="s">
        <v>10</v>
      </c>
      <c r="C87" s="63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6"/>
      <c r="AE87" s="7"/>
      <c r="AF87" s="11" t="s">
        <v>4</v>
      </c>
      <c r="AG87" s="12">
        <f>+AG86/AG83</f>
        <v>0</v>
      </c>
    </row>
    <row r="88" spans="2:33" x14ac:dyDescent="0.2">
      <c r="B88" s="62"/>
      <c r="C88" s="64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7"/>
      <c r="AE88" s="7"/>
      <c r="AF88" s="17"/>
      <c r="AG88" s="18"/>
    </row>
    <row r="89" spans="2:33" x14ac:dyDescent="0.2"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</row>
  </sheetData>
  <mergeCells count="814">
    <mergeCell ref="R20:R21"/>
    <mergeCell ref="S20:S21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W5:X5"/>
    <mergeCell ref="W4:X4"/>
    <mergeCell ref="Y4:Z4"/>
    <mergeCell ref="Y3:Z3"/>
    <mergeCell ref="W3:X3"/>
    <mergeCell ref="AF81:AG81"/>
    <mergeCell ref="B83:B84"/>
    <mergeCell ref="J83:J84"/>
    <mergeCell ref="Y74:Y75"/>
    <mergeCell ref="R65:R66"/>
    <mergeCell ref="S65:S66"/>
    <mergeCell ref="T65:T66"/>
    <mergeCell ref="K47:K48"/>
    <mergeCell ref="X38:X39"/>
    <mergeCell ref="Y38:Y39"/>
    <mergeCell ref="Z38:Z39"/>
    <mergeCell ref="AF9:AG9"/>
    <mergeCell ref="AF18:AG18"/>
    <mergeCell ref="T20:T21"/>
    <mergeCell ref="U20:U21"/>
    <mergeCell ref="V20:V21"/>
    <mergeCell ref="W20:W21"/>
    <mergeCell ref="X20:X21"/>
    <mergeCell ref="Y20:Y21"/>
    <mergeCell ref="AB5:AF5"/>
    <mergeCell ref="AB3:AF3"/>
    <mergeCell ref="AB6:AF6"/>
    <mergeCell ref="AF36:AG36"/>
    <mergeCell ref="AF45:AG45"/>
    <mergeCell ref="AF63:AG63"/>
    <mergeCell ref="AF72:AG72"/>
    <mergeCell ref="Y5:Z5"/>
    <mergeCell ref="AB4:AF4"/>
    <mergeCell ref="AF54:AG54"/>
    <mergeCell ref="AF27:AG27"/>
    <mergeCell ref="Z20:Z21"/>
    <mergeCell ref="AA20:AA21"/>
    <mergeCell ref="AB20:AB21"/>
    <mergeCell ref="AC20:AC21"/>
    <mergeCell ref="AD20:AD21"/>
    <mergeCell ref="AD65:AD66"/>
    <mergeCell ref="AD69:AD70"/>
    <mergeCell ref="AB56:AB57"/>
    <mergeCell ref="AC56:AC57"/>
    <mergeCell ref="AD56:AD57"/>
    <mergeCell ref="AB58:AB59"/>
    <mergeCell ref="AC58:AC59"/>
    <mergeCell ref="AD58:AD59"/>
    <mergeCell ref="B4:E4"/>
    <mergeCell ref="B5:E5"/>
    <mergeCell ref="B6:E6"/>
    <mergeCell ref="L6:N6"/>
    <mergeCell ref="P6:R6"/>
    <mergeCell ref="U3:V3"/>
    <mergeCell ref="U5:V5"/>
    <mergeCell ref="U4:V4"/>
    <mergeCell ref="S5:T5"/>
    <mergeCell ref="S4:T4"/>
    <mergeCell ref="G5:J5"/>
    <mergeCell ref="G6:J6"/>
    <mergeCell ref="B85:B86"/>
    <mergeCell ref="B87:B88"/>
    <mergeCell ref="C83:C84"/>
    <mergeCell ref="D83:D84"/>
    <mergeCell ref="E83:E84"/>
    <mergeCell ref="F83:F84"/>
    <mergeCell ref="G83:G84"/>
    <mergeCell ref="H83:H84"/>
    <mergeCell ref="I83:I84"/>
    <mergeCell ref="K83:K84"/>
    <mergeCell ref="L83:L84"/>
    <mergeCell ref="M83:M84"/>
    <mergeCell ref="N83:N84"/>
    <mergeCell ref="O83:O84"/>
    <mergeCell ref="P83:P84"/>
    <mergeCell ref="Q83:Q84"/>
    <mergeCell ref="R83:R84"/>
    <mergeCell ref="S83:S84"/>
    <mergeCell ref="T83:T84"/>
    <mergeCell ref="U83:U84"/>
    <mergeCell ref="V83:V84"/>
    <mergeCell ref="W83:W84"/>
    <mergeCell ref="X83:X84"/>
    <mergeCell ref="Y83:Y84"/>
    <mergeCell ref="Z83:Z84"/>
    <mergeCell ref="AA83:AA84"/>
    <mergeCell ref="AB83:AB84"/>
    <mergeCell ref="AC83:AC84"/>
    <mergeCell ref="AD83:AD84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L85:L86"/>
    <mergeCell ref="M85:M86"/>
    <mergeCell ref="N85:N86"/>
    <mergeCell ref="O85:O86"/>
    <mergeCell ref="P85:P86"/>
    <mergeCell ref="Q85:Q86"/>
    <mergeCell ref="R85:R86"/>
    <mergeCell ref="S85:S86"/>
    <mergeCell ref="T85:T86"/>
    <mergeCell ref="U85:U86"/>
    <mergeCell ref="V85:V86"/>
    <mergeCell ref="W85:W86"/>
    <mergeCell ref="X85:X86"/>
    <mergeCell ref="Y85:Y86"/>
    <mergeCell ref="Z85:Z86"/>
    <mergeCell ref="AA85:AA86"/>
    <mergeCell ref="AB85:AB86"/>
    <mergeCell ref="AC85:AC86"/>
    <mergeCell ref="AD85:AD86"/>
    <mergeCell ref="C87:C88"/>
    <mergeCell ref="D87:D88"/>
    <mergeCell ref="E87:E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O87:O88"/>
    <mergeCell ref="P87:P88"/>
    <mergeCell ref="Q87:Q88"/>
    <mergeCell ref="R87:R88"/>
    <mergeCell ref="S87:S88"/>
    <mergeCell ref="T87:T88"/>
    <mergeCell ref="U87:U88"/>
    <mergeCell ref="V87:V88"/>
    <mergeCell ref="W87:W88"/>
    <mergeCell ref="X87:X88"/>
    <mergeCell ref="Y87:Y88"/>
    <mergeCell ref="Z87:Z88"/>
    <mergeCell ref="AA87:AA88"/>
    <mergeCell ref="AB87:AB88"/>
    <mergeCell ref="AC87:AC88"/>
    <mergeCell ref="AD87:AD88"/>
    <mergeCell ref="B74:B75"/>
    <mergeCell ref="C74:C75"/>
    <mergeCell ref="D74:D75"/>
    <mergeCell ref="E74:E75"/>
    <mergeCell ref="F74:F75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P74:P75"/>
    <mergeCell ref="Q74:Q75"/>
    <mergeCell ref="R74:R75"/>
    <mergeCell ref="S74:S75"/>
    <mergeCell ref="T74:T75"/>
    <mergeCell ref="U74:U75"/>
    <mergeCell ref="V74:V75"/>
    <mergeCell ref="W74:W75"/>
    <mergeCell ref="X74:X75"/>
    <mergeCell ref="AD74:AD75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Q76:Q77"/>
    <mergeCell ref="R76:R77"/>
    <mergeCell ref="S76:S77"/>
    <mergeCell ref="T76:T77"/>
    <mergeCell ref="U76:U77"/>
    <mergeCell ref="V76:V77"/>
    <mergeCell ref="W76:W77"/>
    <mergeCell ref="X76:X77"/>
    <mergeCell ref="O78:O79"/>
    <mergeCell ref="P78:P79"/>
    <mergeCell ref="Q78:Q79"/>
    <mergeCell ref="R78:R79"/>
    <mergeCell ref="S78:S79"/>
    <mergeCell ref="T78:T79"/>
    <mergeCell ref="U78:U79"/>
    <mergeCell ref="V78:V79"/>
    <mergeCell ref="W78:W79"/>
    <mergeCell ref="F78:F79"/>
    <mergeCell ref="G78:G79"/>
    <mergeCell ref="H78:H79"/>
    <mergeCell ref="I78:I79"/>
    <mergeCell ref="J78:J79"/>
    <mergeCell ref="K78:K79"/>
    <mergeCell ref="L78:L79"/>
    <mergeCell ref="M78:M79"/>
    <mergeCell ref="N78:N79"/>
    <mergeCell ref="AD78:AD79"/>
    <mergeCell ref="B65:B66"/>
    <mergeCell ref="B67:B68"/>
    <mergeCell ref="B69:B70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AD76:AD77"/>
    <mergeCell ref="B78:B79"/>
    <mergeCell ref="C78:C79"/>
    <mergeCell ref="D78:D79"/>
    <mergeCell ref="E78:E79"/>
    <mergeCell ref="V65:V66"/>
    <mergeCell ref="W65:W66"/>
    <mergeCell ref="X65:X66"/>
    <mergeCell ref="Y65:Y66"/>
    <mergeCell ref="Z65:Z66"/>
    <mergeCell ref="AA65:AA66"/>
    <mergeCell ref="AB65:AB66"/>
    <mergeCell ref="AC65:AC66"/>
    <mergeCell ref="Y78:Y79"/>
    <mergeCell ref="Z78:Z79"/>
    <mergeCell ref="AA78:AA79"/>
    <mergeCell ref="AB78:AB79"/>
    <mergeCell ref="AC78:AC79"/>
    <mergeCell ref="X78:X79"/>
    <mergeCell ref="Z74:Z75"/>
    <mergeCell ref="AA74:AA75"/>
    <mergeCell ref="AB74:AB75"/>
    <mergeCell ref="AC74:AC75"/>
    <mergeCell ref="AC69:AC70"/>
    <mergeCell ref="Y76:Y77"/>
    <mergeCell ref="Z76:Z77"/>
    <mergeCell ref="AA76:AA77"/>
    <mergeCell ref="AB76:AB77"/>
    <mergeCell ref="AC76:AC77"/>
    <mergeCell ref="P67:P68"/>
    <mergeCell ref="Q67:Q68"/>
    <mergeCell ref="R67:R68"/>
    <mergeCell ref="S67:S68"/>
    <mergeCell ref="T67:T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U65:U66"/>
    <mergeCell ref="AC67:AC68"/>
    <mergeCell ref="AD67:AD68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P69:P70"/>
    <mergeCell ref="Q69:Q70"/>
    <mergeCell ref="R69:R70"/>
    <mergeCell ref="S69:S70"/>
    <mergeCell ref="L67:L68"/>
    <mergeCell ref="M67:M68"/>
    <mergeCell ref="N67:N68"/>
    <mergeCell ref="O67:O68"/>
    <mergeCell ref="U69:U70"/>
    <mergeCell ref="V69:V70"/>
    <mergeCell ref="W69:W70"/>
    <mergeCell ref="X69:X70"/>
    <mergeCell ref="Y69:Y70"/>
    <mergeCell ref="Z69:Z70"/>
    <mergeCell ref="AA69:AA70"/>
    <mergeCell ref="AB69:AB70"/>
    <mergeCell ref="Y67:Y68"/>
    <mergeCell ref="Z67:Z68"/>
    <mergeCell ref="AA67:AA68"/>
    <mergeCell ref="AB67:AB68"/>
    <mergeCell ref="U67:U68"/>
    <mergeCell ref="V67:V68"/>
    <mergeCell ref="W67:W68"/>
    <mergeCell ref="X67:X68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Q56:Q57"/>
    <mergeCell ref="R56:R57"/>
    <mergeCell ref="S56:S57"/>
    <mergeCell ref="T56:T57"/>
    <mergeCell ref="U56:U57"/>
    <mergeCell ref="V56:V57"/>
    <mergeCell ref="T69:T70"/>
    <mergeCell ref="W56:W57"/>
    <mergeCell ref="X56:X57"/>
    <mergeCell ref="Y56:Y57"/>
    <mergeCell ref="Z56:Z57"/>
    <mergeCell ref="AA56:AA57"/>
    <mergeCell ref="T58:T59"/>
    <mergeCell ref="U58:U59"/>
    <mergeCell ref="V58:V59"/>
    <mergeCell ref="W58:W59"/>
    <mergeCell ref="X58:X59"/>
    <mergeCell ref="Y58:Y59"/>
    <mergeCell ref="Z58:Z59"/>
    <mergeCell ref="AA58:AA59"/>
    <mergeCell ref="T60:T61"/>
    <mergeCell ref="U60:U61"/>
    <mergeCell ref="V60:V61"/>
    <mergeCell ref="W60:W61"/>
    <mergeCell ref="X60:X61"/>
    <mergeCell ref="Y60:Y61"/>
    <mergeCell ref="Z60:Z61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Q58:Q59"/>
    <mergeCell ref="R58:R59"/>
    <mergeCell ref="S58:S59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S60:S61"/>
    <mergeCell ref="AA60:AA61"/>
    <mergeCell ref="AB60:AB61"/>
    <mergeCell ref="AC60:AC61"/>
    <mergeCell ref="AD60:AD61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U47:U48"/>
    <mergeCell ref="V47:V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V49:V50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  <mergeCell ref="U51:U52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U38:U39"/>
    <mergeCell ref="V38:V39"/>
    <mergeCell ref="W38:W39"/>
    <mergeCell ref="AA38:AA39"/>
    <mergeCell ref="AB38:AB39"/>
    <mergeCell ref="AC38:AC39"/>
    <mergeCell ref="AD38:AD39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  <mergeCell ref="V40:V41"/>
    <mergeCell ref="W40:W41"/>
    <mergeCell ref="X40:X41"/>
    <mergeCell ref="Y40:Y41"/>
    <mergeCell ref="Z40:Z41"/>
    <mergeCell ref="AA40:AA41"/>
    <mergeCell ref="AB40:AB41"/>
    <mergeCell ref="AC40:AC41"/>
    <mergeCell ref="AD40:AD41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Q42:Q43"/>
    <mergeCell ref="R42:R43"/>
    <mergeCell ref="S42:S43"/>
    <mergeCell ref="T42:T43"/>
    <mergeCell ref="U42:U43"/>
    <mergeCell ref="V42:V43"/>
    <mergeCell ref="W42:W43"/>
    <mergeCell ref="X42:X43"/>
    <mergeCell ref="Y42:Y43"/>
    <mergeCell ref="Z42:Z43"/>
    <mergeCell ref="AA42:AA43"/>
    <mergeCell ref="AB42:AB43"/>
    <mergeCell ref="AC42:AC43"/>
    <mergeCell ref="AD42:AD43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V22:V23"/>
    <mergeCell ref="W22:W23"/>
    <mergeCell ref="X22:X23"/>
    <mergeCell ref="Y22:Y23"/>
    <mergeCell ref="Z22:Z23"/>
    <mergeCell ref="T22:T23"/>
    <mergeCell ref="U22:U23"/>
    <mergeCell ref="AA22:AA23"/>
    <mergeCell ref="AB22:AB23"/>
    <mergeCell ref="AC22:AC23"/>
    <mergeCell ref="AD22:AD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R24:R25"/>
    <mergeCell ref="S24:S25"/>
    <mergeCell ref="T24:T25"/>
    <mergeCell ref="U24:U25"/>
    <mergeCell ref="V24:V25"/>
    <mergeCell ref="W24:W25"/>
    <mergeCell ref="X24:X25"/>
    <mergeCell ref="Y24:Y25"/>
    <mergeCell ref="Z24:Z25"/>
    <mergeCell ref="AA24:AA25"/>
    <mergeCell ref="AB24:AB25"/>
    <mergeCell ref="AC24:AC25"/>
    <mergeCell ref="AD24:AD25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Y11:Y12"/>
    <mergeCell ref="Z11:Z12"/>
    <mergeCell ref="AA11:AA12"/>
    <mergeCell ref="AB11:AB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AC11:AC12"/>
    <mergeCell ref="AD11:AD12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T11:T12"/>
    <mergeCell ref="U11:U12"/>
    <mergeCell ref="V11:V12"/>
    <mergeCell ref="W11:W12"/>
    <mergeCell ref="X11:X12"/>
    <mergeCell ref="T15:T16"/>
    <mergeCell ref="U15:U16"/>
    <mergeCell ref="V15:V16"/>
    <mergeCell ref="S13:S14"/>
    <mergeCell ref="T13:T14"/>
    <mergeCell ref="U13:U14"/>
    <mergeCell ref="V13:V14"/>
    <mergeCell ref="W13:W14"/>
    <mergeCell ref="X13:X14"/>
    <mergeCell ref="W15:W16"/>
    <mergeCell ref="X15:X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Y15:Y16"/>
    <mergeCell ref="Z15:Z16"/>
    <mergeCell ref="AA15:AA16"/>
    <mergeCell ref="AB15:AB16"/>
    <mergeCell ref="AC15:AC16"/>
    <mergeCell ref="AD15:AD16"/>
    <mergeCell ref="AB13:AB14"/>
    <mergeCell ref="AC13:AC14"/>
    <mergeCell ref="AD13:AD14"/>
    <mergeCell ref="Y13:Y14"/>
    <mergeCell ref="Z13:Z14"/>
    <mergeCell ref="AA13:AA14"/>
  </mergeCells>
  <phoneticPr fontId="2"/>
  <conditionalFormatting sqref="C10:AE10 C19:AE19 C82:AD82 C73:AD73 C64:AD64 C55:AD55 C46:AD46 C37:AD37 C28:AD28 C83:D83 AE20 AE11">
    <cfRule type="containsText" dxfId="81" priority="82" operator="containsText" text="日">
      <formula>NOT(ISERROR(SEARCH("日",C10)))</formula>
    </cfRule>
    <cfRule type="containsText" dxfId="80" priority="83" operator="containsText" text="土">
      <formula>NOT(ISERROR(SEARCH("土",C10)))</formula>
    </cfRule>
  </conditionalFormatting>
  <conditionalFormatting sqref="AE28:AE29 AE37:AE38 AE46:AE47 AE55:AE56 AE64:AE65 AE73:AE74 AE82:AE83">
    <cfRule type="containsText" dxfId="79" priority="80" operator="containsText" text="日">
      <formula>NOT(ISERROR(SEARCH("日",AE28)))</formula>
    </cfRule>
    <cfRule type="containsText" dxfId="78" priority="81" operator="containsText" text="土">
      <formula>NOT(ISERROR(SEARCH("土",AE28)))</formula>
    </cfRule>
  </conditionalFormatting>
  <conditionalFormatting sqref="Y4:Z5">
    <cfRule type="cellIs" dxfId="77" priority="75" operator="greaterThanOrEqual">
      <formula>0.285</formula>
    </cfRule>
    <cfRule type="cellIs" dxfId="76" priority="76" operator="greaterThanOrEqual">
      <formula>0.25</formula>
    </cfRule>
    <cfRule type="cellIs" dxfId="75" priority="77" operator="greaterThanOrEqual">
      <formula>0.214</formula>
    </cfRule>
  </conditionalFormatting>
  <conditionalFormatting sqref="E83:AD83">
    <cfRule type="containsText" dxfId="74" priority="71" operator="containsText" text="日">
      <formula>NOT(ISERROR(SEARCH("日",E83)))</formula>
    </cfRule>
    <cfRule type="containsText" dxfId="73" priority="72" operator="containsText" text="土">
      <formula>NOT(ISERROR(SEARCH("土",E83)))</formula>
    </cfRule>
  </conditionalFormatting>
  <conditionalFormatting sqref="C74:D74">
    <cfRule type="containsText" dxfId="72" priority="69" operator="containsText" text="日">
      <formula>NOT(ISERROR(SEARCH("日",C74)))</formula>
    </cfRule>
    <cfRule type="containsText" dxfId="71" priority="70" operator="containsText" text="土">
      <formula>NOT(ISERROR(SEARCH("土",C74)))</formula>
    </cfRule>
  </conditionalFormatting>
  <conditionalFormatting sqref="E74:AD74">
    <cfRule type="containsText" dxfId="70" priority="67" operator="containsText" text="日">
      <formula>NOT(ISERROR(SEARCH("日",E74)))</formula>
    </cfRule>
    <cfRule type="containsText" dxfId="69" priority="68" operator="containsText" text="土">
      <formula>NOT(ISERROR(SEARCH("土",E74)))</formula>
    </cfRule>
  </conditionalFormatting>
  <conditionalFormatting sqref="C65:D65">
    <cfRule type="containsText" dxfId="68" priority="65" operator="containsText" text="日">
      <formula>NOT(ISERROR(SEARCH("日",C65)))</formula>
    </cfRule>
    <cfRule type="containsText" dxfId="67" priority="66" operator="containsText" text="土">
      <formula>NOT(ISERROR(SEARCH("土",C65)))</formula>
    </cfRule>
  </conditionalFormatting>
  <conditionalFormatting sqref="E65:AD65">
    <cfRule type="containsText" dxfId="66" priority="63" operator="containsText" text="日">
      <formula>NOT(ISERROR(SEARCH("日",E65)))</formula>
    </cfRule>
    <cfRule type="containsText" dxfId="65" priority="64" operator="containsText" text="土">
      <formula>NOT(ISERROR(SEARCH("土",E65)))</formula>
    </cfRule>
  </conditionalFormatting>
  <conditionalFormatting sqref="C56:D56">
    <cfRule type="containsText" dxfId="64" priority="61" operator="containsText" text="日">
      <formula>NOT(ISERROR(SEARCH("日",C56)))</formula>
    </cfRule>
    <cfRule type="containsText" dxfId="63" priority="62" operator="containsText" text="土">
      <formula>NOT(ISERROR(SEARCH("土",C56)))</formula>
    </cfRule>
  </conditionalFormatting>
  <conditionalFormatting sqref="E56:AD56">
    <cfRule type="containsText" dxfId="62" priority="59" operator="containsText" text="日">
      <formula>NOT(ISERROR(SEARCH("日",E56)))</formula>
    </cfRule>
    <cfRule type="containsText" dxfId="61" priority="60" operator="containsText" text="土">
      <formula>NOT(ISERROR(SEARCH("土",E56)))</formula>
    </cfRule>
  </conditionalFormatting>
  <conditionalFormatting sqref="C47:D47">
    <cfRule type="containsText" dxfId="60" priority="57" operator="containsText" text="日">
      <formula>NOT(ISERROR(SEARCH("日",C47)))</formula>
    </cfRule>
    <cfRule type="containsText" dxfId="59" priority="58" operator="containsText" text="土">
      <formula>NOT(ISERROR(SEARCH("土",C47)))</formula>
    </cfRule>
  </conditionalFormatting>
  <conditionalFormatting sqref="E47:AD47">
    <cfRule type="containsText" dxfId="58" priority="55" operator="containsText" text="日">
      <formula>NOT(ISERROR(SEARCH("日",E47)))</formula>
    </cfRule>
    <cfRule type="containsText" dxfId="57" priority="56" operator="containsText" text="土">
      <formula>NOT(ISERROR(SEARCH("土",E47)))</formula>
    </cfRule>
  </conditionalFormatting>
  <conditionalFormatting sqref="C38:D38">
    <cfRule type="containsText" dxfId="56" priority="53" operator="containsText" text="日">
      <formula>NOT(ISERROR(SEARCH("日",C38)))</formula>
    </cfRule>
    <cfRule type="containsText" dxfId="55" priority="54" operator="containsText" text="土">
      <formula>NOT(ISERROR(SEARCH("土",C38)))</formula>
    </cfRule>
  </conditionalFormatting>
  <conditionalFormatting sqref="E38:AD38">
    <cfRule type="containsText" dxfId="54" priority="51" operator="containsText" text="日">
      <formula>NOT(ISERROR(SEARCH("日",E38)))</formula>
    </cfRule>
    <cfRule type="containsText" dxfId="53" priority="52" operator="containsText" text="土">
      <formula>NOT(ISERROR(SEARCH("土",E38)))</formula>
    </cfRule>
  </conditionalFormatting>
  <conditionalFormatting sqref="C29:D29">
    <cfRule type="containsText" dxfId="52" priority="49" operator="containsText" text="日">
      <formula>NOT(ISERROR(SEARCH("日",C29)))</formula>
    </cfRule>
    <cfRule type="containsText" dxfId="51" priority="50" operator="containsText" text="土">
      <formula>NOT(ISERROR(SEARCH("土",C29)))</formula>
    </cfRule>
  </conditionalFormatting>
  <conditionalFormatting sqref="E29:AD29">
    <cfRule type="containsText" dxfId="50" priority="47" operator="containsText" text="日">
      <formula>NOT(ISERROR(SEARCH("日",E29)))</formula>
    </cfRule>
    <cfRule type="containsText" dxfId="49" priority="48" operator="containsText" text="土">
      <formula>NOT(ISERROR(SEARCH("土",E29)))</formula>
    </cfRule>
  </conditionalFormatting>
  <conditionalFormatting sqref="C20:D20">
    <cfRule type="containsText" dxfId="48" priority="45" operator="containsText" text="日">
      <formula>NOT(ISERROR(SEARCH("日",C20)))</formula>
    </cfRule>
    <cfRule type="containsText" dxfId="47" priority="46" operator="containsText" text="土">
      <formula>NOT(ISERROR(SEARCH("土",C20)))</formula>
    </cfRule>
  </conditionalFormatting>
  <conditionalFormatting sqref="E20:AD20">
    <cfRule type="containsText" dxfId="46" priority="43" operator="containsText" text="日">
      <formula>NOT(ISERROR(SEARCH("日",E20)))</formula>
    </cfRule>
    <cfRule type="containsText" dxfId="45" priority="44" operator="containsText" text="土">
      <formula>NOT(ISERROR(SEARCH("土",E20)))</formula>
    </cfRule>
  </conditionalFormatting>
  <conditionalFormatting sqref="C11:D11">
    <cfRule type="containsText" dxfId="44" priority="41" operator="containsText" text="日">
      <formula>NOT(ISERROR(SEARCH("日",C11)))</formula>
    </cfRule>
    <cfRule type="containsText" dxfId="43" priority="42" operator="containsText" text="土">
      <formula>NOT(ISERROR(SEARCH("土",C11)))</formula>
    </cfRule>
  </conditionalFormatting>
  <conditionalFormatting sqref="E11:AD11">
    <cfRule type="containsText" dxfId="42" priority="39" operator="containsText" text="日">
      <formula>NOT(ISERROR(SEARCH("日",E11)))</formula>
    </cfRule>
    <cfRule type="containsText" dxfId="41" priority="40" operator="containsText" text="土">
      <formula>NOT(ISERROR(SEARCH("土",E11)))</formula>
    </cfRule>
  </conditionalFormatting>
  <dataValidations count="5">
    <dataValidation type="list" showInputMessage="1" showErrorMessage="1" sqref="AE77 AE14 AE23 AE32 AE41 AE50 AE59 AE68 AE86">
      <formula1>"　,祝,中止"</formula1>
    </dataValidation>
    <dataValidation type="list" showInputMessage="1" showErrorMessage="1" sqref="AE69:AE70 AE15:AE16 AE60:AE61 AE78:AE79 AE51:AE52 AE42:AE43 AE33:AE34 AE24:AE25 AE87:AE88">
      <formula1>"　,休"</formula1>
    </dataValidation>
    <dataValidation type="list" showInputMessage="1" showErrorMessage="1" sqref="C24:AD24 C33:AD33 C42:AD42 C51:AD51 C60:AD60 C69:AD69 C78:AD78 C87:AD87 C15:AD15">
      <formula1>"　,休,雨"</formula1>
    </dataValidation>
    <dataValidation type="list" allowBlank="1" showInputMessage="1" showErrorMessage="1" sqref="C83:AD84 C74:AD75 C65:AD66 C56:AD57 C47:AD48 C38:AD39 C29:AD30 C20:AD21 C11:AD12">
      <formula1>"　,中止,夏休,冬休"</formula1>
    </dataValidation>
    <dataValidation type="list" allowBlank="1" showInputMessage="1" showErrorMessage="1" sqref="C76:AD77 C67:AD68 C58:AD59 C49:AD50 C40:AD41 C31:AD32 C22:AD23 C85:AD86 C13:AD14">
      <formula1>"　,休"</formula1>
    </dataValidation>
  </dataValidations>
  <pageMargins left="0.51181102362204722" right="0.11811023622047245" top="0.55118110236220474" bottom="0.35433070866141736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9"/>
  <sheetViews>
    <sheetView view="pageBreakPreview" zoomScaleNormal="100" zoomScaleSheetLayoutView="100" workbookViewId="0"/>
  </sheetViews>
  <sheetFormatPr defaultColWidth="9" defaultRowHeight="13.2" x14ac:dyDescent="0.2"/>
  <cols>
    <col min="1" max="1" width="3.6640625" style="2" customWidth="1"/>
    <col min="2" max="2" width="7.77734375" style="1" customWidth="1"/>
    <col min="3" max="30" width="3.77734375" style="1" customWidth="1"/>
    <col min="31" max="31" width="2" style="1" customWidth="1"/>
    <col min="32" max="32" width="11.109375" style="2" customWidth="1"/>
    <col min="33" max="33" width="6.44140625" style="1" bestFit="1" customWidth="1"/>
    <col min="34" max="16384" width="9" style="2"/>
  </cols>
  <sheetData>
    <row r="1" spans="1:35" ht="33" customHeight="1" x14ac:dyDescent="0.2"/>
    <row r="2" spans="1:35" ht="19.2" x14ac:dyDescent="0.2">
      <c r="A2" s="13" t="s">
        <v>27</v>
      </c>
      <c r="B2" s="13"/>
      <c r="M2" s="31"/>
      <c r="AG2" s="14"/>
    </row>
    <row r="3" spans="1:35" ht="13.5" customHeight="1" x14ac:dyDescent="0.2">
      <c r="Q3" s="2"/>
      <c r="S3" s="27"/>
      <c r="T3" s="28"/>
      <c r="U3" s="98" t="s">
        <v>2</v>
      </c>
      <c r="V3" s="99"/>
      <c r="W3" s="98" t="s">
        <v>13</v>
      </c>
      <c r="X3" s="99"/>
      <c r="Y3" s="115" t="s">
        <v>18</v>
      </c>
      <c r="Z3" s="128"/>
      <c r="AB3" s="114" t="s">
        <v>19</v>
      </c>
      <c r="AC3" s="115"/>
      <c r="AD3" s="115"/>
      <c r="AE3" s="115"/>
      <c r="AF3" s="115"/>
      <c r="AG3" s="49" t="s">
        <v>20</v>
      </c>
    </row>
    <row r="4" spans="1:35" ht="13.5" customHeight="1" thickBot="1" x14ac:dyDescent="0.25">
      <c r="B4" s="94" t="s">
        <v>3</v>
      </c>
      <c r="C4" s="94"/>
      <c r="D4" s="94"/>
      <c r="E4" s="94"/>
      <c r="F4" s="1" t="s">
        <v>15</v>
      </c>
      <c r="G4" s="35" t="s">
        <v>26</v>
      </c>
      <c r="H4" s="35"/>
      <c r="I4" s="35"/>
      <c r="J4" s="35"/>
      <c r="K4" s="35"/>
      <c r="L4" s="35"/>
      <c r="M4" s="35"/>
      <c r="N4" s="35"/>
      <c r="O4" s="35"/>
      <c r="P4" s="35"/>
      <c r="R4" s="2"/>
      <c r="S4" s="106" t="s">
        <v>0</v>
      </c>
      <c r="T4" s="107"/>
      <c r="U4" s="102">
        <f>+AG11+AG20+AG29+AG38+AG47+AG56+AG65+AG74+AG83</f>
        <v>228</v>
      </c>
      <c r="V4" s="103"/>
      <c r="W4" s="125">
        <f>+AG12+AG21+AG30+AG39+AG48+AG57+AG66+AG75+AG84</f>
        <v>66</v>
      </c>
      <c r="X4" s="107"/>
      <c r="Y4" s="126">
        <f>+W4/U4</f>
        <v>0.28947368421052633</v>
      </c>
      <c r="Z4" s="127"/>
      <c r="AB4" s="122" t="s">
        <v>5</v>
      </c>
      <c r="AC4" s="123"/>
      <c r="AD4" s="123"/>
      <c r="AE4" s="123"/>
      <c r="AF4" s="123"/>
      <c r="AG4" s="29">
        <f>+AI4-W5</f>
        <v>5</v>
      </c>
      <c r="AI4" s="26">
        <f>ROUNDUP(+U5*0.285,0)</f>
        <v>65</v>
      </c>
    </row>
    <row r="5" spans="1:35" ht="13.5" customHeight="1" thickBot="1" x14ac:dyDescent="0.25">
      <c r="B5" s="94" t="s">
        <v>24</v>
      </c>
      <c r="C5" s="94"/>
      <c r="D5" s="94"/>
      <c r="E5" s="94"/>
      <c r="F5" s="1" t="s">
        <v>15</v>
      </c>
      <c r="G5" s="108">
        <v>44034</v>
      </c>
      <c r="H5" s="109"/>
      <c r="I5" s="109"/>
      <c r="J5" s="110"/>
      <c r="R5" s="2"/>
      <c r="S5" s="104" t="s">
        <v>10</v>
      </c>
      <c r="T5" s="105"/>
      <c r="U5" s="100">
        <f>+U4</f>
        <v>228</v>
      </c>
      <c r="V5" s="101"/>
      <c r="W5" s="124">
        <f>+AG14+AG23+AG32+AG41+AG50+AG59+AG68+AG77+AG86</f>
        <v>60</v>
      </c>
      <c r="X5" s="105"/>
      <c r="Y5" s="120">
        <f>+W5/U5</f>
        <v>0.26315789473684209</v>
      </c>
      <c r="Z5" s="121"/>
      <c r="AB5" s="112" t="s">
        <v>6</v>
      </c>
      <c r="AC5" s="113"/>
      <c r="AD5" s="113"/>
      <c r="AE5" s="113"/>
      <c r="AF5" s="113"/>
      <c r="AG5" s="29">
        <f>+AI5-W5</f>
        <v>-3</v>
      </c>
      <c r="AI5" s="26">
        <f>ROUNDUP(+U5*0.25,0)</f>
        <v>57</v>
      </c>
    </row>
    <row r="6" spans="1:35" ht="13.5" customHeight="1" x14ac:dyDescent="0.2">
      <c r="B6" s="95" t="s">
        <v>25</v>
      </c>
      <c r="C6" s="95"/>
      <c r="D6" s="95"/>
      <c r="E6" s="95"/>
      <c r="F6" s="1" t="s">
        <v>15</v>
      </c>
      <c r="G6" s="111">
        <v>44270</v>
      </c>
      <c r="H6" s="111"/>
      <c r="I6" s="111"/>
      <c r="J6" s="111"/>
      <c r="L6" s="96" t="s">
        <v>1</v>
      </c>
      <c r="M6" s="96"/>
      <c r="N6" s="96"/>
      <c r="O6" s="1" t="s">
        <v>15</v>
      </c>
      <c r="P6" s="97">
        <f>+G6-G5+1</f>
        <v>237</v>
      </c>
      <c r="Q6" s="97"/>
      <c r="R6" s="97"/>
      <c r="AA6" s="15"/>
      <c r="AB6" s="116" t="s">
        <v>7</v>
      </c>
      <c r="AC6" s="117"/>
      <c r="AD6" s="117"/>
      <c r="AE6" s="117"/>
      <c r="AF6" s="117"/>
      <c r="AG6" s="30">
        <f>+AI6-W5</f>
        <v>-11</v>
      </c>
      <c r="AI6" s="26">
        <f>ROUNDUP(+U5*0.214,0)</f>
        <v>49</v>
      </c>
    </row>
    <row r="7" spans="1:35" ht="13.5" customHeight="1" x14ac:dyDescent="0.2">
      <c r="C7" s="2"/>
      <c r="D7" s="2"/>
      <c r="E7" s="2"/>
      <c r="F7" s="2"/>
      <c r="W7" s="7"/>
      <c r="X7" s="7"/>
      <c r="Y7" s="7"/>
      <c r="Z7" s="7"/>
      <c r="AA7" s="7"/>
      <c r="AB7" s="7"/>
      <c r="AC7" s="7"/>
      <c r="AD7" s="7"/>
      <c r="AE7" s="7"/>
    </row>
    <row r="8" spans="1:35" ht="13.5" customHeight="1" x14ac:dyDescent="0.2"/>
    <row r="9" spans="1:35" x14ac:dyDescent="0.2">
      <c r="B9" s="3" t="s">
        <v>14</v>
      </c>
      <c r="C9" s="22">
        <f>+G5</f>
        <v>44034</v>
      </c>
      <c r="D9" s="23">
        <f>+C9+1</f>
        <v>44035</v>
      </c>
      <c r="E9" s="23">
        <f t="shared" ref="E9:AD9" si="0">+D9+1</f>
        <v>44036</v>
      </c>
      <c r="F9" s="23">
        <f t="shared" si="0"/>
        <v>44037</v>
      </c>
      <c r="G9" s="23">
        <f t="shared" si="0"/>
        <v>44038</v>
      </c>
      <c r="H9" s="23">
        <f t="shared" si="0"/>
        <v>44039</v>
      </c>
      <c r="I9" s="23">
        <f t="shared" si="0"/>
        <v>44040</v>
      </c>
      <c r="J9" s="23">
        <f t="shared" si="0"/>
        <v>44041</v>
      </c>
      <c r="K9" s="23">
        <f t="shared" si="0"/>
        <v>44042</v>
      </c>
      <c r="L9" s="23">
        <f t="shared" si="0"/>
        <v>44043</v>
      </c>
      <c r="M9" s="23">
        <f t="shared" si="0"/>
        <v>44044</v>
      </c>
      <c r="N9" s="23">
        <f t="shared" si="0"/>
        <v>44045</v>
      </c>
      <c r="O9" s="23">
        <f t="shared" si="0"/>
        <v>44046</v>
      </c>
      <c r="P9" s="23">
        <f t="shared" si="0"/>
        <v>44047</v>
      </c>
      <c r="Q9" s="23">
        <f t="shared" si="0"/>
        <v>44048</v>
      </c>
      <c r="R9" s="23">
        <f t="shared" si="0"/>
        <v>44049</v>
      </c>
      <c r="S9" s="23">
        <f t="shared" si="0"/>
        <v>44050</v>
      </c>
      <c r="T9" s="23">
        <f t="shared" si="0"/>
        <v>44051</v>
      </c>
      <c r="U9" s="23">
        <f t="shared" si="0"/>
        <v>44052</v>
      </c>
      <c r="V9" s="23">
        <f t="shared" si="0"/>
        <v>44053</v>
      </c>
      <c r="W9" s="23">
        <f>+V9+1</f>
        <v>44054</v>
      </c>
      <c r="X9" s="23">
        <f t="shared" si="0"/>
        <v>44055</v>
      </c>
      <c r="Y9" s="23">
        <f t="shared" si="0"/>
        <v>44056</v>
      </c>
      <c r="Z9" s="23">
        <f t="shared" si="0"/>
        <v>44057</v>
      </c>
      <c r="AA9" s="23">
        <f>+Z9+1</f>
        <v>44058</v>
      </c>
      <c r="AB9" s="23">
        <f t="shared" si="0"/>
        <v>44059</v>
      </c>
      <c r="AC9" s="23">
        <f>+AB9+1</f>
        <v>44060</v>
      </c>
      <c r="AD9" s="24">
        <f t="shared" si="0"/>
        <v>44061</v>
      </c>
      <c r="AE9" s="4"/>
      <c r="AF9" s="118">
        <v>1</v>
      </c>
      <c r="AG9" s="119"/>
    </row>
    <row r="10" spans="1:35" x14ac:dyDescent="0.2">
      <c r="B10" s="5" t="s">
        <v>8</v>
      </c>
      <c r="C10" s="51" t="str">
        <f>TEXT(WEEKDAY(+C9),"aaa")</f>
        <v>水</v>
      </c>
      <c r="D10" s="44" t="str">
        <f t="shared" ref="D10:AD10" si="1">TEXT(WEEKDAY(+D9),"aaa")</f>
        <v>木</v>
      </c>
      <c r="E10" s="44" t="str">
        <f t="shared" si="1"/>
        <v>金</v>
      </c>
      <c r="F10" s="44" t="str">
        <f t="shared" si="1"/>
        <v>土</v>
      </c>
      <c r="G10" s="44" t="str">
        <f t="shared" si="1"/>
        <v>日</v>
      </c>
      <c r="H10" s="44" t="str">
        <f t="shared" si="1"/>
        <v>月</v>
      </c>
      <c r="I10" s="44" t="str">
        <f t="shared" si="1"/>
        <v>火</v>
      </c>
      <c r="J10" s="44" t="str">
        <f t="shared" si="1"/>
        <v>水</v>
      </c>
      <c r="K10" s="44" t="str">
        <f t="shared" si="1"/>
        <v>木</v>
      </c>
      <c r="L10" s="44" t="str">
        <f t="shared" si="1"/>
        <v>金</v>
      </c>
      <c r="M10" s="44" t="str">
        <f t="shared" si="1"/>
        <v>土</v>
      </c>
      <c r="N10" s="44" t="str">
        <f t="shared" si="1"/>
        <v>日</v>
      </c>
      <c r="O10" s="44" t="str">
        <f t="shared" si="1"/>
        <v>月</v>
      </c>
      <c r="P10" s="44" t="str">
        <f t="shared" si="1"/>
        <v>火</v>
      </c>
      <c r="Q10" s="44" t="str">
        <f t="shared" si="1"/>
        <v>水</v>
      </c>
      <c r="R10" s="44" t="str">
        <f t="shared" si="1"/>
        <v>木</v>
      </c>
      <c r="S10" s="44" t="str">
        <f t="shared" si="1"/>
        <v>金</v>
      </c>
      <c r="T10" s="44" t="str">
        <f t="shared" si="1"/>
        <v>土</v>
      </c>
      <c r="U10" s="44" t="str">
        <f t="shared" si="1"/>
        <v>日</v>
      </c>
      <c r="V10" s="44" t="str">
        <f t="shared" si="1"/>
        <v>月</v>
      </c>
      <c r="W10" s="44" t="str">
        <f t="shared" si="1"/>
        <v>火</v>
      </c>
      <c r="X10" s="44" t="str">
        <f t="shared" si="1"/>
        <v>水</v>
      </c>
      <c r="Y10" s="44" t="str">
        <f t="shared" si="1"/>
        <v>木</v>
      </c>
      <c r="Z10" s="44" t="str">
        <f t="shared" si="1"/>
        <v>金</v>
      </c>
      <c r="AA10" s="44" t="str">
        <f t="shared" si="1"/>
        <v>土</v>
      </c>
      <c r="AB10" s="44" t="str">
        <f t="shared" si="1"/>
        <v>日</v>
      </c>
      <c r="AC10" s="44" t="str">
        <f t="shared" si="1"/>
        <v>月</v>
      </c>
      <c r="AD10" s="45" t="str">
        <f t="shared" si="1"/>
        <v>火</v>
      </c>
      <c r="AE10" s="7"/>
      <c r="AF10" s="34" t="s">
        <v>22</v>
      </c>
      <c r="AG10" s="49">
        <f>+COUNTA(C11:AD12)</f>
        <v>3</v>
      </c>
    </row>
    <row r="11" spans="1:35" ht="13.5" customHeight="1" x14ac:dyDescent="0.2">
      <c r="B11" s="70" t="s">
        <v>23</v>
      </c>
      <c r="C11" s="72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 t="s">
        <v>16</v>
      </c>
      <c r="Z11" s="58" t="s">
        <v>16</v>
      </c>
      <c r="AA11" s="58" t="s">
        <v>16</v>
      </c>
      <c r="AB11" s="58"/>
      <c r="AC11" s="58"/>
      <c r="AD11" s="59"/>
      <c r="AE11" s="7"/>
      <c r="AF11" s="9" t="s">
        <v>2</v>
      </c>
      <c r="AG11" s="16">
        <f>COUNTA(C9:AD9)-AG10</f>
        <v>25</v>
      </c>
    </row>
    <row r="12" spans="1:35" ht="13.5" customHeight="1" x14ac:dyDescent="0.2">
      <c r="B12" s="71"/>
      <c r="C12" s="72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9"/>
      <c r="AE12" s="7"/>
      <c r="AF12" s="9" t="s">
        <v>9</v>
      </c>
      <c r="AG12" s="6">
        <f>+COUNTA(C13:AD14)</f>
        <v>7</v>
      </c>
    </row>
    <row r="13" spans="1:35" ht="13.5" customHeight="1" x14ac:dyDescent="0.2">
      <c r="B13" s="67" t="s">
        <v>0</v>
      </c>
      <c r="C13" s="69"/>
      <c r="D13" s="58"/>
      <c r="E13" s="58"/>
      <c r="F13" s="58" t="s">
        <v>11</v>
      </c>
      <c r="G13" s="58" t="s">
        <v>11</v>
      </c>
      <c r="H13" s="58"/>
      <c r="I13" s="58"/>
      <c r="J13" s="58"/>
      <c r="K13" s="58"/>
      <c r="L13" s="58"/>
      <c r="M13" s="58" t="s">
        <v>11</v>
      </c>
      <c r="N13" s="58" t="s">
        <v>11</v>
      </c>
      <c r="O13" s="58"/>
      <c r="P13" s="58"/>
      <c r="Q13" s="58"/>
      <c r="R13" s="58"/>
      <c r="S13" s="58"/>
      <c r="T13" s="58" t="s">
        <v>11</v>
      </c>
      <c r="U13" s="58" t="s">
        <v>11</v>
      </c>
      <c r="V13" s="58"/>
      <c r="W13" s="58"/>
      <c r="X13" s="58"/>
      <c r="Y13" s="58"/>
      <c r="Z13" s="58"/>
      <c r="AA13" s="58"/>
      <c r="AB13" s="58" t="s">
        <v>11</v>
      </c>
      <c r="AC13" s="58"/>
      <c r="AD13" s="59"/>
      <c r="AE13" s="7"/>
      <c r="AF13" s="9" t="s">
        <v>12</v>
      </c>
      <c r="AG13" s="10">
        <f>+AG12/AG11</f>
        <v>0.28000000000000003</v>
      </c>
    </row>
    <row r="14" spans="1:35" x14ac:dyDescent="0.2">
      <c r="B14" s="68"/>
      <c r="C14" s="69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60"/>
      <c r="Z14" s="60"/>
      <c r="AA14" s="60"/>
      <c r="AB14" s="58"/>
      <c r="AC14" s="58"/>
      <c r="AD14" s="59"/>
      <c r="AE14" s="7"/>
      <c r="AF14" s="9" t="s">
        <v>13</v>
      </c>
      <c r="AG14" s="6">
        <f>+COUNTA(C15:AD16)</f>
        <v>7</v>
      </c>
    </row>
    <row r="15" spans="1:35" x14ac:dyDescent="0.2">
      <c r="B15" s="61" t="s">
        <v>10</v>
      </c>
      <c r="C15" s="63"/>
      <c r="D15" s="52"/>
      <c r="E15" s="52"/>
      <c r="F15" s="52" t="s">
        <v>11</v>
      </c>
      <c r="G15" s="52" t="s">
        <v>11</v>
      </c>
      <c r="H15" s="52"/>
      <c r="I15" s="52"/>
      <c r="J15" s="52"/>
      <c r="K15" s="52"/>
      <c r="L15" s="52"/>
      <c r="M15" s="52" t="s">
        <v>11</v>
      </c>
      <c r="N15" s="52" t="s">
        <v>11</v>
      </c>
      <c r="O15" s="52"/>
      <c r="P15" s="52"/>
      <c r="Q15" s="52"/>
      <c r="R15" s="52"/>
      <c r="S15" s="52"/>
      <c r="T15" s="52" t="s">
        <v>11</v>
      </c>
      <c r="U15" s="52" t="s">
        <v>11</v>
      </c>
      <c r="V15" s="52"/>
      <c r="W15" s="52"/>
      <c r="X15" s="65"/>
      <c r="Y15" s="52"/>
      <c r="Z15" s="52"/>
      <c r="AA15" s="52"/>
      <c r="AB15" s="54" t="s">
        <v>11</v>
      </c>
      <c r="AC15" s="52"/>
      <c r="AD15" s="56"/>
      <c r="AE15" s="7"/>
      <c r="AF15" s="11" t="s">
        <v>4</v>
      </c>
      <c r="AG15" s="12">
        <f>+AG14/AG11</f>
        <v>0.28000000000000003</v>
      </c>
    </row>
    <row r="16" spans="1:35" x14ac:dyDescent="0.2">
      <c r="B16" s="62"/>
      <c r="C16" s="64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66"/>
      <c r="Y16" s="53"/>
      <c r="Z16" s="53"/>
      <c r="AA16" s="53"/>
      <c r="AB16" s="55"/>
      <c r="AC16" s="53"/>
      <c r="AD16" s="57"/>
      <c r="AE16" s="7"/>
      <c r="AF16" s="17"/>
      <c r="AG16" s="18"/>
    </row>
    <row r="17" spans="2:33" ht="13.05" x14ac:dyDescent="0.2"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</row>
    <row r="18" spans="2:33" x14ac:dyDescent="0.2">
      <c r="B18" s="36" t="s">
        <v>14</v>
      </c>
      <c r="C18" s="37">
        <f>+AD9+1</f>
        <v>44062</v>
      </c>
      <c r="D18" s="38">
        <f>+C18+1</f>
        <v>44063</v>
      </c>
      <c r="E18" s="38">
        <f t="shared" ref="E18:AD18" si="2">+D18+1</f>
        <v>44064</v>
      </c>
      <c r="F18" s="38">
        <f t="shared" si="2"/>
        <v>44065</v>
      </c>
      <c r="G18" s="38">
        <f t="shared" si="2"/>
        <v>44066</v>
      </c>
      <c r="H18" s="38">
        <f t="shared" si="2"/>
        <v>44067</v>
      </c>
      <c r="I18" s="38">
        <f t="shared" si="2"/>
        <v>44068</v>
      </c>
      <c r="J18" s="38">
        <f t="shared" si="2"/>
        <v>44069</v>
      </c>
      <c r="K18" s="38">
        <f t="shared" si="2"/>
        <v>44070</v>
      </c>
      <c r="L18" s="38">
        <f t="shared" si="2"/>
        <v>44071</v>
      </c>
      <c r="M18" s="38">
        <f t="shared" si="2"/>
        <v>44072</v>
      </c>
      <c r="N18" s="38">
        <f t="shared" si="2"/>
        <v>44073</v>
      </c>
      <c r="O18" s="38">
        <f t="shared" si="2"/>
        <v>44074</v>
      </c>
      <c r="P18" s="38">
        <f t="shared" si="2"/>
        <v>44075</v>
      </c>
      <c r="Q18" s="38">
        <f t="shared" si="2"/>
        <v>44076</v>
      </c>
      <c r="R18" s="38">
        <f t="shared" si="2"/>
        <v>44077</v>
      </c>
      <c r="S18" s="38">
        <f t="shared" si="2"/>
        <v>44078</v>
      </c>
      <c r="T18" s="38">
        <f t="shared" si="2"/>
        <v>44079</v>
      </c>
      <c r="U18" s="38">
        <f t="shared" si="2"/>
        <v>44080</v>
      </c>
      <c r="V18" s="38">
        <f t="shared" si="2"/>
        <v>44081</v>
      </c>
      <c r="W18" s="38">
        <f>+V18+1</f>
        <v>44082</v>
      </c>
      <c r="X18" s="38">
        <f t="shared" si="2"/>
        <v>44083</v>
      </c>
      <c r="Y18" s="38">
        <f t="shared" si="2"/>
        <v>44084</v>
      </c>
      <c r="Z18" s="38">
        <f t="shared" si="2"/>
        <v>44085</v>
      </c>
      <c r="AA18" s="38">
        <f>+Z18+1</f>
        <v>44086</v>
      </c>
      <c r="AB18" s="38">
        <f t="shared" si="2"/>
        <v>44087</v>
      </c>
      <c r="AC18" s="38">
        <f>+AB18+1</f>
        <v>44088</v>
      </c>
      <c r="AD18" s="39">
        <f t="shared" si="2"/>
        <v>44089</v>
      </c>
      <c r="AE18" s="4"/>
      <c r="AF18" s="118">
        <f>+AF9+1</f>
        <v>2</v>
      </c>
      <c r="AG18" s="119"/>
    </row>
    <row r="19" spans="2:33" x14ac:dyDescent="0.2">
      <c r="B19" s="40" t="s">
        <v>8</v>
      </c>
      <c r="C19" s="50" t="str">
        <f>TEXT(WEEKDAY(+C18),"aaa")</f>
        <v>水</v>
      </c>
      <c r="D19" s="47" t="str">
        <f t="shared" ref="D19:AD19" si="3">TEXT(WEEKDAY(+D18),"aaa")</f>
        <v>木</v>
      </c>
      <c r="E19" s="47" t="str">
        <f t="shared" si="3"/>
        <v>金</v>
      </c>
      <c r="F19" s="47" t="str">
        <f t="shared" si="3"/>
        <v>土</v>
      </c>
      <c r="G19" s="47" t="str">
        <f t="shared" si="3"/>
        <v>日</v>
      </c>
      <c r="H19" s="47" t="str">
        <f t="shared" si="3"/>
        <v>月</v>
      </c>
      <c r="I19" s="47" t="str">
        <f t="shared" si="3"/>
        <v>火</v>
      </c>
      <c r="J19" s="47" t="str">
        <f t="shared" si="3"/>
        <v>水</v>
      </c>
      <c r="K19" s="47" t="str">
        <f t="shared" si="3"/>
        <v>木</v>
      </c>
      <c r="L19" s="47" t="str">
        <f t="shared" si="3"/>
        <v>金</v>
      </c>
      <c r="M19" s="47" t="str">
        <f t="shared" si="3"/>
        <v>土</v>
      </c>
      <c r="N19" s="47" t="str">
        <f t="shared" si="3"/>
        <v>日</v>
      </c>
      <c r="O19" s="47" t="str">
        <f t="shared" si="3"/>
        <v>月</v>
      </c>
      <c r="P19" s="47" t="str">
        <f t="shared" si="3"/>
        <v>火</v>
      </c>
      <c r="Q19" s="47" t="str">
        <f t="shared" si="3"/>
        <v>水</v>
      </c>
      <c r="R19" s="47" t="str">
        <f t="shared" si="3"/>
        <v>木</v>
      </c>
      <c r="S19" s="47" t="str">
        <f t="shared" si="3"/>
        <v>金</v>
      </c>
      <c r="T19" s="47" t="str">
        <f t="shared" si="3"/>
        <v>土</v>
      </c>
      <c r="U19" s="47" t="str">
        <f t="shared" si="3"/>
        <v>日</v>
      </c>
      <c r="V19" s="47" t="str">
        <f t="shared" si="3"/>
        <v>月</v>
      </c>
      <c r="W19" s="47" t="str">
        <f t="shared" si="3"/>
        <v>火</v>
      </c>
      <c r="X19" s="47" t="str">
        <f t="shared" si="3"/>
        <v>水</v>
      </c>
      <c r="Y19" s="47" t="str">
        <f t="shared" si="3"/>
        <v>木</v>
      </c>
      <c r="Z19" s="47" t="str">
        <f t="shared" si="3"/>
        <v>金</v>
      </c>
      <c r="AA19" s="47" t="str">
        <f t="shared" si="3"/>
        <v>土</v>
      </c>
      <c r="AB19" s="47" t="str">
        <f t="shared" si="3"/>
        <v>日</v>
      </c>
      <c r="AC19" s="47" t="str">
        <f t="shared" si="3"/>
        <v>月</v>
      </c>
      <c r="AD19" s="48" t="str">
        <f t="shared" si="3"/>
        <v>火</v>
      </c>
      <c r="AE19" s="7"/>
      <c r="AF19" s="34" t="s">
        <v>22</v>
      </c>
      <c r="AG19" s="49">
        <f>+COUNTA(C20:AD21)</f>
        <v>0</v>
      </c>
    </row>
    <row r="20" spans="2:33" ht="13.5" customHeight="1" x14ac:dyDescent="0.2">
      <c r="B20" s="83" t="s">
        <v>23</v>
      </c>
      <c r="C20" s="85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8"/>
      <c r="AE20" s="7"/>
      <c r="AF20" s="9" t="s">
        <v>2</v>
      </c>
      <c r="AG20" s="16">
        <f>COUNTA(C18:AD18)-AG19</f>
        <v>28</v>
      </c>
    </row>
    <row r="21" spans="2:33" ht="13.5" customHeight="1" x14ac:dyDescent="0.2">
      <c r="B21" s="84"/>
      <c r="C21" s="85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8"/>
      <c r="AE21" s="7"/>
      <c r="AF21" s="9" t="s">
        <v>9</v>
      </c>
      <c r="AG21" s="6">
        <f>+COUNTA(C22:AD23)</f>
        <v>8</v>
      </c>
    </row>
    <row r="22" spans="2:33" ht="13.5" customHeight="1" x14ac:dyDescent="0.2">
      <c r="B22" s="86" t="s">
        <v>0</v>
      </c>
      <c r="C22" s="88"/>
      <c r="D22" s="77"/>
      <c r="E22" s="77"/>
      <c r="F22" s="77" t="s">
        <v>11</v>
      </c>
      <c r="G22" s="77" t="s">
        <v>11</v>
      </c>
      <c r="H22" s="77"/>
      <c r="I22" s="77"/>
      <c r="J22" s="77"/>
      <c r="K22" s="77"/>
      <c r="L22" s="77"/>
      <c r="M22" s="77" t="s">
        <v>11</v>
      </c>
      <c r="N22" s="77" t="s">
        <v>11</v>
      </c>
      <c r="O22" s="77"/>
      <c r="P22" s="77"/>
      <c r="Q22" s="77"/>
      <c r="R22" s="77"/>
      <c r="S22" s="77"/>
      <c r="T22" s="77" t="s">
        <v>11</v>
      </c>
      <c r="U22" s="77" t="s">
        <v>11</v>
      </c>
      <c r="V22" s="77"/>
      <c r="W22" s="77"/>
      <c r="X22" s="77"/>
      <c r="Y22" s="77"/>
      <c r="Z22" s="77"/>
      <c r="AA22" s="77" t="s">
        <v>11</v>
      </c>
      <c r="AB22" s="77" t="s">
        <v>11</v>
      </c>
      <c r="AC22" s="77"/>
      <c r="AD22" s="78"/>
      <c r="AE22" s="7"/>
      <c r="AF22" s="9" t="s">
        <v>12</v>
      </c>
      <c r="AG22" s="10">
        <f>+AG21/AG20</f>
        <v>0.2857142857142857</v>
      </c>
    </row>
    <row r="23" spans="2:33" x14ac:dyDescent="0.2">
      <c r="B23" s="87"/>
      <c r="C23" s="88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8"/>
      <c r="AE23" s="7"/>
      <c r="AF23" s="9" t="s">
        <v>13</v>
      </c>
      <c r="AG23" s="6">
        <f>+COUNTA(C24:AD25)</f>
        <v>8</v>
      </c>
    </row>
    <row r="24" spans="2:33" x14ac:dyDescent="0.2">
      <c r="B24" s="79" t="s">
        <v>10</v>
      </c>
      <c r="C24" s="81"/>
      <c r="D24" s="73"/>
      <c r="E24" s="73"/>
      <c r="F24" s="73"/>
      <c r="G24" s="73" t="s">
        <v>11</v>
      </c>
      <c r="H24" s="73"/>
      <c r="I24" s="73"/>
      <c r="J24" s="73"/>
      <c r="K24" s="73"/>
      <c r="L24" s="73"/>
      <c r="M24" s="73"/>
      <c r="N24" s="73" t="s">
        <v>11</v>
      </c>
      <c r="O24" s="73"/>
      <c r="P24" s="73"/>
      <c r="Q24" s="73" t="s">
        <v>21</v>
      </c>
      <c r="R24" s="73"/>
      <c r="S24" s="73"/>
      <c r="T24" s="73" t="s">
        <v>11</v>
      </c>
      <c r="U24" s="73" t="s">
        <v>11</v>
      </c>
      <c r="V24" s="73"/>
      <c r="W24" s="73"/>
      <c r="X24" s="73"/>
      <c r="Y24" s="73" t="s">
        <v>21</v>
      </c>
      <c r="Z24" s="73" t="s">
        <v>21</v>
      </c>
      <c r="AA24" s="73"/>
      <c r="AB24" s="73" t="s">
        <v>11</v>
      </c>
      <c r="AC24" s="73"/>
      <c r="AD24" s="75"/>
      <c r="AE24" s="7"/>
      <c r="AF24" s="11" t="s">
        <v>4</v>
      </c>
      <c r="AG24" s="12">
        <f>+AG23/AG20</f>
        <v>0.2857142857142857</v>
      </c>
    </row>
    <row r="25" spans="2:33" x14ac:dyDescent="0.2">
      <c r="B25" s="80"/>
      <c r="C25" s="82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6"/>
      <c r="AE25" s="7"/>
      <c r="AF25" s="17"/>
      <c r="AG25" s="18"/>
    </row>
    <row r="26" spans="2:33" ht="13.05" x14ac:dyDescent="0.2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</row>
    <row r="27" spans="2:33" x14ac:dyDescent="0.2">
      <c r="B27" s="3" t="s">
        <v>14</v>
      </c>
      <c r="C27" s="22">
        <f>+AD18+1</f>
        <v>44090</v>
      </c>
      <c r="D27" s="23">
        <f>+C27+1</f>
        <v>44091</v>
      </c>
      <c r="E27" s="23">
        <f t="shared" ref="E27:AD27" si="4">+D27+1</f>
        <v>44092</v>
      </c>
      <c r="F27" s="23">
        <f t="shared" si="4"/>
        <v>44093</v>
      </c>
      <c r="G27" s="23">
        <f t="shared" si="4"/>
        <v>44094</v>
      </c>
      <c r="H27" s="23">
        <f t="shared" si="4"/>
        <v>44095</v>
      </c>
      <c r="I27" s="23">
        <f t="shared" si="4"/>
        <v>44096</v>
      </c>
      <c r="J27" s="23">
        <f t="shared" si="4"/>
        <v>44097</v>
      </c>
      <c r="K27" s="23">
        <f t="shared" si="4"/>
        <v>44098</v>
      </c>
      <c r="L27" s="23">
        <f t="shared" si="4"/>
        <v>44099</v>
      </c>
      <c r="M27" s="23">
        <f t="shared" si="4"/>
        <v>44100</v>
      </c>
      <c r="N27" s="23">
        <f t="shared" si="4"/>
        <v>44101</v>
      </c>
      <c r="O27" s="23">
        <f t="shared" si="4"/>
        <v>44102</v>
      </c>
      <c r="P27" s="23">
        <f t="shared" si="4"/>
        <v>44103</v>
      </c>
      <c r="Q27" s="23">
        <f t="shared" si="4"/>
        <v>44104</v>
      </c>
      <c r="R27" s="23">
        <f t="shared" si="4"/>
        <v>44105</v>
      </c>
      <c r="S27" s="23">
        <f t="shared" si="4"/>
        <v>44106</v>
      </c>
      <c r="T27" s="23">
        <f t="shared" si="4"/>
        <v>44107</v>
      </c>
      <c r="U27" s="23">
        <f t="shared" si="4"/>
        <v>44108</v>
      </c>
      <c r="V27" s="23">
        <f t="shared" si="4"/>
        <v>44109</v>
      </c>
      <c r="W27" s="23">
        <f>+V27+1</f>
        <v>44110</v>
      </c>
      <c r="X27" s="23">
        <f t="shared" si="4"/>
        <v>44111</v>
      </c>
      <c r="Y27" s="23">
        <f t="shared" si="4"/>
        <v>44112</v>
      </c>
      <c r="Z27" s="23">
        <f t="shared" si="4"/>
        <v>44113</v>
      </c>
      <c r="AA27" s="23">
        <f>+Z27+1</f>
        <v>44114</v>
      </c>
      <c r="AB27" s="23">
        <f t="shared" si="4"/>
        <v>44115</v>
      </c>
      <c r="AC27" s="23">
        <f>+AB27+1</f>
        <v>44116</v>
      </c>
      <c r="AD27" s="24">
        <f t="shared" si="4"/>
        <v>44117</v>
      </c>
      <c r="AE27" s="4"/>
      <c r="AF27" s="118">
        <f>+AF18+1</f>
        <v>3</v>
      </c>
      <c r="AG27" s="119"/>
    </row>
    <row r="28" spans="2:33" x14ac:dyDescent="0.2">
      <c r="B28" s="5" t="s">
        <v>8</v>
      </c>
      <c r="C28" s="51" t="str">
        <f>TEXT(WEEKDAY(+C27),"aaa")</f>
        <v>水</v>
      </c>
      <c r="D28" s="44" t="str">
        <f t="shared" ref="D28:AD28" si="5">TEXT(WEEKDAY(+D27),"aaa")</f>
        <v>木</v>
      </c>
      <c r="E28" s="44" t="str">
        <f t="shared" si="5"/>
        <v>金</v>
      </c>
      <c r="F28" s="44" t="str">
        <f t="shared" si="5"/>
        <v>土</v>
      </c>
      <c r="G28" s="44" t="str">
        <f t="shared" si="5"/>
        <v>日</v>
      </c>
      <c r="H28" s="44" t="str">
        <f t="shared" si="5"/>
        <v>月</v>
      </c>
      <c r="I28" s="44" t="str">
        <f t="shared" si="5"/>
        <v>火</v>
      </c>
      <c r="J28" s="44" t="str">
        <f t="shared" si="5"/>
        <v>水</v>
      </c>
      <c r="K28" s="44" t="str">
        <f t="shared" si="5"/>
        <v>木</v>
      </c>
      <c r="L28" s="44" t="str">
        <f t="shared" si="5"/>
        <v>金</v>
      </c>
      <c r="M28" s="44" t="str">
        <f t="shared" si="5"/>
        <v>土</v>
      </c>
      <c r="N28" s="44" t="str">
        <f t="shared" si="5"/>
        <v>日</v>
      </c>
      <c r="O28" s="44" t="str">
        <f t="shared" si="5"/>
        <v>月</v>
      </c>
      <c r="P28" s="44" t="str">
        <f t="shared" si="5"/>
        <v>火</v>
      </c>
      <c r="Q28" s="44" t="str">
        <f t="shared" si="5"/>
        <v>水</v>
      </c>
      <c r="R28" s="44" t="str">
        <f t="shared" si="5"/>
        <v>木</v>
      </c>
      <c r="S28" s="44" t="str">
        <f t="shared" si="5"/>
        <v>金</v>
      </c>
      <c r="T28" s="44" t="str">
        <f t="shared" si="5"/>
        <v>土</v>
      </c>
      <c r="U28" s="44" t="str">
        <f t="shared" si="5"/>
        <v>日</v>
      </c>
      <c r="V28" s="44" t="str">
        <f t="shared" si="5"/>
        <v>月</v>
      </c>
      <c r="W28" s="44" t="str">
        <f t="shared" si="5"/>
        <v>火</v>
      </c>
      <c r="X28" s="44" t="str">
        <f t="shared" si="5"/>
        <v>水</v>
      </c>
      <c r="Y28" s="44" t="str">
        <f t="shared" si="5"/>
        <v>木</v>
      </c>
      <c r="Z28" s="44" t="str">
        <f t="shared" si="5"/>
        <v>金</v>
      </c>
      <c r="AA28" s="44" t="str">
        <f t="shared" si="5"/>
        <v>土</v>
      </c>
      <c r="AB28" s="44" t="str">
        <f t="shared" si="5"/>
        <v>日</v>
      </c>
      <c r="AC28" s="44" t="str">
        <f t="shared" si="5"/>
        <v>月</v>
      </c>
      <c r="AD28" s="45" t="str">
        <f t="shared" si="5"/>
        <v>火</v>
      </c>
      <c r="AE28" s="7"/>
      <c r="AF28" s="34" t="s">
        <v>22</v>
      </c>
      <c r="AG28" s="49">
        <f>+COUNTA(C29:AD30)</f>
        <v>0</v>
      </c>
    </row>
    <row r="29" spans="2:33" ht="13.5" customHeight="1" x14ac:dyDescent="0.2">
      <c r="B29" s="70" t="s">
        <v>23</v>
      </c>
      <c r="C29" s="72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9"/>
      <c r="AE29" s="7"/>
      <c r="AF29" s="9" t="s">
        <v>2</v>
      </c>
      <c r="AG29" s="16">
        <f>COUNTA(C27:AD27)-AG28</f>
        <v>28</v>
      </c>
    </row>
    <row r="30" spans="2:33" ht="13.5" customHeight="1" x14ac:dyDescent="0.2">
      <c r="B30" s="71"/>
      <c r="C30" s="72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9"/>
      <c r="AE30" s="7"/>
      <c r="AF30" s="9" t="s">
        <v>9</v>
      </c>
      <c r="AG30" s="6">
        <f>+COUNTA(C31:AD32)</f>
        <v>8</v>
      </c>
    </row>
    <row r="31" spans="2:33" ht="13.5" customHeight="1" x14ac:dyDescent="0.2">
      <c r="B31" s="67" t="s">
        <v>0</v>
      </c>
      <c r="C31" s="69"/>
      <c r="D31" s="58"/>
      <c r="E31" s="58"/>
      <c r="F31" s="58" t="s">
        <v>11</v>
      </c>
      <c r="G31" s="58" t="s">
        <v>11</v>
      </c>
      <c r="H31" s="58"/>
      <c r="I31" s="58"/>
      <c r="J31" s="58"/>
      <c r="K31" s="58"/>
      <c r="L31" s="58"/>
      <c r="M31" s="58" t="s">
        <v>11</v>
      </c>
      <c r="N31" s="58" t="s">
        <v>11</v>
      </c>
      <c r="O31" s="58"/>
      <c r="P31" s="58"/>
      <c r="Q31" s="58"/>
      <c r="R31" s="58"/>
      <c r="S31" s="58"/>
      <c r="T31" s="58" t="s">
        <v>11</v>
      </c>
      <c r="U31" s="58" t="s">
        <v>11</v>
      </c>
      <c r="V31" s="58"/>
      <c r="W31" s="58"/>
      <c r="X31" s="58"/>
      <c r="Y31" s="58"/>
      <c r="Z31" s="58"/>
      <c r="AA31" s="58" t="s">
        <v>11</v>
      </c>
      <c r="AB31" s="58" t="s">
        <v>11</v>
      </c>
      <c r="AC31" s="58"/>
      <c r="AD31" s="59"/>
      <c r="AE31" s="7"/>
      <c r="AF31" s="9" t="s">
        <v>12</v>
      </c>
      <c r="AG31" s="10">
        <f>+AG30/AG29</f>
        <v>0.2857142857142857</v>
      </c>
    </row>
    <row r="32" spans="2:33" x14ac:dyDescent="0.2">
      <c r="B32" s="68"/>
      <c r="C32" s="69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9"/>
      <c r="AE32" s="7"/>
      <c r="AF32" s="9" t="s">
        <v>13</v>
      </c>
      <c r="AG32" s="6">
        <f>+COUNTA(C33:AD34)</f>
        <v>9</v>
      </c>
    </row>
    <row r="33" spans="2:33" x14ac:dyDescent="0.2">
      <c r="B33" s="61" t="s">
        <v>10</v>
      </c>
      <c r="C33" s="63"/>
      <c r="D33" s="52"/>
      <c r="E33" s="52"/>
      <c r="F33" s="52"/>
      <c r="G33" s="52" t="s">
        <v>11</v>
      </c>
      <c r="H33" s="52"/>
      <c r="I33" s="52"/>
      <c r="J33" s="52"/>
      <c r="K33" s="52"/>
      <c r="L33" s="52"/>
      <c r="M33" s="52" t="s">
        <v>11</v>
      </c>
      <c r="N33" s="52" t="s">
        <v>11</v>
      </c>
      <c r="O33" s="52" t="s">
        <v>21</v>
      </c>
      <c r="P33" s="52" t="s">
        <v>21</v>
      </c>
      <c r="Q33" s="52" t="s">
        <v>21</v>
      </c>
      <c r="R33" s="52"/>
      <c r="S33" s="52"/>
      <c r="T33" s="52" t="s">
        <v>11</v>
      </c>
      <c r="U33" s="52" t="s">
        <v>11</v>
      </c>
      <c r="V33" s="52"/>
      <c r="W33" s="52"/>
      <c r="X33" s="52"/>
      <c r="Y33" s="52"/>
      <c r="Z33" s="52"/>
      <c r="AA33" s="52"/>
      <c r="AB33" s="52" t="s">
        <v>11</v>
      </c>
      <c r="AC33" s="52"/>
      <c r="AD33" s="56"/>
      <c r="AE33" s="7"/>
      <c r="AF33" s="11" t="s">
        <v>4</v>
      </c>
      <c r="AG33" s="12">
        <f>+AG32/AG29</f>
        <v>0.32142857142857145</v>
      </c>
    </row>
    <row r="34" spans="2:33" x14ac:dyDescent="0.2">
      <c r="B34" s="62"/>
      <c r="C34" s="64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7"/>
      <c r="AE34" s="7"/>
      <c r="AF34" s="17"/>
      <c r="AG34" s="18"/>
    </row>
    <row r="35" spans="2:33" x14ac:dyDescent="0.2"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</row>
    <row r="36" spans="2:33" x14ac:dyDescent="0.2">
      <c r="B36" s="36" t="s">
        <v>14</v>
      </c>
      <c r="C36" s="37">
        <f>+AD27+1</f>
        <v>44118</v>
      </c>
      <c r="D36" s="38">
        <f>+C36+1</f>
        <v>44119</v>
      </c>
      <c r="E36" s="38">
        <f t="shared" ref="E36:AD36" si="6">+D36+1</f>
        <v>44120</v>
      </c>
      <c r="F36" s="38">
        <f t="shared" si="6"/>
        <v>44121</v>
      </c>
      <c r="G36" s="38">
        <f t="shared" si="6"/>
        <v>44122</v>
      </c>
      <c r="H36" s="38">
        <f t="shared" si="6"/>
        <v>44123</v>
      </c>
      <c r="I36" s="38">
        <f t="shared" si="6"/>
        <v>44124</v>
      </c>
      <c r="J36" s="38">
        <f t="shared" si="6"/>
        <v>44125</v>
      </c>
      <c r="K36" s="38">
        <f t="shared" si="6"/>
        <v>44126</v>
      </c>
      <c r="L36" s="38">
        <f t="shared" si="6"/>
        <v>44127</v>
      </c>
      <c r="M36" s="38">
        <f t="shared" si="6"/>
        <v>44128</v>
      </c>
      <c r="N36" s="38">
        <f t="shared" si="6"/>
        <v>44129</v>
      </c>
      <c r="O36" s="38">
        <f t="shared" si="6"/>
        <v>44130</v>
      </c>
      <c r="P36" s="38">
        <f t="shared" si="6"/>
        <v>44131</v>
      </c>
      <c r="Q36" s="38">
        <f t="shared" si="6"/>
        <v>44132</v>
      </c>
      <c r="R36" s="38">
        <f t="shared" si="6"/>
        <v>44133</v>
      </c>
      <c r="S36" s="38">
        <f t="shared" si="6"/>
        <v>44134</v>
      </c>
      <c r="T36" s="38">
        <f t="shared" si="6"/>
        <v>44135</v>
      </c>
      <c r="U36" s="38">
        <f t="shared" si="6"/>
        <v>44136</v>
      </c>
      <c r="V36" s="38">
        <f t="shared" si="6"/>
        <v>44137</v>
      </c>
      <c r="W36" s="38">
        <f>+V36+1</f>
        <v>44138</v>
      </c>
      <c r="X36" s="38">
        <f t="shared" si="6"/>
        <v>44139</v>
      </c>
      <c r="Y36" s="38">
        <f t="shared" si="6"/>
        <v>44140</v>
      </c>
      <c r="Z36" s="38">
        <f t="shared" si="6"/>
        <v>44141</v>
      </c>
      <c r="AA36" s="38">
        <f>+Z36+1</f>
        <v>44142</v>
      </c>
      <c r="AB36" s="38">
        <f t="shared" si="6"/>
        <v>44143</v>
      </c>
      <c r="AC36" s="38">
        <f>+AB36+1</f>
        <v>44144</v>
      </c>
      <c r="AD36" s="39">
        <f t="shared" si="6"/>
        <v>44145</v>
      </c>
      <c r="AE36" s="4"/>
      <c r="AF36" s="118">
        <f>+AF27+1</f>
        <v>4</v>
      </c>
      <c r="AG36" s="119"/>
    </row>
    <row r="37" spans="2:33" x14ac:dyDescent="0.2">
      <c r="B37" s="40" t="s">
        <v>8</v>
      </c>
      <c r="C37" s="50" t="str">
        <f>TEXT(WEEKDAY(+C36),"aaa")</f>
        <v>水</v>
      </c>
      <c r="D37" s="47" t="str">
        <f t="shared" ref="D37:AD37" si="7">TEXT(WEEKDAY(+D36),"aaa")</f>
        <v>木</v>
      </c>
      <c r="E37" s="47" t="str">
        <f t="shared" si="7"/>
        <v>金</v>
      </c>
      <c r="F37" s="47" t="str">
        <f t="shared" si="7"/>
        <v>土</v>
      </c>
      <c r="G37" s="47" t="str">
        <f t="shared" si="7"/>
        <v>日</v>
      </c>
      <c r="H37" s="47" t="str">
        <f t="shared" si="7"/>
        <v>月</v>
      </c>
      <c r="I37" s="47" t="str">
        <f t="shared" si="7"/>
        <v>火</v>
      </c>
      <c r="J37" s="47" t="str">
        <f t="shared" si="7"/>
        <v>水</v>
      </c>
      <c r="K37" s="47" t="str">
        <f t="shared" si="7"/>
        <v>木</v>
      </c>
      <c r="L37" s="47" t="str">
        <f t="shared" si="7"/>
        <v>金</v>
      </c>
      <c r="M37" s="47" t="str">
        <f t="shared" si="7"/>
        <v>土</v>
      </c>
      <c r="N37" s="47" t="str">
        <f t="shared" si="7"/>
        <v>日</v>
      </c>
      <c r="O37" s="47" t="str">
        <f t="shared" si="7"/>
        <v>月</v>
      </c>
      <c r="P37" s="47" t="str">
        <f t="shared" si="7"/>
        <v>火</v>
      </c>
      <c r="Q37" s="47" t="str">
        <f t="shared" si="7"/>
        <v>水</v>
      </c>
      <c r="R37" s="47" t="str">
        <f t="shared" si="7"/>
        <v>木</v>
      </c>
      <c r="S37" s="47" t="str">
        <f t="shared" si="7"/>
        <v>金</v>
      </c>
      <c r="T37" s="47" t="str">
        <f t="shared" si="7"/>
        <v>土</v>
      </c>
      <c r="U37" s="47" t="str">
        <f t="shared" si="7"/>
        <v>日</v>
      </c>
      <c r="V37" s="47" t="str">
        <f t="shared" si="7"/>
        <v>月</v>
      </c>
      <c r="W37" s="47" t="str">
        <f t="shared" si="7"/>
        <v>火</v>
      </c>
      <c r="X37" s="47" t="str">
        <f t="shared" si="7"/>
        <v>水</v>
      </c>
      <c r="Y37" s="47" t="str">
        <f t="shared" si="7"/>
        <v>木</v>
      </c>
      <c r="Z37" s="47" t="str">
        <f t="shared" si="7"/>
        <v>金</v>
      </c>
      <c r="AA37" s="47" t="str">
        <f t="shared" si="7"/>
        <v>土</v>
      </c>
      <c r="AB37" s="47" t="str">
        <f t="shared" si="7"/>
        <v>日</v>
      </c>
      <c r="AC37" s="47" t="str">
        <f t="shared" si="7"/>
        <v>月</v>
      </c>
      <c r="AD37" s="48" t="str">
        <f t="shared" si="7"/>
        <v>火</v>
      </c>
      <c r="AE37" s="7"/>
      <c r="AF37" s="34" t="s">
        <v>22</v>
      </c>
      <c r="AG37" s="49">
        <f>+COUNTA(C38:AD39)</f>
        <v>0</v>
      </c>
    </row>
    <row r="38" spans="2:33" ht="13.5" customHeight="1" x14ac:dyDescent="0.2">
      <c r="B38" s="83" t="s">
        <v>23</v>
      </c>
      <c r="C38" s="85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8"/>
      <c r="AE38" s="7"/>
      <c r="AF38" s="9" t="s">
        <v>2</v>
      </c>
      <c r="AG38" s="16">
        <f>COUNTA(C36:AD36)-AG37</f>
        <v>28</v>
      </c>
    </row>
    <row r="39" spans="2:33" ht="13.5" customHeight="1" x14ac:dyDescent="0.2">
      <c r="B39" s="84"/>
      <c r="C39" s="85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8"/>
      <c r="AE39" s="7"/>
      <c r="AF39" s="9" t="s">
        <v>9</v>
      </c>
      <c r="AG39" s="6">
        <f>+COUNTA(C40:AD41)</f>
        <v>8</v>
      </c>
    </row>
    <row r="40" spans="2:33" ht="13.5" customHeight="1" x14ac:dyDescent="0.2">
      <c r="B40" s="86" t="s">
        <v>0</v>
      </c>
      <c r="C40" s="88"/>
      <c r="D40" s="77"/>
      <c r="E40" s="77"/>
      <c r="F40" s="77" t="s">
        <v>11</v>
      </c>
      <c r="G40" s="77" t="s">
        <v>11</v>
      </c>
      <c r="H40" s="77"/>
      <c r="I40" s="77"/>
      <c r="J40" s="77"/>
      <c r="K40" s="77"/>
      <c r="L40" s="77"/>
      <c r="M40" s="77" t="s">
        <v>11</v>
      </c>
      <c r="N40" s="77" t="s">
        <v>11</v>
      </c>
      <c r="O40" s="77"/>
      <c r="P40" s="77"/>
      <c r="Q40" s="77"/>
      <c r="R40" s="77"/>
      <c r="S40" s="77"/>
      <c r="T40" s="77" t="s">
        <v>11</v>
      </c>
      <c r="U40" s="77" t="s">
        <v>11</v>
      </c>
      <c r="V40" s="77"/>
      <c r="W40" s="77"/>
      <c r="X40" s="77"/>
      <c r="Y40" s="77"/>
      <c r="Z40" s="77"/>
      <c r="AA40" s="77" t="s">
        <v>11</v>
      </c>
      <c r="AB40" s="77" t="s">
        <v>11</v>
      </c>
      <c r="AC40" s="77"/>
      <c r="AD40" s="78"/>
      <c r="AE40" s="7"/>
      <c r="AF40" s="9" t="s">
        <v>12</v>
      </c>
      <c r="AG40" s="10">
        <f>+AG39/AG38</f>
        <v>0.2857142857142857</v>
      </c>
    </row>
    <row r="41" spans="2:33" x14ac:dyDescent="0.2">
      <c r="B41" s="87"/>
      <c r="C41" s="88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8"/>
      <c r="AE41" s="7"/>
      <c r="AF41" s="9" t="s">
        <v>13</v>
      </c>
      <c r="AG41" s="6">
        <f>+COUNTA(C42:AD43)</f>
        <v>7</v>
      </c>
    </row>
    <row r="42" spans="2:33" x14ac:dyDescent="0.2">
      <c r="B42" s="79" t="s">
        <v>10</v>
      </c>
      <c r="C42" s="81"/>
      <c r="D42" s="73"/>
      <c r="E42" s="73"/>
      <c r="F42" s="73"/>
      <c r="G42" s="73" t="s">
        <v>11</v>
      </c>
      <c r="H42" s="73"/>
      <c r="I42" s="73"/>
      <c r="J42" s="73"/>
      <c r="K42" s="73"/>
      <c r="L42" s="73"/>
      <c r="M42" s="73" t="s">
        <v>11</v>
      </c>
      <c r="N42" s="73" t="s">
        <v>11</v>
      </c>
      <c r="O42" s="73"/>
      <c r="P42" s="73"/>
      <c r="Q42" s="73"/>
      <c r="R42" s="73"/>
      <c r="S42" s="73"/>
      <c r="T42" s="73" t="s">
        <v>11</v>
      </c>
      <c r="U42" s="73" t="s">
        <v>11</v>
      </c>
      <c r="V42" s="73"/>
      <c r="W42" s="73"/>
      <c r="X42" s="73"/>
      <c r="Y42" s="73"/>
      <c r="Z42" s="73"/>
      <c r="AA42" s="73" t="s">
        <v>11</v>
      </c>
      <c r="AB42" s="73" t="s">
        <v>11</v>
      </c>
      <c r="AC42" s="73"/>
      <c r="AD42" s="75"/>
      <c r="AE42" s="7"/>
      <c r="AF42" s="11" t="s">
        <v>4</v>
      </c>
      <c r="AG42" s="12">
        <f>+AG41/AG38</f>
        <v>0.25</v>
      </c>
    </row>
    <row r="43" spans="2:33" x14ac:dyDescent="0.2">
      <c r="B43" s="80"/>
      <c r="C43" s="82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6"/>
      <c r="AE43" s="7"/>
      <c r="AF43" s="17"/>
      <c r="AG43" s="18"/>
    </row>
    <row r="44" spans="2:33" x14ac:dyDescent="0.2"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</row>
    <row r="45" spans="2:33" x14ac:dyDescent="0.2">
      <c r="B45" s="3" t="s">
        <v>14</v>
      </c>
      <c r="C45" s="22">
        <f>+AD36+1</f>
        <v>44146</v>
      </c>
      <c r="D45" s="23">
        <f>+C45+1</f>
        <v>44147</v>
      </c>
      <c r="E45" s="23">
        <f t="shared" ref="E45:AD45" si="8">+D45+1</f>
        <v>44148</v>
      </c>
      <c r="F45" s="23">
        <f t="shared" si="8"/>
        <v>44149</v>
      </c>
      <c r="G45" s="23">
        <f t="shared" si="8"/>
        <v>44150</v>
      </c>
      <c r="H45" s="23">
        <f t="shared" si="8"/>
        <v>44151</v>
      </c>
      <c r="I45" s="23">
        <f t="shared" si="8"/>
        <v>44152</v>
      </c>
      <c r="J45" s="23">
        <f t="shared" si="8"/>
        <v>44153</v>
      </c>
      <c r="K45" s="23">
        <f t="shared" si="8"/>
        <v>44154</v>
      </c>
      <c r="L45" s="23">
        <f t="shared" si="8"/>
        <v>44155</v>
      </c>
      <c r="M45" s="23">
        <f t="shared" si="8"/>
        <v>44156</v>
      </c>
      <c r="N45" s="23">
        <f t="shared" si="8"/>
        <v>44157</v>
      </c>
      <c r="O45" s="23">
        <f t="shared" si="8"/>
        <v>44158</v>
      </c>
      <c r="P45" s="23">
        <f t="shared" si="8"/>
        <v>44159</v>
      </c>
      <c r="Q45" s="23">
        <f t="shared" si="8"/>
        <v>44160</v>
      </c>
      <c r="R45" s="23">
        <f t="shared" si="8"/>
        <v>44161</v>
      </c>
      <c r="S45" s="23">
        <f t="shared" si="8"/>
        <v>44162</v>
      </c>
      <c r="T45" s="23">
        <f t="shared" si="8"/>
        <v>44163</v>
      </c>
      <c r="U45" s="23">
        <f t="shared" si="8"/>
        <v>44164</v>
      </c>
      <c r="V45" s="23">
        <f t="shared" si="8"/>
        <v>44165</v>
      </c>
      <c r="W45" s="23">
        <f>+V45+1</f>
        <v>44166</v>
      </c>
      <c r="X45" s="23">
        <f t="shared" si="8"/>
        <v>44167</v>
      </c>
      <c r="Y45" s="23">
        <f t="shared" si="8"/>
        <v>44168</v>
      </c>
      <c r="Z45" s="23">
        <f t="shared" si="8"/>
        <v>44169</v>
      </c>
      <c r="AA45" s="23">
        <f>+Z45+1</f>
        <v>44170</v>
      </c>
      <c r="AB45" s="23">
        <f t="shared" si="8"/>
        <v>44171</v>
      </c>
      <c r="AC45" s="23">
        <f>+AB45+1</f>
        <v>44172</v>
      </c>
      <c r="AD45" s="24">
        <f t="shared" si="8"/>
        <v>44173</v>
      </c>
      <c r="AE45" s="4"/>
      <c r="AF45" s="118">
        <f>+AF36+1</f>
        <v>5</v>
      </c>
      <c r="AG45" s="119"/>
    </row>
    <row r="46" spans="2:33" x14ac:dyDescent="0.2">
      <c r="B46" s="5" t="s">
        <v>8</v>
      </c>
      <c r="C46" s="51" t="str">
        <f>TEXT(WEEKDAY(+C45),"aaa")</f>
        <v>水</v>
      </c>
      <c r="D46" s="44" t="str">
        <f t="shared" ref="D46:AD46" si="9">TEXT(WEEKDAY(+D45),"aaa")</f>
        <v>木</v>
      </c>
      <c r="E46" s="44" t="str">
        <f t="shared" si="9"/>
        <v>金</v>
      </c>
      <c r="F46" s="44" t="str">
        <f t="shared" si="9"/>
        <v>土</v>
      </c>
      <c r="G46" s="44" t="str">
        <f t="shared" si="9"/>
        <v>日</v>
      </c>
      <c r="H46" s="44" t="str">
        <f t="shared" si="9"/>
        <v>月</v>
      </c>
      <c r="I46" s="44" t="str">
        <f t="shared" si="9"/>
        <v>火</v>
      </c>
      <c r="J46" s="44" t="str">
        <f t="shared" si="9"/>
        <v>水</v>
      </c>
      <c r="K46" s="44" t="str">
        <f t="shared" si="9"/>
        <v>木</v>
      </c>
      <c r="L46" s="44" t="str">
        <f t="shared" si="9"/>
        <v>金</v>
      </c>
      <c r="M46" s="44" t="str">
        <f t="shared" si="9"/>
        <v>土</v>
      </c>
      <c r="N46" s="44" t="str">
        <f t="shared" si="9"/>
        <v>日</v>
      </c>
      <c r="O46" s="44" t="str">
        <f t="shared" si="9"/>
        <v>月</v>
      </c>
      <c r="P46" s="44" t="str">
        <f t="shared" si="9"/>
        <v>火</v>
      </c>
      <c r="Q46" s="44" t="str">
        <f t="shared" si="9"/>
        <v>水</v>
      </c>
      <c r="R46" s="44" t="str">
        <f t="shared" si="9"/>
        <v>木</v>
      </c>
      <c r="S46" s="44" t="str">
        <f t="shared" si="9"/>
        <v>金</v>
      </c>
      <c r="T46" s="44" t="str">
        <f t="shared" si="9"/>
        <v>土</v>
      </c>
      <c r="U46" s="44" t="str">
        <f t="shared" si="9"/>
        <v>日</v>
      </c>
      <c r="V46" s="44" t="str">
        <f t="shared" si="9"/>
        <v>月</v>
      </c>
      <c r="W46" s="44" t="str">
        <f t="shared" si="9"/>
        <v>火</v>
      </c>
      <c r="X46" s="44" t="str">
        <f t="shared" si="9"/>
        <v>水</v>
      </c>
      <c r="Y46" s="44" t="str">
        <f t="shared" si="9"/>
        <v>木</v>
      </c>
      <c r="Z46" s="44" t="str">
        <f t="shared" si="9"/>
        <v>金</v>
      </c>
      <c r="AA46" s="44" t="str">
        <f t="shared" si="9"/>
        <v>土</v>
      </c>
      <c r="AB46" s="44" t="str">
        <f t="shared" si="9"/>
        <v>日</v>
      </c>
      <c r="AC46" s="44" t="str">
        <f t="shared" si="9"/>
        <v>月</v>
      </c>
      <c r="AD46" s="45" t="str">
        <f t="shared" si="9"/>
        <v>火</v>
      </c>
      <c r="AE46" s="7"/>
      <c r="AF46" s="34" t="s">
        <v>22</v>
      </c>
      <c r="AG46" s="49">
        <f>+COUNTA(C47:AD48)</f>
        <v>0</v>
      </c>
    </row>
    <row r="47" spans="2:33" ht="13.5" customHeight="1" x14ac:dyDescent="0.2">
      <c r="B47" s="70" t="s">
        <v>23</v>
      </c>
      <c r="C47" s="72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9"/>
      <c r="AE47" s="7"/>
      <c r="AF47" s="9" t="s">
        <v>2</v>
      </c>
      <c r="AG47" s="16">
        <f>COUNTA(C45:AD45)-AG46</f>
        <v>28</v>
      </c>
    </row>
    <row r="48" spans="2:33" ht="13.5" customHeight="1" x14ac:dyDescent="0.2">
      <c r="B48" s="71"/>
      <c r="C48" s="72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9"/>
      <c r="AE48" s="7"/>
      <c r="AF48" s="9" t="s">
        <v>9</v>
      </c>
      <c r="AG48" s="6">
        <f>+COUNTA(C49:AD50)</f>
        <v>8</v>
      </c>
    </row>
    <row r="49" spans="2:33" ht="13.5" customHeight="1" x14ac:dyDescent="0.2">
      <c r="B49" s="67" t="s">
        <v>0</v>
      </c>
      <c r="C49" s="69"/>
      <c r="D49" s="58"/>
      <c r="E49" s="58"/>
      <c r="F49" s="58" t="s">
        <v>11</v>
      </c>
      <c r="G49" s="58" t="s">
        <v>11</v>
      </c>
      <c r="H49" s="58"/>
      <c r="I49" s="58"/>
      <c r="J49" s="58"/>
      <c r="K49" s="58"/>
      <c r="L49" s="58"/>
      <c r="M49" s="58" t="s">
        <v>11</v>
      </c>
      <c r="N49" s="58" t="s">
        <v>11</v>
      </c>
      <c r="O49" s="58"/>
      <c r="P49" s="58"/>
      <c r="Q49" s="58"/>
      <c r="R49" s="58"/>
      <c r="S49" s="58"/>
      <c r="T49" s="58" t="s">
        <v>11</v>
      </c>
      <c r="U49" s="58" t="s">
        <v>11</v>
      </c>
      <c r="V49" s="58"/>
      <c r="W49" s="58"/>
      <c r="X49" s="58"/>
      <c r="Y49" s="58"/>
      <c r="Z49" s="58"/>
      <c r="AA49" s="58" t="s">
        <v>11</v>
      </c>
      <c r="AB49" s="58" t="s">
        <v>11</v>
      </c>
      <c r="AC49" s="58"/>
      <c r="AD49" s="59"/>
      <c r="AE49" s="7"/>
      <c r="AF49" s="9" t="s">
        <v>12</v>
      </c>
      <c r="AG49" s="10">
        <f>+AG48/AG47</f>
        <v>0.2857142857142857</v>
      </c>
    </row>
    <row r="50" spans="2:33" x14ac:dyDescent="0.2">
      <c r="B50" s="68"/>
      <c r="C50" s="69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9"/>
      <c r="AE50" s="7"/>
      <c r="AF50" s="9" t="s">
        <v>13</v>
      </c>
      <c r="AG50" s="6">
        <f>+COUNTA(C51:AD52)</f>
        <v>6</v>
      </c>
    </row>
    <row r="51" spans="2:33" x14ac:dyDescent="0.2">
      <c r="B51" s="61" t="s">
        <v>10</v>
      </c>
      <c r="C51" s="63"/>
      <c r="D51" s="52"/>
      <c r="E51" s="52"/>
      <c r="F51" s="52"/>
      <c r="G51" s="52" t="s">
        <v>11</v>
      </c>
      <c r="H51" s="52"/>
      <c r="I51" s="52"/>
      <c r="J51" s="52"/>
      <c r="K51" s="52"/>
      <c r="L51" s="52"/>
      <c r="M51" s="52"/>
      <c r="N51" s="52" t="s">
        <v>11</v>
      </c>
      <c r="O51" s="52"/>
      <c r="P51" s="52"/>
      <c r="Q51" s="52"/>
      <c r="R51" s="52"/>
      <c r="S51" s="52"/>
      <c r="T51" s="52"/>
      <c r="U51" s="52" t="s">
        <v>11</v>
      </c>
      <c r="V51" s="52"/>
      <c r="W51" s="52"/>
      <c r="X51" s="52" t="s">
        <v>21</v>
      </c>
      <c r="Y51" s="52" t="s">
        <v>21</v>
      </c>
      <c r="Z51" s="52"/>
      <c r="AA51" s="52"/>
      <c r="AB51" s="52" t="s">
        <v>11</v>
      </c>
      <c r="AC51" s="52"/>
      <c r="AD51" s="56"/>
      <c r="AE51" s="7"/>
      <c r="AF51" s="11" t="s">
        <v>4</v>
      </c>
      <c r="AG51" s="12">
        <f>+AG50/AG47</f>
        <v>0.21428571428571427</v>
      </c>
    </row>
    <row r="52" spans="2:33" x14ac:dyDescent="0.2">
      <c r="B52" s="62"/>
      <c r="C52" s="64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7"/>
      <c r="AE52" s="7"/>
      <c r="AF52" s="17"/>
      <c r="AG52" s="18"/>
    </row>
    <row r="53" spans="2:33" x14ac:dyDescent="0.2"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</row>
    <row r="54" spans="2:33" x14ac:dyDescent="0.2">
      <c r="B54" s="36" t="s">
        <v>14</v>
      </c>
      <c r="C54" s="37">
        <f>+AD45+1</f>
        <v>44174</v>
      </c>
      <c r="D54" s="38">
        <f>+C54+1</f>
        <v>44175</v>
      </c>
      <c r="E54" s="38">
        <f t="shared" ref="E54:AD54" si="10">+D54+1</f>
        <v>44176</v>
      </c>
      <c r="F54" s="38">
        <f t="shared" si="10"/>
        <v>44177</v>
      </c>
      <c r="G54" s="38">
        <f t="shared" si="10"/>
        <v>44178</v>
      </c>
      <c r="H54" s="38">
        <f t="shared" si="10"/>
        <v>44179</v>
      </c>
      <c r="I54" s="38">
        <f t="shared" si="10"/>
        <v>44180</v>
      </c>
      <c r="J54" s="38">
        <f t="shared" si="10"/>
        <v>44181</v>
      </c>
      <c r="K54" s="38">
        <f t="shared" si="10"/>
        <v>44182</v>
      </c>
      <c r="L54" s="38">
        <f t="shared" si="10"/>
        <v>44183</v>
      </c>
      <c r="M54" s="38">
        <f t="shared" si="10"/>
        <v>44184</v>
      </c>
      <c r="N54" s="38">
        <f t="shared" si="10"/>
        <v>44185</v>
      </c>
      <c r="O54" s="38">
        <f t="shared" si="10"/>
        <v>44186</v>
      </c>
      <c r="P54" s="38">
        <f t="shared" si="10"/>
        <v>44187</v>
      </c>
      <c r="Q54" s="38">
        <f t="shared" si="10"/>
        <v>44188</v>
      </c>
      <c r="R54" s="38">
        <f t="shared" si="10"/>
        <v>44189</v>
      </c>
      <c r="S54" s="38">
        <f t="shared" si="10"/>
        <v>44190</v>
      </c>
      <c r="T54" s="38">
        <f t="shared" si="10"/>
        <v>44191</v>
      </c>
      <c r="U54" s="38">
        <f t="shared" si="10"/>
        <v>44192</v>
      </c>
      <c r="V54" s="38">
        <f t="shared" si="10"/>
        <v>44193</v>
      </c>
      <c r="W54" s="38">
        <f>+V54+1</f>
        <v>44194</v>
      </c>
      <c r="X54" s="38">
        <f t="shared" si="10"/>
        <v>44195</v>
      </c>
      <c r="Y54" s="38">
        <f t="shared" si="10"/>
        <v>44196</v>
      </c>
      <c r="Z54" s="38">
        <f t="shared" si="10"/>
        <v>44197</v>
      </c>
      <c r="AA54" s="38">
        <f>+Z54+1</f>
        <v>44198</v>
      </c>
      <c r="AB54" s="38">
        <f t="shared" si="10"/>
        <v>44199</v>
      </c>
      <c r="AC54" s="38">
        <f>+AB54+1</f>
        <v>44200</v>
      </c>
      <c r="AD54" s="39">
        <f t="shared" si="10"/>
        <v>44201</v>
      </c>
      <c r="AE54" s="4"/>
      <c r="AF54" s="118">
        <f>+AF45+1</f>
        <v>6</v>
      </c>
      <c r="AG54" s="119"/>
    </row>
    <row r="55" spans="2:33" x14ac:dyDescent="0.2">
      <c r="B55" s="40" t="s">
        <v>8</v>
      </c>
      <c r="C55" s="50" t="str">
        <f>TEXT(WEEKDAY(+C54),"aaa")</f>
        <v>水</v>
      </c>
      <c r="D55" s="47" t="str">
        <f t="shared" ref="D55:AD55" si="11">TEXT(WEEKDAY(+D54),"aaa")</f>
        <v>木</v>
      </c>
      <c r="E55" s="47" t="str">
        <f t="shared" si="11"/>
        <v>金</v>
      </c>
      <c r="F55" s="47" t="str">
        <f t="shared" si="11"/>
        <v>土</v>
      </c>
      <c r="G55" s="47" t="str">
        <f t="shared" si="11"/>
        <v>日</v>
      </c>
      <c r="H55" s="47" t="str">
        <f t="shared" si="11"/>
        <v>月</v>
      </c>
      <c r="I55" s="47" t="str">
        <f t="shared" si="11"/>
        <v>火</v>
      </c>
      <c r="J55" s="47" t="str">
        <f t="shared" si="11"/>
        <v>水</v>
      </c>
      <c r="K55" s="47" t="str">
        <f t="shared" si="11"/>
        <v>木</v>
      </c>
      <c r="L55" s="47" t="str">
        <f t="shared" si="11"/>
        <v>金</v>
      </c>
      <c r="M55" s="47" t="str">
        <f t="shared" si="11"/>
        <v>土</v>
      </c>
      <c r="N55" s="47" t="str">
        <f t="shared" si="11"/>
        <v>日</v>
      </c>
      <c r="O55" s="47" t="str">
        <f t="shared" si="11"/>
        <v>月</v>
      </c>
      <c r="P55" s="47" t="str">
        <f t="shared" si="11"/>
        <v>火</v>
      </c>
      <c r="Q55" s="47" t="str">
        <f t="shared" si="11"/>
        <v>水</v>
      </c>
      <c r="R55" s="47" t="str">
        <f t="shared" si="11"/>
        <v>木</v>
      </c>
      <c r="S55" s="47" t="str">
        <f t="shared" si="11"/>
        <v>金</v>
      </c>
      <c r="T55" s="47" t="str">
        <f t="shared" si="11"/>
        <v>土</v>
      </c>
      <c r="U55" s="47" t="str">
        <f t="shared" si="11"/>
        <v>日</v>
      </c>
      <c r="V55" s="47" t="str">
        <f t="shared" si="11"/>
        <v>月</v>
      </c>
      <c r="W55" s="47" t="str">
        <f t="shared" si="11"/>
        <v>火</v>
      </c>
      <c r="X55" s="47" t="str">
        <f t="shared" si="11"/>
        <v>水</v>
      </c>
      <c r="Y55" s="47" t="str">
        <f t="shared" si="11"/>
        <v>木</v>
      </c>
      <c r="Z55" s="47" t="str">
        <f t="shared" si="11"/>
        <v>金</v>
      </c>
      <c r="AA55" s="47" t="str">
        <f t="shared" si="11"/>
        <v>土</v>
      </c>
      <c r="AB55" s="47" t="str">
        <f t="shared" si="11"/>
        <v>日</v>
      </c>
      <c r="AC55" s="47" t="str">
        <f t="shared" si="11"/>
        <v>月</v>
      </c>
      <c r="AD55" s="48" t="str">
        <f t="shared" si="11"/>
        <v>火</v>
      </c>
      <c r="AE55" s="7"/>
      <c r="AF55" s="34" t="s">
        <v>22</v>
      </c>
      <c r="AG55" s="49">
        <f>+COUNTA(C56:AD57)</f>
        <v>6</v>
      </c>
    </row>
    <row r="56" spans="2:33" ht="13.5" customHeight="1" x14ac:dyDescent="0.2">
      <c r="B56" s="83" t="s">
        <v>23</v>
      </c>
      <c r="C56" s="85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 t="s">
        <v>17</v>
      </c>
      <c r="X56" s="77" t="s">
        <v>17</v>
      </c>
      <c r="Y56" s="77" t="s">
        <v>17</v>
      </c>
      <c r="Z56" s="77" t="s">
        <v>17</v>
      </c>
      <c r="AA56" s="77" t="s">
        <v>17</v>
      </c>
      <c r="AB56" s="77" t="s">
        <v>17</v>
      </c>
      <c r="AC56" s="77"/>
      <c r="AD56" s="78"/>
      <c r="AE56" s="7"/>
      <c r="AF56" s="9" t="s">
        <v>2</v>
      </c>
      <c r="AG56" s="16">
        <f>COUNTA(C54:AD54)-AG55</f>
        <v>22</v>
      </c>
    </row>
    <row r="57" spans="2:33" ht="13.5" customHeight="1" x14ac:dyDescent="0.2">
      <c r="B57" s="84"/>
      <c r="C57" s="85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8"/>
      <c r="AE57" s="7"/>
      <c r="AF57" s="9" t="s">
        <v>9</v>
      </c>
      <c r="AG57" s="6">
        <f>+COUNTA(C58:AD59)</f>
        <v>7</v>
      </c>
    </row>
    <row r="58" spans="2:33" ht="13.5" customHeight="1" x14ac:dyDescent="0.2">
      <c r="B58" s="86" t="s">
        <v>0</v>
      </c>
      <c r="C58" s="88"/>
      <c r="D58" s="77"/>
      <c r="E58" s="77"/>
      <c r="F58" s="77" t="s">
        <v>11</v>
      </c>
      <c r="G58" s="77" t="s">
        <v>11</v>
      </c>
      <c r="H58" s="77"/>
      <c r="I58" s="77"/>
      <c r="J58" s="77"/>
      <c r="K58" s="77"/>
      <c r="L58" s="77"/>
      <c r="M58" s="77" t="s">
        <v>11</v>
      </c>
      <c r="N58" s="77" t="s">
        <v>11</v>
      </c>
      <c r="O58" s="77"/>
      <c r="P58" s="77"/>
      <c r="Q58" s="77"/>
      <c r="R58" s="77"/>
      <c r="S58" s="77"/>
      <c r="T58" s="77" t="s">
        <v>11</v>
      </c>
      <c r="U58" s="77" t="s">
        <v>11</v>
      </c>
      <c r="V58" s="77"/>
      <c r="W58" s="77"/>
      <c r="X58" s="77"/>
      <c r="Y58" s="77"/>
      <c r="Z58" s="77"/>
      <c r="AA58" s="77"/>
      <c r="AB58" s="77"/>
      <c r="AC58" s="77" t="s">
        <v>11</v>
      </c>
      <c r="AD58" s="78"/>
      <c r="AE58" s="7"/>
      <c r="AF58" s="9" t="s">
        <v>12</v>
      </c>
      <c r="AG58" s="10">
        <f>+AG57/AG56</f>
        <v>0.31818181818181818</v>
      </c>
    </row>
    <row r="59" spans="2:33" x14ac:dyDescent="0.2">
      <c r="B59" s="87"/>
      <c r="C59" s="88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91"/>
      <c r="X59" s="91"/>
      <c r="Y59" s="91"/>
      <c r="Z59" s="91"/>
      <c r="AA59" s="91"/>
      <c r="AB59" s="91"/>
      <c r="AC59" s="77"/>
      <c r="AD59" s="78"/>
      <c r="AE59" s="7"/>
      <c r="AF59" s="9" t="s">
        <v>13</v>
      </c>
      <c r="AG59" s="6">
        <f>+COUNTA(C60:AD61)</f>
        <v>6</v>
      </c>
    </row>
    <row r="60" spans="2:33" x14ac:dyDescent="0.2">
      <c r="B60" s="79" t="s">
        <v>10</v>
      </c>
      <c r="C60" s="81"/>
      <c r="D60" s="73"/>
      <c r="E60" s="73"/>
      <c r="F60" s="73" t="s">
        <v>11</v>
      </c>
      <c r="G60" s="73" t="s">
        <v>11</v>
      </c>
      <c r="H60" s="73"/>
      <c r="I60" s="73"/>
      <c r="J60" s="73"/>
      <c r="K60" s="73"/>
      <c r="L60" s="73"/>
      <c r="M60" s="73"/>
      <c r="N60" s="73" t="s">
        <v>11</v>
      </c>
      <c r="O60" s="73"/>
      <c r="P60" s="73"/>
      <c r="Q60" s="73"/>
      <c r="R60" s="73"/>
      <c r="S60" s="73"/>
      <c r="T60" s="73"/>
      <c r="U60" s="73" t="s">
        <v>11</v>
      </c>
      <c r="V60" s="92" t="s">
        <v>11</v>
      </c>
      <c r="W60" s="73"/>
      <c r="X60" s="73"/>
      <c r="Y60" s="73"/>
      <c r="Z60" s="73"/>
      <c r="AA60" s="73"/>
      <c r="AB60" s="73"/>
      <c r="AC60" s="89" t="s">
        <v>11</v>
      </c>
      <c r="AD60" s="75"/>
      <c r="AE60" s="7"/>
      <c r="AF60" s="11" t="s">
        <v>4</v>
      </c>
      <c r="AG60" s="12">
        <f>+AG59/AG56</f>
        <v>0.27272727272727271</v>
      </c>
    </row>
    <row r="61" spans="2:33" x14ac:dyDescent="0.2">
      <c r="B61" s="80"/>
      <c r="C61" s="82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93"/>
      <c r="W61" s="74"/>
      <c r="X61" s="74"/>
      <c r="Y61" s="74"/>
      <c r="Z61" s="74"/>
      <c r="AA61" s="74"/>
      <c r="AB61" s="74"/>
      <c r="AC61" s="90"/>
      <c r="AD61" s="76"/>
      <c r="AE61" s="7"/>
      <c r="AF61" s="17"/>
      <c r="AG61" s="18"/>
    </row>
    <row r="62" spans="2:33" x14ac:dyDescent="0.2"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</row>
    <row r="63" spans="2:33" x14ac:dyDescent="0.2">
      <c r="B63" s="3" t="s">
        <v>14</v>
      </c>
      <c r="C63" s="22">
        <f>+AD54+1</f>
        <v>44202</v>
      </c>
      <c r="D63" s="23">
        <f>+C63+1</f>
        <v>44203</v>
      </c>
      <c r="E63" s="23">
        <f t="shared" ref="E63:AD63" si="12">+D63+1</f>
        <v>44204</v>
      </c>
      <c r="F63" s="23">
        <f t="shared" si="12"/>
        <v>44205</v>
      </c>
      <c r="G63" s="23">
        <f t="shared" si="12"/>
        <v>44206</v>
      </c>
      <c r="H63" s="23">
        <f t="shared" si="12"/>
        <v>44207</v>
      </c>
      <c r="I63" s="23">
        <f t="shared" si="12"/>
        <v>44208</v>
      </c>
      <c r="J63" s="23">
        <f t="shared" si="12"/>
        <v>44209</v>
      </c>
      <c r="K63" s="23">
        <f t="shared" si="12"/>
        <v>44210</v>
      </c>
      <c r="L63" s="23">
        <f t="shared" si="12"/>
        <v>44211</v>
      </c>
      <c r="M63" s="23">
        <f t="shared" si="12"/>
        <v>44212</v>
      </c>
      <c r="N63" s="23">
        <f t="shared" si="12"/>
        <v>44213</v>
      </c>
      <c r="O63" s="23">
        <f t="shared" si="12"/>
        <v>44214</v>
      </c>
      <c r="P63" s="23">
        <f t="shared" si="12"/>
        <v>44215</v>
      </c>
      <c r="Q63" s="23">
        <f t="shared" si="12"/>
        <v>44216</v>
      </c>
      <c r="R63" s="23">
        <f t="shared" si="12"/>
        <v>44217</v>
      </c>
      <c r="S63" s="23">
        <f t="shared" si="12"/>
        <v>44218</v>
      </c>
      <c r="T63" s="23">
        <f t="shared" si="12"/>
        <v>44219</v>
      </c>
      <c r="U63" s="23">
        <f t="shared" si="12"/>
        <v>44220</v>
      </c>
      <c r="V63" s="23">
        <f t="shared" si="12"/>
        <v>44221</v>
      </c>
      <c r="W63" s="23">
        <f>+V63+1</f>
        <v>44222</v>
      </c>
      <c r="X63" s="23">
        <f t="shared" si="12"/>
        <v>44223</v>
      </c>
      <c r="Y63" s="23">
        <f t="shared" si="12"/>
        <v>44224</v>
      </c>
      <c r="Z63" s="23">
        <f t="shared" si="12"/>
        <v>44225</v>
      </c>
      <c r="AA63" s="23">
        <f>+Z63+1</f>
        <v>44226</v>
      </c>
      <c r="AB63" s="23">
        <f t="shared" si="12"/>
        <v>44227</v>
      </c>
      <c r="AC63" s="23">
        <f>+AB63+1</f>
        <v>44228</v>
      </c>
      <c r="AD63" s="24">
        <f t="shared" si="12"/>
        <v>44229</v>
      </c>
      <c r="AE63" s="4"/>
      <c r="AF63" s="118">
        <f>+AF54+1</f>
        <v>7</v>
      </c>
      <c r="AG63" s="119"/>
    </row>
    <row r="64" spans="2:33" x14ac:dyDescent="0.2">
      <c r="B64" s="5" t="s">
        <v>8</v>
      </c>
      <c r="C64" s="51" t="str">
        <f>TEXT(WEEKDAY(+C63),"aaa")</f>
        <v>水</v>
      </c>
      <c r="D64" s="44" t="str">
        <f t="shared" ref="D64:AD64" si="13">TEXT(WEEKDAY(+D63),"aaa")</f>
        <v>木</v>
      </c>
      <c r="E64" s="44" t="str">
        <f t="shared" si="13"/>
        <v>金</v>
      </c>
      <c r="F64" s="44" t="str">
        <f t="shared" si="13"/>
        <v>土</v>
      </c>
      <c r="G64" s="44" t="str">
        <f t="shared" si="13"/>
        <v>日</v>
      </c>
      <c r="H64" s="44" t="str">
        <f t="shared" si="13"/>
        <v>月</v>
      </c>
      <c r="I64" s="44" t="str">
        <f t="shared" si="13"/>
        <v>火</v>
      </c>
      <c r="J64" s="44" t="str">
        <f t="shared" si="13"/>
        <v>水</v>
      </c>
      <c r="K64" s="44" t="str">
        <f t="shared" si="13"/>
        <v>木</v>
      </c>
      <c r="L64" s="44" t="str">
        <f t="shared" si="13"/>
        <v>金</v>
      </c>
      <c r="M64" s="44" t="str">
        <f t="shared" si="13"/>
        <v>土</v>
      </c>
      <c r="N64" s="44" t="str">
        <f t="shared" si="13"/>
        <v>日</v>
      </c>
      <c r="O64" s="44" t="str">
        <f t="shared" si="13"/>
        <v>月</v>
      </c>
      <c r="P64" s="44" t="str">
        <f t="shared" si="13"/>
        <v>火</v>
      </c>
      <c r="Q64" s="44" t="str">
        <f t="shared" si="13"/>
        <v>水</v>
      </c>
      <c r="R64" s="44" t="str">
        <f t="shared" si="13"/>
        <v>木</v>
      </c>
      <c r="S64" s="44" t="str">
        <f t="shared" si="13"/>
        <v>金</v>
      </c>
      <c r="T64" s="44" t="str">
        <f t="shared" si="13"/>
        <v>土</v>
      </c>
      <c r="U64" s="44" t="str">
        <f t="shared" si="13"/>
        <v>日</v>
      </c>
      <c r="V64" s="44" t="str">
        <f t="shared" si="13"/>
        <v>月</v>
      </c>
      <c r="W64" s="44" t="str">
        <f t="shared" si="13"/>
        <v>火</v>
      </c>
      <c r="X64" s="44" t="str">
        <f t="shared" si="13"/>
        <v>水</v>
      </c>
      <c r="Y64" s="44" t="str">
        <f t="shared" si="13"/>
        <v>木</v>
      </c>
      <c r="Z64" s="44" t="str">
        <f t="shared" si="13"/>
        <v>金</v>
      </c>
      <c r="AA64" s="44" t="str">
        <f t="shared" si="13"/>
        <v>土</v>
      </c>
      <c r="AB64" s="44" t="str">
        <f t="shared" si="13"/>
        <v>日</v>
      </c>
      <c r="AC64" s="44" t="str">
        <f t="shared" si="13"/>
        <v>月</v>
      </c>
      <c r="AD64" s="45" t="str">
        <f t="shared" si="13"/>
        <v>火</v>
      </c>
      <c r="AE64" s="7"/>
      <c r="AF64" s="34" t="s">
        <v>22</v>
      </c>
      <c r="AG64" s="49">
        <f>+COUNTA(C65:AD66)</f>
        <v>0</v>
      </c>
    </row>
    <row r="65" spans="2:33" ht="13.5" customHeight="1" x14ac:dyDescent="0.2">
      <c r="B65" s="70" t="s">
        <v>23</v>
      </c>
      <c r="C65" s="72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9"/>
      <c r="AE65" s="7"/>
      <c r="AF65" s="9" t="s">
        <v>2</v>
      </c>
      <c r="AG65" s="16">
        <f>COUNTA(C63:AD63)-AG64</f>
        <v>28</v>
      </c>
    </row>
    <row r="66" spans="2:33" ht="13.5" customHeight="1" x14ac:dyDescent="0.2">
      <c r="B66" s="71"/>
      <c r="C66" s="72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9"/>
      <c r="AE66" s="7"/>
      <c r="AF66" s="9" t="s">
        <v>9</v>
      </c>
      <c r="AG66" s="6">
        <f>+COUNTA(C67:AD68)</f>
        <v>8</v>
      </c>
    </row>
    <row r="67" spans="2:33" ht="13.5" customHeight="1" x14ac:dyDescent="0.2">
      <c r="B67" s="67" t="s">
        <v>0</v>
      </c>
      <c r="C67" s="69"/>
      <c r="D67" s="58"/>
      <c r="E67" s="58"/>
      <c r="F67" s="58" t="s">
        <v>11</v>
      </c>
      <c r="G67" s="58" t="s">
        <v>11</v>
      </c>
      <c r="H67" s="58"/>
      <c r="I67" s="58"/>
      <c r="J67" s="58"/>
      <c r="K67" s="58"/>
      <c r="L67" s="58"/>
      <c r="M67" s="58" t="s">
        <v>11</v>
      </c>
      <c r="N67" s="58" t="s">
        <v>11</v>
      </c>
      <c r="O67" s="58"/>
      <c r="P67" s="58"/>
      <c r="Q67" s="58"/>
      <c r="R67" s="58"/>
      <c r="S67" s="58"/>
      <c r="T67" s="58" t="s">
        <v>11</v>
      </c>
      <c r="U67" s="58" t="s">
        <v>11</v>
      </c>
      <c r="V67" s="58"/>
      <c r="W67" s="58"/>
      <c r="X67" s="58"/>
      <c r="Y67" s="58"/>
      <c r="Z67" s="58"/>
      <c r="AA67" s="58" t="s">
        <v>11</v>
      </c>
      <c r="AB67" s="58" t="s">
        <v>11</v>
      </c>
      <c r="AC67" s="58"/>
      <c r="AD67" s="59"/>
      <c r="AE67" s="7"/>
      <c r="AF67" s="9" t="s">
        <v>12</v>
      </c>
      <c r="AG67" s="10">
        <f>+AG66/AG65</f>
        <v>0.2857142857142857</v>
      </c>
    </row>
    <row r="68" spans="2:33" x14ac:dyDescent="0.2">
      <c r="B68" s="68"/>
      <c r="C68" s="69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9"/>
      <c r="AE68" s="7"/>
      <c r="AF68" s="9" t="s">
        <v>13</v>
      </c>
      <c r="AG68" s="6">
        <f>+COUNTA(C69:AD70)</f>
        <v>6</v>
      </c>
    </row>
    <row r="69" spans="2:33" x14ac:dyDescent="0.2">
      <c r="B69" s="61" t="s">
        <v>10</v>
      </c>
      <c r="C69" s="63"/>
      <c r="D69" s="52"/>
      <c r="E69" s="52"/>
      <c r="F69" s="52"/>
      <c r="G69" s="52" t="s">
        <v>11</v>
      </c>
      <c r="H69" s="52"/>
      <c r="I69" s="52"/>
      <c r="J69" s="52"/>
      <c r="K69" s="52"/>
      <c r="L69" s="52"/>
      <c r="M69" s="52" t="s">
        <v>11</v>
      </c>
      <c r="N69" s="52" t="s">
        <v>11</v>
      </c>
      <c r="P69" s="52"/>
      <c r="Q69" s="52"/>
      <c r="R69" s="52"/>
      <c r="S69" s="52"/>
      <c r="T69" s="52" t="s">
        <v>11</v>
      </c>
      <c r="U69" s="52" t="s">
        <v>11</v>
      </c>
      <c r="V69" s="52"/>
      <c r="W69" s="52"/>
      <c r="X69" s="52"/>
      <c r="Y69" s="52"/>
      <c r="Z69" s="52"/>
      <c r="AA69" s="52"/>
      <c r="AB69" s="52" t="s">
        <v>11</v>
      </c>
      <c r="AC69" s="52"/>
      <c r="AD69" s="56"/>
      <c r="AE69" s="7"/>
      <c r="AF69" s="11" t="s">
        <v>4</v>
      </c>
      <c r="AG69" s="12">
        <f>+AG68/AG65</f>
        <v>0.21428571428571427</v>
      </c>
    </row>
    <row r="70" spans="2:33" x14ac:dyDescent="0.2">
      <c r="B70" s="62"/>
      <c r="C70" s="64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7"/>
      <c r="AE70" s="7"/>
      <c r="AF70" s="17"/>
      <c r="AG70" s="18"/>
    </row>
    <row r="71" spans="2:33" x14ac:dyDescent="0.2"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</row>
    <row r="72" spans="2:33" x14ac:dyDescent="0.2">
      <c r="B72" s="36" t="s">
        <v>14</v>
      </c>
      <c r="C72" s="37">
        <f>+AD63+1</f>
        <v>44230</v>
      </c>
      <c r="D72" s="38">
        <f>+C72+1</f>
        <v>44231</v>
      </c>
      <c r="E72" s="38">
        <f t="shared" ref="E72:AD72" si="14">+D72+1</f>
        <v>44232</v>
      </c>
      <c r="F72" s="38">
        <f t="shared" si="14"/>
        <v>44233</v>
      </c>
      <c r="G72" s="38">
        <f t="shared" si="14"/>
        <v>44234</v>
      </c>
      <c r="H72" s="38">
        <f t="shared" si="14"/>
        <v>44235</v>
      </c>
      <c r="I72" s="38">
        <f t="shared" si="14"/>
        <v>44236</v>
      </c>
      <c r="J72" s="38">
        <f t="shared" si="14"/>
        <v>44237</v>
      </c>
      <c r="K72" s="38">
        <f t="shared" si="14"/>
        <v>44238</v>
      </c>
      <c r="L72" s="38">
        <f t="shared" si="14"/>
        <v>44239</v>
      </c>
      <c r="M72" s="38">
        <f t="shared" si="14"/>
        <v>44240</v>
      </c>
      <c r="N72" s="38">
        <f t="shared" si="14"/>
        <v>44241</v>
      </c>
      <c r="O72" s="38">
        <f t="shared" si="14"/>
        <v>44242</v>
      </c>
      <c r="P72" s="38">
        <f t="shared" si="14"/>
        <v>44243</v>
      </c>
      <c r="Q72" s="38">
        <f t="shared" si="14"/>
        <v>44244</v>
      </c>
      <c r="R72" s="38">
        <f t="shared" si="14"/>
        <v>44245</v>
      </c>
      <c r="S72" s="38">
        <f t="shared" si="14"/>
        <v>44246</v>
      </c>
      <c r="T72" s="38">
        <f t="shared" si="14"/>
        <v>44247</v>
      </c>
      <c r="U72" s="38">
        <f t="shared" si="14"/>
        <v>44248</v>
      </c>
      <c r="V72" s="38">
        <f t="shared" si="14"/>
        <v>44249</v>
      </c>
      <c r="W72" s="38">
        <f>+V72+1</f>
        <v>44250</v>
      </c>
      <c r="X72" s="38">
        <f t="shared" si="14"/>
        <v>44251</v>
      </c>
      <c r="Y72" s="38">
        <f t="shared" si="14"/>
        <v>44252</v>
      </c>
      <c r="Z72" s="38">
        <f t="shared" si="14"/>
        <v>44253</v>
      </c>
      <c r="AA72" s="38">
        <f>+Z72+1</f>
        <v>44254</v>
      </c>
      <c r="AB72" s="38">
        <f t="shared" si="14"/>
        <v>44255</v>
      </c>
      <c r="AC72" s="38">
        <f>+AB72+1</f>
        <v>44256</v>
      </c>
      <c r="AD72" s="39">
        <f t="shared" si="14"/>
        <v>44257</v>
      </c>
      <c r="AE72" s="4"/>
      <c r="AF72" s="118">
        <f>+AF63+1</f>
        <v>8</v>
      </c>
      <c r="AG72" s="119"/>
    </row>
    <row r="73" spans="2:33" x14ac:dyDescent="0.2">
      <c r="B73" s="40" t="s">
        <v>8</v>
      </c>
      <c r="C73" s="50" t="str">
        <f>TEXT(WEEKDAY(+C72),"aaa")</f>
        <v>水</v>
      </c>
      <c r="D73" s="47" t="str">
        <f t="shared" ref="D73:AD73" si="15">TEXT(WEEKDAY(+D72),"aaa")</f>
        <v>木</v>
      </c>
      <c r="E73" s="47" t="str">
        <f t="shared" si="15"/>
        <v>金</v>
      </c>
      <c r="F73" s="47" t="str">
        <f t="shared" si="15"/>
        <v>土</v>
      </c>
      <c r="G73" s="47" t="str">
        <f t="shared" si="15"/>
        <v>日</v>
      </c>
      <c r="H73" s="47" t="str">
        <f t="shared" si="15"/>
        <v>月</v>
      </c>
      <c r="I73" s="47" t="str">
        <f t="shared" si="15"/>
        <v>火</v>
      </c>
      <c r="J73" s="47" t="str">
        <f t="shared" si="15"/>
        <v>水</v>
      </c>
      <c r="K73" s="47" t="str">
        <f t="shared" si="15"/>
        <v>木</v>
      </c>
      <c r="L73" s="47" t="str">
        <f t="shared" si="15"/>
        <v>金</v>
      </c>
      <c r="M73" s="47" t="str">
        <f t="shared" si="15"/>
        <v>土</v>
      </c>
      <c r="N73" s="47" t="str">
        <f t="shared" si="15"/>
        <v>日</v>
      </c>
      <c r="O73" s="47" t="str">
        <f t="shared" si="15"/>
        <v>月</v>
      </c>
      <c r="P73" s="47" t="str">
        <f t="shared" si="15"/>
        <v>火</v>
      </c>
      <c r="Q73" s="47" t="str">
        <f t="shared" si="15"/>
        <v>水</v>
      </c>
      <c r="R73" s="47" t="str">
        <f t="shared" si="15"/>
        <v>木</v>
      </c>
      <c r="S73" s="47" t="str">
        <f t="shared" si="15"/>
        <v>金</v>
      </c>
      <c r="T73" s="47" t="str">
        <f t="shared" si="15"/>
        <v>土</v>
      </c>
      <c r="U73" s="47" t="str">
        <f t="shared" si="15"/>
        <v>日</v>
      </c>
      <c r="V73" s="47" t="str">
        <f t="shared" si="15"/>
        <v>月</v>
      </c>
      <c r="W73" s="47" t="str">
        <f t="shared" si="15"/>
        <v>火</v>
      </c>
      <c r="X73" s="47" t="str">
        <f t="shared" si="15"/>
        <v>水</v>
      </c>
      <c r="Y73" s="47" t="str">
        <f t="shared" si="15"/>
        <v>木</v>
      </c>
      <c r="Z73" s="47" t="str">
        <f t="shared" si="15"/>
        <v>金</v>
      </c>
      <c r="AA73" s="47" t="str">
        <f t="shared" si="15"/>
        <v>土</v>
      </c>
      <c r="AB73" s="47" t="str">
        <f t="shared" si="15"/>
        <v>日</v>
      </c>
      <c r="AC73" s="47" t="str">
        <f t="shared" si="15"/>
        <v>月</v>
      </c>
      <c r="AD73" s="48" t="str">
        <f t="shared" si="15"/>
        <v>火</v>
      </c>
      <c r="AE73" s="7"/>
      <c r="AF73" s="34" t="s">
        <v>22</v>
      </c>
      <c r="AG73" s="49">
        <f>+COUNTA(C74:AD75)</f>
        <v>0</v>
      </c>
    </row>
    <row r="74" spans="2:33" ht="13.5" customHeight="1" x14ac:dyDescent="0.2">
      <c r="B74" s="83" t="s">
        <v>23</v>
      </c>
      <c r="C74" s="85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8"/>
      <c r="AE74" s="7"/>
      <c r="AF74" s="9" t="s">
        <v>2</v>
      </c>
      <c r="AG74" s="16">
        <f>COUNTA(C72:AD72)-AG73</f>
        <v>28</v>
      </c>
    </row>
    <row r="75" spans="2:33" ht="13.5" customHeight="1" x14ac:dyDescent="0.2">
      <c r="B75" s="84"/>
      <c r="C75" s="85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8"/>
      <c r="AE75" s="7"/>
      <c r="AF75" s="9" t="s">
        <v>9</v>
      </c>
      <c r="AG75" s="6">
        <f>+COUNTA(C76:AD77)</f>
        <v>8</v>
      </c>
    </row>
    <row r="76" spans="2:33" ht="13.5" customHeight="1" x14ac:dyDescent="0.2">
      <c r="B76" s="86" t="s">
        <v>0</v>
      </c>
      <c r="C76" s="88"/>
      <c r="D76" s="77"/>
      <c r="E76" s="77"/>
      <c r="F76" s="77" t="s">
        <v>11</v>
      </c>
      <c r="G76" s="77" t="s">
        <v>11</v>
      </c>
      <c r="H76" s="77"/>
      <c r="I76" s="77"/>
      <c r="J76" s="77"/>
      <c r="K76" s="77"/>
      <c r="L76" s="77"/>
      <c r="M76" s="77" t="s">
        <v>11</v>
      </c>
      <c r="N76" s="77" t="s">
        <v>11</v>
      </c>
      <c r="O76" s="77"/>
      <c r="P76" s="77"/>
      <c r="Q76" s="77"/>
      <c r="R76" s="77"/>
      <c r="S76" s="77"/>
      <c r="T76" s="77" t="s">
        <v>11</v>
      </c>
      <c r="U76" s="77" t="s">
        <v>11</v>
      </c>
      <c r="V76" s="77"/>
      <c r="W76" s="77"/>
      <c r="X76" s="77"/>
      <c r="Y76" s="77"/>
      <c r="Z76" s="77"/>
      <c r="AA76" s="77" t="s">
        <v>11</v>
      </c>
      <c r="AB76" s="77" t="s">
        <v>11</v>
      </c>
      <c r="AC76" s="77"/>
      <c r="AD76" s="78"/>
      <c r="AE76" s="7"/>
      <c r="AF76" s="9" t="s">
        <v>12</v>
      </c>
      <c r="AG76" s="10">
        <f>+AG75/AG74</f>
        <v>0.2857142857142857</v>
      </c>
    </row>
    <row r="77" spans="2:33" x14ac:dyDescent="0.2">
      <c r="B77" s="87"/>
      <c r="C77" s="88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8"/>
      <c r="AE77" s="7"/>
      <c r="AF77" s="9" t="s">
        <v>13</v>
      </c>
      <c r="AG77" s="6">
        <f>+COUNTA(C78:AD79)</f>
        <v>8</v>
      </c>
    </row>
    <row r="78" spans="2:33" x14ac:dyDescent="0.2">
      <c r="B78" s="79" t="s">
        <v>10</v>
      </c>
      <c r="C78" s="81"/>
      <c r="D78" s="73"/>
      <c r="E78" s="73"/>
      <c r="F78" s="73"/>
      <c r="G78" s="73" t="s">
        <v>11</v>
      </c>
      <c r="H78" s="73"/>
      <c r="I78" s="73"/>
      <c r="J78" s="73"/>
      <c r="K78" s="73"/>
      <c r="L78" s="73"/>
      <c r="M78" s="73"/>
      <c r="N78" s="73" t="s">
        <v>11</v>
      </c>
      <c r="O78" s="73"/>
      <c r="P78" s="73" t="s">
        <v>21</v>
      </c>
      <c r="Q78" s="73" t="s">
        <v>21</v>
      </c>
      <c r="R78" s="73" t="s">
        <v>21</v>
      </c>
      <c r="S78" s="73"/>
      <c r="T78" s="73" t="s">
        <v>11</v>
      </c>
      <c r="U78" s="73" t="s">
        <v>11</v>
      </c>
      <c r="V78" s="73"/>
      <c r="W78" s="73"/>
      <c r="X78" s="73"/>
      <c r="Y78" s="73"/>
      <c r="Z78" s="73"/>
      <c r="AA78" s="73"/>
      <c r="AB78" s="73" t="s">
        <v>11</v>
      </c>
      <c r="AC78" s="73"/>
      <c r="AD78" s="75"/>
      <c r="AE78" s="7"/>
      <c r="AF78" s="11" t="s">
        <v>4</v>
      </c>
      <c r="AG78" s="12">
        <f>+AG77/AG74</f>
        <v>0.2857142857142857</v>
      </c>
    </row>
    <row r="79" spans="2:33" x14ac:dyDescent="0.2">
      <c r="B79" s="80"/>
      <c r="C79" s="82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6"/>
      <c r="AE79" s="7"/>
      <c r="AF79" s="17"/>
      <c r="AG79" s="18"/>
    </row>
    <row r="80" spans="2:33" x14ac:dyDescent="0.2"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</row>
    <row r="81" spans="2:33" x14ac:dyDescent="0.2">
      <c r="B81" s="3" t="s">
        <v>14</v>
      </c>
      <c r="C81" s="32">
        <f>+AD72+1</f>
        <v>44258</v>
      </c>
      <c r="D81" s="23">
        <f>+C81+1</f>
        <v>44259</v>
      </c>
      <c r="E81" s="23">
        <f t="shared" ref="E81:O81" si="16">+D81+1</f>
        <v>44260</v>
      </c>
      <c r="F81" s="23">
        <f t="shared" si="16"/>
        <v>44261</v>
      </c>
      <c r="G81" s="23">
        <f t="shared" si="16"/>
        <v>44262</v>
      </c>
      <c r="H81" s="23">
        <f t="shared" si="16"/>
        <v>44263</v>
      </c>
      <c r="I81" s="23">
        <f t="shared" si="16"/>
        <v>44264</v>
      </c>
      <c r="J81" s="23">
        <f t="shared" si="16"/>
        <v>44265</v>
      </c>
      <c r="K81" s="23">
        <f t="shared" si="16"/>
        <v>44266</v>
      </c>
      <c r="L81" s="23">
        <f t="shared" si="16"/>
        <v>44267</v>
      </c>
      <c r="M81" s="23">
        <f t="shared" si="16"/>
        <v>44268</v>
      </c>
      <c r="N81" s="23">
        <f t="shared" si="16"/>
        <v>44269</v>
      </c>
      <c r="O81" s="23">
        <f t="shared" si="16"/>
        <v>44270</v>
      </c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4"/>
      <c r="AE81" s="4"/>
      <c r="AF81" s="118">
        <f>+AF72+1</f>
        <v>9</v>
      </c>
      <c r="AG81" s="119"/>
    </row>
    <row r="82" spans="2:33" x14ac:dyDescent="0.2">
      <c r="B82" s="5" t="s">
        <v>8</v>
      </c>
      <c r="C82" s="46" t="str">
        <f>TEXT(WEEKDAY(+C81),"aaa")</f>
        <v>水</v>
      </c>
      <c r="D82" s="44" t="str">
        <f t="shared" ref="D82:O82" si="17">TEXT(WEEKDAY(+D81),"aaa")</f>
        <v>木</v>
      </c>
      <c r="E82" s="44" t="str">
        <f t="shared" si="17"/>
        <v>金</v>
      </c>
      <c r="F82" s="44" t="str">
        <f t="shared" si="17"/>
        <v>土</v>
      </c>
      <c r="G82" s="44" t="str">
        <f t="shared" si="17"/>
        <v>日</v>
      </c>
      <c r="H82" s="44" t="str">
        <f t="shared" si="17"/>
        <v>月</v>
      </c>
      <c r="I82" s="44" t="str">
        <f t="shared" si="17"/>
        <v>火</v>
      </c>
      <c r="J82" s="44" t="str">
        <f t="shared" si="17"/>
        <v>水</v>
      </c>
      <c r="K82" s="44" t="str">
        <f t="shared" si="17"/>
        <v>木</v>
      </c>
      <c r="L82" s="44" t="str">
        <f t="shared" si="17"/>
        <v>金</v>
      </c>
      <c r="M82" s="44" t="str">
        <f t="shared" si="17"/>
        <v>土</v>
      </c>
      <c r="N82" s="44" t="str">
        <f t="shared" si="17"/>
        <v>日</v>
      </c>
      <c r="O82" s="44" t="str">
        <f t="shared" si="17"/>
        <v>月</v>
      </c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5"/>
      <c r="AE82" s="7"/>
      <c r="AF82" s="34" t="s">
        <v>22</v>
      </c>
      <c r="AG82" s="49">
        <f>+COUNTA(C83:AD84)</f>
        <v>0</v>
      </c>
    </row>
    <row r="83" spans="2:33" ht="13.5" customHeight="1" x14ac:dyDescent="0.2">
      <c r="B83" s="70" t="s">
        <v>23</v>
      </c>
      <c r="C83" s="72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9"/>
      <c r="AE83" s="7"/>
      <c r="AF83" s="9" t="s">
        <v>2</v>
      </c>
      <c r="AG83" s="16">
        <f>COUNTA(C81:AD81)-AG82</f>
        <v>13</v>
      </c>
    </row>
    <row r="84" spans="2:33" ht="13.5" customHeight="1" x14ac:dyDescent="0.2">
      <c r="B84" s="71"/>
      <c r="C84" s="72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9"/>
      <c r="AE84" s="7"/>
      <c r="AF84" s="9" t="s">
        <v>9</v>
      </c>
      <c r="AG84" s="6">
        <f>+COUNTA(C85:AD86)</f>
        <v>4</v>
      </c>
    </row>
    <row r="85" spans="2:33" ht="13.5" customHeight="1" x14ac:dyDescent="0.2">
      <c r="B85" s="67" t="s">
        <v>0</v>
      </c>
      <c r="C85" s="69"/>
      <c r="D85" s="58"/>
      <c r="E85" s="58"/>
      <c r="F85" s="58" t="s">
        <v>11</v>
      </c>
      <c r="G85" s="58" t="s">
        <v>11</v>
      </c>
      <c r="H85" s="58"/>
      <c r="I85" s="58"/>
      <c r="J85" s="58"/>
      <c r="K85" s="58"/>
      <c r="L85" s="58"/>
      <c r="M85" s="58" t="s">
        <v>11</v>
      </c>
      <c r="N85" s="58" t="s">
        <v>11</v>
      </c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9"/>
      <c r="AE85" s="7"/>
      <c r="AF85" s="9" t="s">
        <v>12</v>
      </c>
      <c r="AG85" s="10">
        <f>+AG84/AG83</f>
        <v>0.30769230769230771</v>
      </c>
    </row>
    <row r="86" spans="2:33" x14ac:dyDescent="0.2">
      <c r="B86" s="68"/>
      <c r="C86" s="69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9"/>
      <c r="AE86" s="7"/>
      <c r="AF86" s="9" t="s">
        <v>13</v>
      </c>
      <c r="AG86" s="6">
        <f>+COUNTA(C87:AD88)</f>
        <v>3</v>
      </c>
    </row>
    <row r="87" spans="2:33" x14ac:dyDescent="0.2">
      <c r="B87" s="61" t="s">
        <v>10</v>
      </c>
      <c r="C87" s="63"/>
      <c r="D87" s="52"/>
      <c r="E87" s="52"/>
      <c r="F87" s="52" t="s">
        <v>11</v>
      </c>
      <c r="G87" s="52" t="s">
        <v>11</v>
      </c>
      <c r="H87" s="52"/>
      <c r="I87" s="52"/>
      <c r="J87" s="52"/>
      <c r="K87" s="52"/>
      <c r="L87" s="52"/>
      <c r="M87" s="52"/>
      <c r="N87" s="52" t="s">
        <v>11</v>
      </c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6"/>
      <c r="AE87" s="7"/>
      <c r="AF87" s="11" t="s">
        <v>4</v>
      </c>
      <c r="AG87" s="12">
        <f>+AG86/AG83</f>
        <v>0.23076923076923078</v>
      </c>
    </row>
    <row r="88" spans="2:33" x14ac:dyDescent="0.2">
      <c r="B88" s="62"/>
      <c r="C88" s="64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7"/>
      <c r="AE88" s="7"/>
      <c r="AF88" s="17"/>
      <c r="AG88" s="18"/>
    </row>
    <row r="89" spans="2:33" x14ac:dyDescent="0.2"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</row>
  </sheetData>
  <mergeCells count="813">
    <mergeCell ref="AA87:AA88"/>
    <mergeCell ref="AB87:AB88"/>
    <mergeCell ref="AC87:AC88"/>
    <mergeCell ref="AD87:AD88"/>
    <mergeCell ref="U87:U88"/>
    <mergeCell ref="V87:V88"/>
    <mergeCell ref="W87:W88"/>
    <mergeCell ref="X87:X88"/>
    <mergeCell ref="Y87:Y88"/>
    <mergeCell ref="Z87:Z88"/>
    <mergeCell ref="O87:O88"/>
    <mergeCell ref="P87:P88"/>
    <mergeCell ref="Q87:Q88"/>
    <mergeCell ref="R87:R88"/>
    <mergeCell ref="S87:S88"/>
    <mergeCell ref="T87:T88"/>
    <mergeCell ref="I87:I88"/>
    <mergeCell ref="J87:J88"/>
    <mergeCell ref="K87:K88"/>
    <mergeCell ref="L87:L88"/>
    <mergeCell ref="M87:M88"/>
    <mergeCell ref="N87:N88"/>
    <mergeCell ref="AB85:AB86"/>
    <mergeCell ref="AC85:AC86"/>
    <mergeCell ref="AD85:AD86"/>
    <mergeCell ref="B87:B88"/>
    <mergeCell ref="C87:C88"/>
    <mergeCell ref="D87:D88"/>
    <mergeCell ref="E87:E88"/>
    <mergeCell ref="F87:F88"/>
    <mergeCell ref="G87:G88"/>
    <mergeCell ref="H87:H88"/>
    <mergeCell ref="V85:V86"/>
    <mergeCell ref="W85:W86"/>
    <mergeCell ref="X85:X86"/>
    <mergeCell ref="Y85:Y86"/>
    <mergeCell ref="Z85:Z86"/>
    <mergeCell ref="AA85:AA86"/>
    <mergeCell ref="P85:P86"/>
    <mergeCell ref="Q85:Q86"/>
    <mergeCell ref="R85:R86"/>
    <mergeCell ref="S85:S86"/>
    <mergeCell ref="T85:T86"/>
    <mergeCell ref="U85:U86"/>
    <mergeCell ref="J85:J86"/>
    <mergeCell ref="K85:K86"/>
    <mergeCell ref="L85:L86"/>
    <mergeCell ref="M85:M86"/>
    <mergeCell ref="N85:N86"/>
    <mergeCell ref="O85:O86"/>
    <mergeCell ref="AC83:AC84"/>
    <mergeCell ref="AD83:AD84"/>
    <mergeCell ref="B85:B86"/>
    <mergeCell ref="C85:C86"/>
    <mergeCell ref="D85:D86"/>
    <mergeCell ref="E85:E86"/>
    <mergeCell ref="F85:F86"/>
    <mergeCell ref="G85:G86"/>
    <mergeCell ref="H85:H86"/>
    <mergeCell ref="I85:I86"/>
    <mergeCell ref="W83:W84"/>
    <mergeCell ref="X83:X84"/>
    <mergeCell ref="Y83:Y84"/>
    <mergeCell ref="Z83:Z84"/>
    <mergeCell ref="AA83:AA84"/>
    <mergeCell ref="AB83:AB84"/>
    <mergeCell ref="Q83:Q84"/>
    <mergeCell ref="R83:R84"/>
    <mergeCell ref="S83:S84"/>
    <mergeCell ref="T83:T84"/>
    <mergeCell ref="U83:U84"/>
    <mergeCell ref="V83:V84"/>
    <mergeCell ref="K83:K84"/>
    <mergeCell ref="L83:L84"/>
    <mergeCell ref="M83:M84"/>
    <mergeCell ref="N83:N84"/>
    <mergeCell ref="O83:O84"/>
    <mergeCell ref="P83:P84"/>
    <mergeCell ref="AF81:AG81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Y78:Y79"/>
    <mergeCell ref="Z78:Z79"/>
    <mergeCell ref="AA78:AA79"/>
    <mergeCell ref="AB78:AB79"/>
    <mergeCell ref="AC78:AC79"/>
    <mergeCell ref="AD78:AD79"/>
    <mergeCell ref="S78:S79"/>
    <mergeCell ref="T78:T79"/>
    <mergeCell ref="U78:U79"/>
    <mergeCell ref="V78:V79"/>
    <mergeCell ref="W78:W79"/>
    <mergeCell ref="X78:X79"/>
    <mergeCell ref="M78:M79"/>
    <mergeCell ref="N78:N79"/>
    <mergeCell ref="O78:O79"/>
    <mergeCell ref="P78:P79"/>
    <mergeCell ref="Q78:Q79"/>
    <mergeCell ref="R78:R79"/>
    <mergeCell ref="G78:G79"/>
    <mergeCell ref="H78:H79"/>
    <mergeCell ref="I78:I79"/>
    <mergeCell ref="J78:J79"/>
    <mergeCell ref="K78:K79"/>
    <mergeCell ref="L78:L79"/>
    <mergeCell ref="Z76:Z77"/>
    <mergeCell ref="AA76:AA77"/>
    <mergeCell ref="AB76:AB77"/>
    <mergeCell ref="AC76:AC77"/>
    <mergeCell ref="AD76:AD77"/>
    <mergeCell ref="B78:B79"/>
    <mergeCell ref="C78:C79"/>
    <mergeCell ref="D78:D79"/>
    <mergeCell ref="E78:E79"/>
    <mergeCell ref="F78:F79"/>
    <mergeCell ref="T76:T77"/>
    <mergeCell ref="U76:U77"/>
    <mergeCell ref="V76:V77"/>
    <mergeCell ref="W76:W77"/>
    <mergeCell ref="X76:X77"/>
    <mergeCell ref="Y76:Y77"/>
    <mergeCell ref="N76:N77"/>
    <mergeCell ref="O76:O77"/>
    <mergeCell ref="P76:P77"/>
    <mergeCell ref="Q76:Q77"/>
    <mergeCell ref="R76:R77"/>
    <mergeCell ref="S76:S77"/>
    <mergeCell ref="H76:H77"/>
    <mergeCell ref="I76:I77"/>
    <mergeCell ref="J76:J77"/>
    <mergeCell ref="K76:K77"/>
    <mergeCell ref="L76:L77"/>
    <mergeCell ref="M76:M77"/>
    <mergeCell ref="B76:B77"/>
    <mergeCell ref="C76:C77"/>
    <mergeCell ref="D76:D77"/>
    <mergeCell ref="E76:E77"/>
    <mergeCell ref="F76:F77"/>
    <mergeCell ref="G76:G77"/>
    <mergeCell ref="Y74:Y75"/>
    <mergeCell ref="Z74:Z75"/>
    <mergeCell ref="AA74:AA75"/>
    <mergeCell ref="AB74:AB75"/>
    <mergeCell ref="AC74:AC75"/>
    <mergeCell ref="AD74:AD75"/>
    <mergeCell ref="S74:S75"/>
    <mergeCell ref="T74:T75"/>
    <mergeCell ref="U74:U75"/>
    <mergeCell ref="V74:V75"/>
    <mergeCell ref="W74:W75"/>
    <mergeCell ref="X74:X75"/>
    <mergeCell ref="M74:M75"/>
    <mergeCell ref="N74:N75"/>
    <mergeCell ref="O74:O75"/>
    <mergeCell ref="P74:P75"/>
    <mergeCell ref="Q74:Q75"/>
    <mergeCell ref="R74:R75"/>
    <mergeCell ref="G74:G75"/>
    <mergeCell ref="H74:H75"/>
    <mergeCell ref="I74:I75"/>
    <mergeCell ref="J74:J75"/>
    <mergeCell ref="K74:K75"/>
    <mergeCell ref="L74:L75"/>
    <mergeCell ref="AA69:AA70"/>
    <mergeCell ref="AB69:AB70"/>
    <mergeCell ref="AC69:AC70"/>
    <mergeCell ref="AD69:AD70"/>
    <mergeCell ref="AF72:AG72"/>
    <mergeCell ref="B74:B75"/>
    <mergeCell ref="C74:C75"/>
    <mergeCell ref="D74:D75"/>
    <mergeCell ref="E74:E75"/>
    <mergeCell ref="F74:F75"/>
    <mergeCell ref="U69:U70"/>
    <mergeCell ref="V69:V70"/>
    <mergeCell ref="W69:W70"/>
    <mergeCell ref="X69:X70"/>
    <mergeCell ref="Y69:Y70"/>
    <mergeCell ref="Z69:Z70"/>
    <mergeCell ref="N69:N70"/>
    <mergeCell ref="P69:P70"/>
    <mergeCell ref="Q69:Q70"/>
    <mergeCell ref="R69:R70"/>
    <mergeCell ref="S69:S70"/>
    <mergeCell ref="T69:T70"/>
    <mergeCell ref="I69:I70"/>
    <mergeCell ref="J69:J70"/>
    <mergeCell ref="K69:K70"/>
    <mergeCell ref="L69:L70"/>
    <mergeCell ref="M69:M70"/>
    <mergeCell ref="AB67:AB68"/>
    <mergeCell ref="AC67:AC68"/>
    <mergeCell ref="AD67:AD68"/>
    <mergeCell ref="B69:B70"/>
    <mergeCell ref="C69:C70"/>
    <mergeCell ref="D69:D70"/>
    <mergeCell ref="E69:E70"/>
    <mergeCell ref="F69:F70"/>
    <mergeCell ref="G69:G70"/>
    <mergeCell ref="H69:H70"/>
    <mergeCell ref="V67:V68"/>
    <mergeCell ref="W67:W68"/>
    <mergeCell ref="X67:X68"/>
    <mergeCell ref="Y67:Y68"/>
    <mergeCell ref="Z67:Z68"/>
    <mergeCell ref="AA67:AA68"/>
    <mergeCell ref="P67:P68"/>
    <mergeCell ref="Q67:Q68"/>
    <mergeCell ref="R67:R68"/>
    <mergeCell ref="S67:S68"/>
    <mergeCell ref="T67:T68"/>
    <mergeCell ref="L67:L68"/>
    <mergeCell ref="M67:M68"/>
    <mergeCell ref="N67:N68"/>
    <mergeCell ref="O67:O68"/>
    <mergeCell ref="AC65:AC66"/>
    <mergeCell ref="AD65:AD66"/>
    <mergeCell ref="X65:X66"/>
    <mergeCell ref="Y65:Y66"/>
    <mergeCell ref="Z65:Z66"/>
    <mergeCell ref="AA65:AA66"/>
    <mergeCell ref="AB65:AB66"/>
    <mergeCell ref="B67:B68"/>
    <mergeCell ref="C67:C68"/>
    <mergeCell ref="D67:D68"/>
    <mergeCell ref="E67:E68"/>
    <mergeCell ref="F67:F68"/>
    <mergeCell ref="G67:G68"/>
    <mergeCell ref="H67:H68"/>
    <mergeCell ref="I67:I68"/>
    <mergeCell ref="W65:W66"/>
    <mergeCell ref="Q65:Q66"/>
    <mergeCell ref="R65:R66"/>
    <mergeCell ref="S65:S66"/>
    <mergeCell ref="T65:T66"/>
    <mergeCell ref="U65:U66"/>
    <mergeCell ref="V65:V66"/>
    <mergeCell ref="K65:K66"/>
    <mergeCell ref="L65:L66"/>
    <mergeCell ref="M65:M66"/>
    <mergeCell ref="N65:N66"/>
    <mergeCell ref="O65:O66"/>
    <mergeCell ref="P65:P66"/>
    <mergeCell ref="U67:U68"/>
    <mergeCell ref="J67:J68"/>
    <mergeCell ref="K67:K68"/>
    <mergeCell ref="AF63:AG63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Y60:Y61"/>
    <mergeCell ref="Z60:Z61"/>
    <mergeCell ref="AA60:AA61"/>
    <mergeCell ref="AB60:AB61"/>
    <mergeCell ref="AC60:AC61"/>
    <mergeCell ref="AD60:AD61"/>
    <mergeCell ref="S60:S61"/>
    <mergeCell ref="T60:T61"/>
    <mergeCell ref="U60:U61"/>
    <mergeCell ref="V60:V61"/>
    <mergeCell ref="W60:W61"/>
    <mergeCell ref="X60:X61"/>
    <mergeCell ref="M60:M61"/>
    <mergeCell ref="N60:N61"/>
    <mergeCell ref="O60:O61"/>
    <mergeCell ref="P60:P61"/>
    <mergeCell ref="Q60:Q61"/>
    <mergeCell ref="R60:R61"/>
    <mergeCell ref="G60:G61"/>
    <mergeCell ref="H60:H61"/>
    <mergeCell ref="I60:I61"/>
    <mergeCell ref="J60:J61"/>
    <mergeCell ref="K60:K61"/>
    <mergeCell ref="L60:L61"/>
    <mergeCell ref="Z58:Z59"/>
    <mergeCell ref="AA58:AA59"/>
    <mergeCell ref="AB58:AB59"/>
    <mergeCell ref="AC58:AC59"/>
    <mergeCell ref="AD58:AD59"/>
    <mergeCell ref="B60:B61"/>
    <mergeCell ref="C60:C61"/>
    <mergeCell ref="D60:D61"/>
    <mergeCell ref="E60:E61"/>
    <mergeCell ref="F60:F61"/>
    <mergeCell ref="T58:T59"/>
    <mergeCell ref="U58:U59"/>
    <mergeCell ref="V58:V59"/>
    <mergeCell ref="W58:W59"/>
    <mergeCell ref="X58:X59"/>
    <mergeCell ref="Y58:Y59"/>
    <mergeCell ref="N58:N59"/>
    <mergeCell ref="O58:O59"/>
    <mergeCell ref="P58:P59"/>
    <mergeCell ref="Q58:Q59"/>
    <mergeCell ref="R58:R59"/>
    <mergeCell ref="S58:S59"/>
    <mergeCell ref="H58:H59"/>
    <mergeCell ref="I58:I59"/>
    <mergeCell ref="J58:J59"/>
    <mergeCell ref="K58:K59"/>
    <mergeCell ref="L58:L59"/>
    <mergeCell ref="M58:M59"/>
    <mergeCell ref="B58:B59"/>
    <mergeCell ref="C58:C59"/>
    <mergeCell ref="D58:D59"/>
    <mergeCell ref="E58:E59"/>
    <mergeCell ref="F58:F59"/>
    <mergeCell ref="G58:G59"/>
    <mergeCell ref="Z56:Z57"/>
    <mergeCell ref="AA56:AA57"/>
    <mergeCell ref="AB56:AB57"/>
    <mergeCell ref="AC56:AC57"/>
    <mergeCell ref="AD56:AD57"/>
    <mergeCell ref="S56:S57"/>
    <mergeCell ref="T56:T57"/>
    <mergeCell ref="U56:U57"/>
    <mergeCell ref="V56:V57"/>
    <mergeCell ref="W56:W57"/>
    <mergeCell ref="X56:X57"/>
    <mergeCell ref="Q56:Q57"/>
    <mergeCell ref="R56:R57"/>
    <mergeCell ref="G56:G57"/>
    <mergeCell ref="H56:H57"/>
    <mergeCell ref="I56:I57"/>
    <mergeCell ref="J56:J57"/>
    <mergeCell ref="K56:K57"/>
    <mergeCell ref="L56:L57"/>
    <mergeCell ref="Y56:Y57"/>
    <mergeCell ref="AF54:AG54"/>
    <mergeCell ref="B56:B57"/>
    <mergeCell ref="C56:C57"/>
    <mergeCell ref="D56:D57"/>
    <mergeCell ref="E56:E57"/>
    <mergeCell ref="F56:F57"/>
    <mergeCell ref="U51:U52"/>
    <mergeCell ref="V51:V52"/>
    <mergeCell ref="W51:W52"/>
    <mergeCell ref="X51:X52"/>
    <mergeCell ref="Y51:Y52"/>
    <mergeCell ref="Z51:Z52"/>
    <mergeCell ref="O51:O52"/>
    <mergeCell ref="P51:P52"/>
    <mergeCell ref="Q51:Q52"/>
    <mergeCell ref="R51:R52"/>
    <mergeCell ref="S51:S52"/>
    <mergeCell ref="T51:T52"/>
    <mergeCell ref="I51:I52"/>
    <mergeCell ref="J51:J52"/>
    <mergeCell ref="M56:M57"/>
    <mergeCell ref="N56:N57"/>
    <mergeCell ref="O56:O57"/>
    <mergeCell ref="P56:P57"/>
    <mergeCell ref="AD49:AD50"/>
    <mergeCell ref="B51:B52"/>
    <mergeCell ref="C51:C52"/>
    <mergeCell ref="D51:D52"/>
    <mergeCell ref="E51:E52"/>
    <mergeCell ref="F51:F52"/>
    <mergeCell ref="G51:G52"/>
    <mergeCell ref="H51:H52"/>
    <mergeCell ref="V49:V50"/>
    <mergeCell ref="W49:W50"/>
    <mergeCell ref="X49:X50"/>
    <mergeCell ref="Y49:Y50"/>
    <mergeCell ref="Z49:Z50"/>
    <mergeCell ref="AA49:AA50"/>
    <mergeCell ref="P49:P50"/>
    <mergeCell ref="Q49:Q50"/>
    <mergeCell ref="R49:R50"/>
    <mergeCell ref="S49:S50"/>
    <mergeCell ref="AA51:AA52"/>
    <mergeCell ref="AB51:AB52"/>
    <mergeCell ref="AC51:AC52"/>
    <mergeCell ref="AD51:AD52"/>
    <mergeCell ref="N49:N50"/>
    <mergeCell ref="O49:O50"/>
    <mergeCell ref="AC47:AC48"/>
    <mergeCell ref="N47:N48"/>
    <mergeCell ref="O47:O48"/>
    <mergeCell ref="P47:P48"/>
    <mergeCell ref="K51:K52"/>
    <mergeCell ref="L51:L52"/>
    <mergeCell ref="M51:M52"/>
    <mergeCell ref="N51:N52"/>
    <mergeCell ref="AB49:AB50"/>
    <mergeCell ref="AC49:AC50"/>
    <mergeCell ref="B49:B50"/>
    <mergeCell ref="C49:C50"/>
    <mergeCell ref="D49:D50"/>
    <mergeCell ref="E49:E50"/>
    <mergeCell ref="F49:F50"/>
    <mergeCell ref="G49:G50"/>
    <mergeCell ref="H49:H50"/>
    <mergeCell ref="I49:I50"/>
    <mergeCell ref="W47:W48"/>
    <mergeCell ref="Q47:Q48"/>
    <mergeCell ref="R47:R48"/>
    <mergeCell ref="S47:S48"/>
    <mergeCell ref="T47:T48"/>
    <mergeCell ref="U47:U48"/>
    <mergeCell ref="V47:V48"/>
    <mergeCell ref="K47:K48"/>
    <mergeCell ref="L47:L48"/>
    <mergeCell ref="M47:M48"/>
    <mergeCell ref="T49:T50"/>
    <mergeCell ref="U49:U50"/>
    <mergeCell ref="J49:J50"/>
    <mergeCell ref="K49:K50"/>
    <mergeCell ref="L49:L50"/>
    <mergeCell ref="M49:M50"/>
    <mergeCell ref="AF45:AG45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AD47:AD48"/>
    <mergeCell ref="X47:X48"/>
    <mergeCell ref="Y47:Y48"/>
    <mergeCell ref="Z47:Z48"/>
    <mergeCell ref="AA47:AA48"/>
    <mergeCell ref="AB47:AB48"/>
    <mergeCell ref="Y42:Y43"/>
    <mergeCell ref="Z42:Z43"/>
    <mergeCell ref="AA42:AA43"/>
    <mergeCell ref="AB42:AB43"/>
    <mergeCell ref="AC42:AC43"/>
    <mergeCell ref="AD42:AD43"/>
    <mergeCell ref="S42:S43"/>
    <mergeCell ref="T42:T43"/>
    <mergeCell ref="U42:U43"/>
    <mergeCell ref="V42:V43"/>
    <mergeCell ref="W42:W43"/>
    <mergeCell ref="X42:X43"/>
    <mergeCell ref="M42:M43"/>
    <mergeCell ref="N42:N43"/>
    <mergeCell ref="O42:O43"/>
    <mergeCell ref="P42:P43"/>
    <mergeCell ref="Q42:Q43"/>
    <mergeCell ref="R42:R43"/>
    <mergeCell ref="G42:G43"/>
    <mergeCell ref="H42:H43"/>
    <mergeCell ref="I42:I43"/>
    <mergeCell ref="J42:J43"/>
    <mergeCell ref="K42:K43"/>
    <mergeCell ref="L42:L43"/>
    <mergeCell ref="Z40:Z41"/>
    <mergeCell ref="AA40:AA41"/>
    <mergeCell ref="AB40:AB41"/>
    <mergeCell ref="AC40:AC41"/>
    <mergeCell ref="AD40:AD41"/>
    <mergeCell ref="B42:B43"/>
    <mergeCell ref="C42:C43"/>
    <mergeCell ref="D42:D43"/>
    <mergeCell ref="E42:E43"/>
    <mergeCell ref="F42:F43"/>
    <mergeCell ref="T40:T41"/>
    <mergeCell ref="U40:U41"/>
    <mergeCell ref="V40:V41"/>
    <mergeCell ref="W40:W41"/>
    <mergeCell ref="X40:X41"/>
    <mergeCell ref="Y40:Y41"/>
    <mergeCell ref="N40:N41"/>
    <mergeCell ref="O40:O41"/>
    <mergeCell ref="P40:P41"/>
    <mergeCell ref="Q40:Q41"/>
    <mergeCell ref="R40:R41"/>
    <mergeCell ref="S40:S41"/>
    <mergeCell ref="H40:H41"/>
    <mergeCell ref="I40:I41"/>
    <mergeCell ref="J40:J41"/>
    <mergeCell ref="K40:K41"/>
    <mergeCell ref="L40:L41"/>
    <mergeCell ref="M40:M41"/>
    <mergeCell ref="B40:B41"/>
    <mergeCell ref="C40:C41"/>
    <mergeCell ref="D40:D41"/>
    <mergeCell ref="E40:E41"/>
    <mergeCell ref="F40:F41"/>
    <mergeCell ref="G40:G41"/>
    <mergeCell ref="Z38:Z39"/>
    <mergeCell ref="AA38:AA39"/>
    <mergeCell ref="AB38:AB39"/>
    <mergeCell ref="AC38:AC39"/>
    <mergeCell ref="AD38:AD39"/>
    <mergeCell ref="S38:S39"/>
    <mergeCell ref="T38:T39"/>
    <mergeCell ref="U38:U39"/>
    <mergeCell ref="V38:V39"/>
    <mergeCell ref="W38:W39"/>
    <mergeCell ref="X38:X39"/>
    <mergeCell ref="Q38:Q39"/>
    <mergeCell ref="R38:R39"/>
    <mergeCell ref="G38:G39"/>
    <mergeCell ref="H38:H39"/>
    <mergeCell ref="I38:I39"/>
    <mergeCell ref="J38:J39"/>
    <mergeCell ref="K38:K39"/>
    <mergeCell ref="L38:L39"/>
    <mergeCell ref="Y38:Y39"/>
    <mergeCell ref="AF36:AG36"/>
    <mergeCell ref="B38:B39"/>
    <mergeCell ref="C38:C39"/>
    <mergeCell ref="D38:D39"/>
    <mergeCell ref="E38:E39"/>
    <mergeCell ref="F38:F39"/>
    <mergeCell ref="U33:U34"/>
    <mergeCell ref="V33:V34"/>
    <mergeCell ref="W33:W34"/>
    <mergeCell ref="X33:X34"/>
    <mergeCell ref="Y33:Y34"/>
    <mergeCell ref="Z33:Z34"/>
    <mergeCell ref="O33:O34"/>
    <mergeCell ref="P33:P34"/>
    <mergeCell ref="Q33:Q34"/>
    <mergeCell ref="R33:R34"/>
    <mergeCell ref="S33:S34"/>
    <mergeCell ref="T33:T34"/>
    <mergeCell ref="I33:I34"/>
    <mergeCell ref="J33:J34"/>
    <mergeCell ref="M38:M39"/>
    <mergeCell ref="N38:N39"/>
    <mergeCell ref="O38:O39"/>
    <mergeCell ref="P38:P39"/>
    <mergeCell ref="AD31:AD32"/>
    <mergeCell ref="B33:B34"/>
    <mergeCell ref="C33:C34"/>
    <mergeCell ref="D33:D34"/>
    <mergeCell ref="E33:E34"/>
    <mergeCell ref="F33:F34"/>
    <mergeCell ref="G33:G34"/>
    <mergeCell ref="H33:H34"/>
    <mergeCell ref="V31:V32"/>
    <mergeCell ref="W31:W32"/>
    <mergeCell ref="X31:X32"/>
    <mergeCell ref="Y31:Y32"/>
    <mergeCell ref="Z31:Z32"/>
    <mergeCell ref="AA31:AA32"/>
    <mergeCell ref="P31:P32"/>
    <mergeCell ref="Q31:Q32"/>
    <mergeCell ref="R31:R32"/>
    <mergeCell ref="S31:S32"/>
    <mergeCell ref="AA33:AA34"/>
    <mergeCell ref="AB33:AB34"/>
    <mergeCell ref="AC33:AC34"/>
    <mergeCell ref="AD33:AD34"/>
    <mergeCell ref="N31:N32"/>
    <mergeCell ref="O31:O32"/>
    <mergeCell ref="AC29:AC30"/>
    <mergeCell ref="N29:N30"/>
    <mergeCell ref="O29:O30"/>
    <mergeCell ref="P29:P30"/>
    <mergeCell ref="K33:K34"/>
    <mergeCell ref="L33:L34"/>
    <mergeCell ref="M33:M34"/>
    <mergeCell ref="N33:N34"/>
    <mergeCell ref="AB31:AB32"/>
    <mergeCell ref="AC31:AC32"/>
    <mergeCell ref="B31:B32"/>
    <mergeCell ref="C31:C32"/>
    <mergeCell ref="D31:D32"/>
    <mergeCell ref="E31:E32"/>
    <mergeCell ref="F31:F32"/>
    <mergeCell ref="G31:G32"/>
    <mergeCell ref="H31:H32"/>
    <mergeCell ref="I31:I32"/>
    <mergeCell ref="W29:W30"/>
    <mergeCell ref="Q29:Q30"/>
    <mergeCell ref="R29:R30"/>
    <mergeCell ref="S29:S30"/>
    <mergeCell ref="T29:T30"/>
    <mergeCell ref="U29:U30"/>
    <mergeCell ref="V29:V30"/>
    <mergeCell ref="K29:K30"/>
    <mergeCell ref="L29:L30"/>
    <mergeCell ref="M29:M30"/>
    <mergeCell ref="T31:T32"/>
    <mergeCell ref="U31:U32"/>
    <mergeCell ref="J31:J32"/>
    <mergeCell ref="K31:K32"/>
    <mergeCell ref="L31:L32"/>
    <mergeCell ref="M31:M32"/>
    <mergeCell ref="AF27:AG27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AD29:AD30"/>
    <mergeCell ref="X29:X30"/>
    <mergeCell ref="Y29:Y30"/>
    <mergeCell ref="Z29:Z30"/>
    <mergeCell ref="AA29:AA30"/>
    <mergeCell ref="AB29:AB30"/>
    <mergeCell ref="Y24:Y25"/>
    <mergeCell ref="Z24:Z25"/>
    <mergeCell ref="AA24:AA25"/>
    <mergeCell ref="AB24:AB25"/>
    <mergeCell ref="AC24:AC25"/>
    <mergeCell ref="AD24:AD25"/>
    <mergeCell ref="S24:S25"/>
    <mergeCell ref="T24:T25"/>
    <mergeCell ref="U24:U25"/>
    <mergeCell ref="V24:V25"/>
    <mergeCell ref="W24:W25"/>
    <mergeCell ref="X24:X25"/>
    <mergeCell ref="M24:M25"/>
    <mergeCell ref="N24:N25"/>
    <mergeCell ref="O24:O25"/>
    <mergeCell ref="P24:P25"/>
    <mergeCell ref="Q24:Q25"/>
    <mergeCell ref="R24:R25"/>
    <mergeCell ref="G24:G25"/>
    <mergeCell ref="H24:H25"/>
    <mergeCell ref="I24:I25"/>
    <mergeCell ref="J24:J25"/>
    <mergeCell ref="K24:K25"/>
    <mergeCell ref="L24:L25"/>
    <mergeCell ref="Z22:Z23"/>
    <mergeCell ref="AA22:AA23"/>
    <mergeCell ref="AB22:AB23"/>
    <mergeCell ref="AC22:AC23"/>
    <mergeCell ref="AD22:AD23"/>
    <mergeCell ref="B24:B25"/>
    <mergeCell ref="C24:C25"/>
    <mergeCell ref="D24:D25"/>
    <mergeCell ref="E24:E25"/>
    <mergeCell ref="F24:F25"/>
    <mergeCell ref="T22:T23"/>
    <mergeCell ref="U22:U23"/>
    <mergeCell ref="V22:V23"/>
    <mergeCell ref="W22:W23"/>
    <mergeCell ref="X22:X23"/>
    <mergeCell ref="Y22:Y23"/>
    <mergeCell ref="N22:N23"/>
    <mergeCell ref="O22:O23"/>
    <mergeCell ref="P22:P23"/>
    <mergeCell ref="Q22:Q23"/>
    <mergeCell ref="R22:R23"/>
    <mergeCell ref="S22:S23"/>
    <mergeCell ref="H22:H23"/>
    <mergeCell ref="I22:I23"/>
    <mergeCell ref="J22:J23"/>
    <mergeCell ref="K22:K23"/>
    <mergeCell ref="L22:L23"/>
    <mergeCell ref="M22:M23"/>
    <mergeCell ref="B22:B23"/>
    <mergeCell ref="C22:C23"/>
    <mergeCell ref="D22:D23"/>
    <mergeCell ref="E22:E23"/>
    <mergeCell ref="F22:F23"/>
    <mergeCell ref="G22:G23"/>
    <mergeCell ref="Z20:Z21"/>
    <mergeCell ref="AA20:AA21"/>
    <mergeCell ref="AB20:AB21"/>
    <mergeCell ref="AC20:AC21"/>
    <mergeCell ref="AD20:AD21"/>
    <mergeCell ref="S20:S21"/>
    <mergeCell ref="T20:T21"/>
    <mergeCell ref="U20:U21"/>
    <mergeCell ref="V20:V21"/>
    <mergeCell ref="W20:W21"/>
    <mergeCell ref="X20:X21"/>
    <mergeCell ref="Q20:Q21"/>
    <mergeCell ref="R20:R21"/>
    <mergeCell ref="G20:G21"/>
    <mergeCell ref="H20:H21"/>
    <mergeCell ref="I20:I21"/>
    <mergeCell ref="J20:J21"/>
    <mergeCell ref="K20:K21"/>
    <mergeCell ref="L20:L21"/>
    <mergeCell ref="Y20:Y21"/>
    <mergeCell ref="AF18:AG18"/>
    <mergeCell ref="B20:B21"/>
    <mergeCell ref="C20:C21"/>
    <mergeCell ref="D20:D21"/>
    <mergeCell ref="E20:E21"/>
    <mergeCell ref="F20:F21"/>
    <mergeCell ref="U15:U16"/>
    <mergeCell ref="V15:V16"/>
    <mergeCell ref="W15:W16"/>
    <mergeCell ref="X15:X16"/>
    <mergeCell ref="Y15:Y16"/>
    <mergeCell ref="Z15:Z16"/>
    <mergeCell ref="O15:O16"/>
    <mergeCell ref="P15:P16"/>
    <mergeCell ref="Q15:Q16"/>
    <mergeCell ref="R15:R16"/>
    <mergeCell ref="S15:S16"/>
    <mergeCell ref="T15:T16"/>
    <mergeCell ref="I15:I16"/>
    <mergeCell ref="J15:J16"/>
    <mergeCell ref="M20:M21"/>
    <mergeCell ref="N20:N21"/>
    <mergeCell ref="O20:O21"/>
    <mergeCell ref="P20:P21"/>
    <mergeCell ref="AD13:AD14"/>
    <mergeCell ref="B15:B16"/>
    <mergeCell ref="C15:C16"/>
    <mergeCell ref="D15:D16"/>
    <mergeCell ref="E15:E16"/>
    <mergeCell ref="F15:F16"/>
    <mergeCell ref="G15:G16"/>
    <mergeCell ref="H15:H16"/>
    <mergeCell ref="V13:V14"/>
    <mergeCell ref="W13:W14"/>
    <mergeCell ref="X13:X14"/>
    <mergeCell ref="Y13:Y14"/>
    <mergeCell ref="Z13:Z14"/>
    <mergeCell ref="AA13:AA14"/>
    <mergeCell ref="P13:P14"/>
    <mergeCell ref="Q13:Q14"/>
    <mergeCell ref="R13:R14"/>
    <mergeCell ref="S13:S14"/>
    <mergeCell ref="AA15:AA16"/>
    <mergeCell ref="AB15:AB16"/>
    <mergeCell ref="AC15:AC16"/>
    <mergeCell ref="AD15:AD16"/>
    <mergeCell ref="N13:N14"/>
    <mergeCell ref="O13:O14"/>
    <mergeCell ref="AC11:AC12"/>
    <mergeCell ref="N11:N12"/>
    <mergeCell ref="O11:O12"/>
    <mergeCell ref="P11:P12"/>
    <mergeCell ref="K15:K16"/>
    <mergeCell ref="L15:L16"/>
    <mergeCell ref="M15:M16"/>
    <mergeCell ref="N15:N16"/>
    <mergeCell ref="AB13:AB14"/>
    <mergeCell ref="AC13:AC14"/>
    <mergeCell ref="B13:B14"/>
    <mergeCell ref="C13:C14"/>
    <mergeCell ref="D13:D14"/>
    <mergeCell ref="E13:E14"/>
    <mergeCell ref="F13:F14"/>
    <mergeCell ref="G13:G14"/>
    <mergeCell ref="H13:H14"/>
    <mergeCell ref="I13:I14"/>
    <mergeCell ref="W11:W12"/>
    <mergeCell ref="Q11:Q12"/>
    <mergeCell ref="R11:R12"/>
    <mergeCell ref="S11:S12"/>
    <mergeCell ref="T11:T12"/>
    <mergeCell ref="U11:U12"/>
    <mergeCell ref="V11:V12"/>
    <mergeCell ref="K11:K12"/>
    <mergeCell ref="L11:L12"/>
    <mergeCell ref="M11:M12"/>
    <mergeCell ref="T13:T14"/>
    <mergeCell ref="U13:U14"/>
    <mergeCell ref="J13:J14"/>
    <mergeCell ref="K13:K14"/>
    <mergeCell ref="L13:L14"/>
    <mergeCell ref="M13:M14"/>
    <mergeCell ref="AF9:AG9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AD11:AD12"/>
    <mergeCell ref="X11:X12"/>
    <mergeCell ref="Y11:Y12"/>
    <mergeCell ref="Z11:Z12"/>
    <mergeCell ref="AA11:AA12"/>
    <mergeCell ref="AB11:AB12"/>
    <mergeCell ref="AB5:AF5"/>
    <mergeCell ref="B6:E6"/>
    <mergeCell ref="G6:J6"/>
    <mergeCell ref="L6:N6"/>
    <mergeCell ref="P6:R6"/>
    <mergeCell ref="AB6:AF6"/>
    <mergeCell ref="B5:E5"/>
    <mergeCell ref="G5:J5"/>
    <mergeCell ref="S5:T5"/>
    <mergeCell ref="U5:V5"/>
    <mergeCell ref="W5:X5"/>
    <mergeCell ref="Y5:Z5"/>
    <mergeCell ref="U3:V3"/>
    <mergeCell ref="W3:X3"/>
    <mergeCell ref="Y3:Z3"/>
    <mergeCell ref="AB3:AF3"/>
    <mergeCell ref="B4:E4"/>
    <mergeCell ref="S4:T4"/>
    <mergeCell ref="U4:V4"/>
    <mergeCell ref="W4:X4"/>
    <mergeCell ref="Y4:Z4"/>
    <mergeCell ref="AB4:AF4"/>
  </mergeCells>
  <phoneticPr fontId="2"/>
  <conditionalFormatting sqref="C10:AE10 C19:AE19 C82:AD82 C73:AD73 C64:AD64 C55:AD55 C46:AD46 C37:AD37 C28:AD28 C83:D83 AE20 AE11">
    <cfRule type="containsText" dxfId="40" priority="40" operator="containsText" text="日">
      <formula>NOT(ISERROR(SEARCH("日",C10)))</formula>
    </cfRule>
    <cfRule type="containsText" dxfId="39" priority="41" operator="containsText" text="土">
      <formula>NOT(ISERROR(SEARCH("土",C10)))</formula>
    </cfRule>
  </conditionalFormatting>
  <conditionalFormatting sqref="AE28:AE29 AE37:AE38 AE46:AE47 AE55:AE56 AE64:AE65 AE73:AE74 AE82:AE83">
    <cfRule type="containsText" dxfId="38" priority="38" operator="containsText" text="日">
      <formula>NOT(ISERROR(SEARCH("日",AE28)))</formula>
    </cfRule>
    <cfRule type="containsText" dxfId="37" priority="39" operator="containsText" text="土">
      <formula>NOT(ISERROR(SEARCH("土",AE28)))</formula>
    </cfRule>
  </conditionalFormatting>
  <conditionalFormatting sqref="Y4:Z5">
    <cfRule type="cellIs" dxfId="36" priority="35" operator="greaterThanOrEqual">
      <formula>0.285</formula>
    </cfRule>
    <cfRule type="cellIs" dxfId="35" priority="36" operator="greaterThanOrEqual">
      <formula>0.25</formula>
    </cfRule>
    <cfRule type="cellIs" dxfId="34" priority="37" operator="greaterThanOrEqual">
      <formula>0.214</formula>
    </cfRule>
  </conditionalFormatting>
  <conditionalFormatting sqref="E83:AD83">
    <cfRule type="containsText" dxfId="33" priority="33" operator="containsText" text="日">
      <formula>NOT(ISERROR(SEARCH("日",E83)))</formula>
    </cfRule>
    <cfRule type="containsText" dxfId="32" priority="34" operator="containsText" text="土">
      <formula>NOT(ISERROR(SEARCH("土",E83)))</formula>
    </cfRule>
  </conditionalFormatting>
  <conditionalFormatting sqref="C74:D74">
    <cfRule type="containsText" dxfId="31" priority="31" operator="containsText" text="日">
      <formula>NOT(ISERROR(SEARCH("日",C74)))</formula>
    </cfRule>
    <cfRule type="containsText" dxfId="30" priority="32" operator="containsText" text="土">
      <formula>NOT(ISERROR(SEARCH("土",C74)))</formula>
    </cfRule>
  </conditionalFormatting>
  <conditionalFormatting sqref="E74:AD74">
    <cfRule type="containsText" dxfId="29" priority="29" operator="containsText" text="日">
      <formula>NOT(ISERROR(SEARCH("日",E74)))</formula>
    </cfRule>
    <cfRule type="containsText" dxfId="28" priority="30" operator="containsText" text="土">
      <formula>NOT(ISERROR(SEARCH("土",E74)))</formula>
    </cfRule>
  </conditionalFormatting>
  <conditionalFormatting sqref="C65:D65">
    <cfRule type="containsText" dxfId="27" priority="27" operator="containsText" text="日">
      <formula>NOT(ISERROR(SEARCH("日",C65)))</formula>
    </cfRule>
    <cfRule type="containsText" dxfId="26" priority="28" operator="containsText" text="土">
      <formula>NOT(ISERROR(SEARCH("土",C65)))</formula>
    </cfRule>
  </conditionalFormatting>
  <conditionalFormatting sqref="E65:AD65">
    <cfRule type="containsText" dxfId="25" priority="25" operator="containsText" text="日">
      <formula>NOT(ISERROR(SEARCH("日",E65)))</formula>
    </cfRule>
    <cfRule type="containsText" dxfId="24" priority="26" operator="containsText" text="土">
      <formula>NOT(ISERROR(SEARCH("土",E65)))</formula>
    </cfRule>
  </conditionalFormatting>
  <conditionalFormatting sqref="C56:D56">
    <cfRule type="containsText" dxfId="23" priority="23" operator="containsText" text="日">
      <formula>NOT(ISERROR(SEARCH("日",C56)))</formula>
    </cfRule>
    <cfRule type="containsText" dxfId="22" priority="24" operator="containsText" text="土">
      <formula>NOT(ISERROR(SEARCH("土",C56)))</formula>
    </cfRule>
  </conditionalFormatting>
  <conditionalFormatting sqref="E56:AD56">
    <cfRule type="containsText" dxfId="21" priority="21" operator="containsText" text="日">
      <formula>NOT(ISERROR(SEARCH("日",E56)))</formula>
    </cfRule>
    <cfRule type="containsText" dxfId="20" priority="22" operator="containsText" text="土">
      <formula>NOT(ISERROR(SEARCH("土",E56)))</formula>
    </cfRule>
  </conditionalFormatting>
  <conditionalFormatting sqref="C47:D47">
    <cfRule type="containsText" dxfId="19" priority="19" operator="containsText" text="日">
      <formula>NOT(ISERROR(SEARCH("日",C47)))</formula>
    </cfRule>
    <cfRule type="containsText" dxfId="18" priority="20" operator="containsText" text="土">
      <formula>NOT(ISERROR(SEARCH("土",C47)))</formula>
    </cfRule>
  </conditionalFormatting>
  <conditionalFormatting sqref="E47:AD47">
    <cfRule type="containsText" dxfId="17" priority="17" operator="containsText" text="日">
      <formula>NOT(ISERROR(SEARCH("日",E47)))</formula>
    </cfRule>
    <cfRule type="containsText" dxfId="16" priority="18" operator="containsText" text="土">
      <formula>NOT(ISERROR(SEARCH("土",E47)))</formula>
    </cfRule>
  </conditionalFormatting>
  <conditionalFormatting sqref="C38:D38">
    <cfRule type="containsText" dxfId="15" priority="15" operator="containsText" text="日">
      <formula>NOT(ISERROR(SEARCH("日",C38)))</formula>
    </cfRule>
    <cfRule type="containsText" dxfId="14" priority="16" operator="containsText" text="土">
      <formula>NOT(ISERROR(SEARCH("土",C38)))</formula>
    </cfRule>
  </conditionalFormatting>
  <conditionalFormatting sqref="E38:AD38">
    <cfRule type="containsText" dxfId="13" priority="13" operator="containsText" text="日">
      <formula>NOT(ISERROR(SEARCH("日",E38)))</formula>
    </cfRule>
    <cfRule type="containsText" dxfId="12" priority="14" operator="containsText" text="土">
      <formula>NOT(ISERROR(SEARCH("土",E38)))</formula>
    </cfRule>
  </conditionalFormatting>
  <conditionalFormatting sqref="C29:D29">
    <cfRule type="containsText" dxfId="11" priority="11" operator="containsText" text="日">
      <formula>NOT(ISERROR(SEARCH("日",C29)))</formula>
    </cfRule>
    <cfRule type="containsText" dxfId="10" priority="12" operator="containsText" text="土">
      <formula>NOT(ISERROR(SEARCH("土",C29)))</formula>
    </cfRule>
  </conditionalFormatting>
  <conditionalFormatting sqref="E29:AD29">
    <cfRule type="containsText" dxfId="9" priority="9" operator="containsText" text="日">
      <formula>NOT(ISERROR(SEARCH("日",E29)))</formula>
    </cfRule>
    <cfRule type="containsText" dxfId="8" priority="10" operator="containsText" text="土">
      <formula>NOT(ISERROR(SEARCH("土",E29)))</formula>
    </cfRule>
  </conditionalFormatting>
  <conditionalFormatting sqref="C20:D20">
    <cfRule type="containsText" dxfId="7" priority="7" operator="containsText" text="日">
      <formula>NOT(ISERROR(SEARCH("日",C20)))</formula>
    </cfRule>
    <cfRule type="containsText" dxfId="6" priority="8" operator="containsText" text="土">
      <formula>NOT(ISERROR(SEARCH("土",C20)))</formula>
    </cfRule>
  </conditionalFormatting>
  <conditionalFormatting sqref="E20:AD20">
    <cfRule type="containsText" dxfId="5" priority="5" operator="containsText" text="日">
      <formula>NOT(ISERROR(SEARCH("日",E20)))</formula>
    </cfRule>
    <cfRule type="containsText" dxfId="4" priority="6" operator="containsText" text="土">
      <formula>NOT(ISERROR(SEARCH("土",E20)))</formula>
    </cfRule>
  </conditionalFormatting>
  <conditionalFormatting sqref="C11:D11">
    <cfRule type="containsText" dxfId="3" priority="3" operator="containsText" text="日">
      <formula>NOT(ISERROR(SEARCH("日",C11)))</formula>
    </cfRule>
    <cfRule type="containsText" dxfId="2" priority="4" operator="containsText" text="土">
      <formula>NOT(ISERROR(SEARCH("土",C11)))</formula>
    </cfRule>
  </conditionalFormatting>
  <conditionalFormatting sqref="E11:AD11">
    <cfRule type="containsText" dxfId="1" priority="1" operator="containsText" text="日">
      <formula>NOT(ISERROR(SEARCH("日",E11)))</formula>
    </cfRule>
    <cfRule type="containsText" dxfId="0" priority="2" operator="containsText" text="土">
      <formula>NOT(ISERROR(SEARCH("土",E11)))</formula>
    </cfRule>
  </conditionalFormatting>
  <dataValidations count="5">
    <dataValidation type="list" allowBlank="1" showInputMessage="1" showErrorMessage="1" sqref="C76:AD77 C67:AD68 C58:AD59 C49:AD50 C40:AD41 C31:AD32 C22:AD23 C85:AD86 C13:AD14">
      <formula1>"　,休"</formula1>
    </dataValidation>
    <dataValidation type="list" allowBlank="1" showInputMessage="1" showErrorMessage="1" sqref="C83:AD84 C74:AD75 C65:AD66 C56:AD57 C47:AD48 C38:AD39 C29:AD30 C20:AD21 C11:AD12">
      <formula1>"　,中止,夏休,冬休"</formula1>
    </dataValidation>
    <dataValidation type="list" showInputMessage="1" showErrorMessage="1" sqref="C15:AD15 C24:AD24 C33:AD33 C51:AD51 C60:AD60 C42:AD42 P69:AD69 C87:AD87 C69:N69 C78:AD78">
      <formula1>"　,休,雨"</formula1>
    </dataValidation>
    <dataValidation type="list" showInputMessage="1" showErrorMessage="1" sqref="AE69:AE70 AE15:AE16 AE60:AE61 AE78:AE79 AE51:AE52 AE42:AE43 AE33:AE34 AE24:AE25 AE87:AE88">
      <formula1>"　,休"</formula1>
    </dataValidation>
    <dataValidation type="list" showInputMessage="1" showErrorMessage="1" sqref="AE77 AE14 AE23 AE32 AE41 AE50 AE59 AE68 AE86">
      <formula1>"　,祝,中止"</formula1>
    </dataValidation>
  </dataValidations>
  <pageMargins left="0.51181102362204722" right="0.11811023622047245" top="0.55118110236220474" bottom="0.35433070866141736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記入例【計画】</vt:lpstr>
      <vt:lpstr>記入例【実績】</vt:lpstr>
      <vt:lpstr>記入例【計画】!Print_Area</vt:lpstr>
      <vt:lpstr>記入例【実績】!Print_Area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C19313</cp:lastModifiedBy>
  <cp:lastPrinted>2021-03-08T08:33:45Z</cp:lastPrinted>
  <dcterms:modified xsi:type="dcterms:W3CDTF">2021-11-02T00:18:29Z</dcterms:modified>
</cp:coreProperties>
</file>