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N2301\g-013508-$\R7年度一時保存\指導監査チーム\03指導監査（全般）\03_R7指導監査調書\R７調書完成版\"/>
    </mc:Choice>
  </mc:AlternateContent>
  <bookViews>
    <workbookView xWindow="0" yWindow="0" windowWidth="15360" windowHeight="7530" tabRatio="843"/>
  </bookViews>
  <sheets>
    <sheet name="表紙" sheetId="19" r:id="rId1"/>
    <sheet name="1 役員の状況" sheetId="3" r:id="rId2"/>
    <sheet name="２理事会・評議員会等開催状況一覧" sheetId="24" r:id="rId3"/>
    <sheet name="３理事会" sheetId="28" r:id="rId4"/>
    <sheet name="４評議員会" sheetId="26" r:id="rId5"/>
    <sheet name="５役員等選任" sheetId="32" r:id="rId6"/>
    <sheet name="６監事監査等・７情報の公開等" sheetId="7" r:id="rId7"/>
    <sheet name="８法人登記" sheetId="11" r:id="rId8"/>
    <sheet name="９本部職員" sheetId="27" r:id="rId9"/>
    <sheet name="1０　書類の備え置き・閲覧及び公表の状況" sheetId="20" r:id="rId10"/>
    <sheet name="11　基本財産の状況" sheetId="22" r:id="rId11"/>
    <sheet name="12　土地・建物賃貸借等の状況" sheetId="23" r:id="rId12"/>
  </sheets>
  <definedNames>
    <definedName name="_xlnm.Print_Area" localSheetId="1">'1 役員の状況'!$F$1:$R$44</definedName>
    <definedName name="_xlnm.Print_Area" localSheetId="9">'1０　書類の備え置き・閲覧及び公表の状況'!$A$1:$S$20</definedName>
    <definedName name="_xlnm.Print_Area" localSheetId="10">'11　基本財産の状況'!$A$1:$AW$25</definedName>
    <definedName name="_xlnm.Print_Area" localSheetId="2">'２理事会・評議員会等開催状況一覧'!$A$1:$Q$26</definedName>
    <definedName name="_xlnm.Print_Area" localSheetId="3">'３理事会'!$A$1:$K$37</definedName>
    <definedName name="_xlnm.Print_Area" localSheetId="5">'５役員等選任'!$B$1:$O$76</definedName>
    <definedName name="_xlnm.Print_Area" localSheetId="6">'６監事監査等・７情報の公開等'!$A$1:$AG$81</definedName>
    <definedName name="_xlnm.Print_Area" localSheetId="7">'８法人登記'!$A$1:$K$18</definedName>
    <definedName name="_xlnm.Print_Area" localSheetId="8">'９本部職員'!$A$1:$AD$24</definedName>
    <definedName name="_xlnm.Print_Area" localSheetId="0">表紙!$A$1:$S$30</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1" i="11" l="1"/>
  <c r="AA1" i="7"/>
  <c r="H6" i="11" l="1"/>
  <c r="H7" i="11"/>
  <c r="H8" i="11" l="1"/>
  <c r="K35" i="28" l="1"/>
  <c r="K32" i="28"/>
  <c r="K29" i="28"/>
  <c r="K26" i="28"/>
  <c r="K23" i="28"/>
  <c r="K20" i="28"/>
  <c r="K17" i="28"/>
  <c r="K14" i="28"/>
  <c r="K11" i="28"/>
  <c r="K8" i="28"/>
  <c r="N17" i="24" l="1"/>
  <c r="N16" i="24"/>
  <c r="N15" i="24"/>
  <c r="N14" i="24"/>
  <c r="N13" i="24"/>
  <c r="N12" i="24"/>
  <c r="N11" i="24"/>
  <c r="N10" i="24"/>
  <c r="N9" i="24"/>
  <c r="N8" i="24"/>
  <c r="N7" i="24"/>
  <c r="F17" i="24"/>
  <c r="F16" i="24"/>
  <c r="F15" i="24"/>
  <c r="F14" i="24"/>
  <c r="F13" i="24"/>
  <c r="F12" i="24"/>
  <c r="F11" i="24"/>
  <c r="F10" i="24"/>
  <c r="F9" i="24"/>
  <c r="F8" i="24"/>
  <c r="F7" i="24"/>
  <c r="H12" i="11" l="1"/>
  <c r="H11" i="11"/>
  <c r="H10" i="11"/>
  <c r="H9" i="11"/>
  <c r="M31" i="32" l="1"/>
  <c r="F31" i="32"/>
  <c r="M68" i="32"/>
  <c r="F68" i="32"/>
  <c r="J1" i="23"/>
  <c r="AL1" i="22"/>
  <c r="N1" i="20"/>
  <c r="Y2" i="27"/>
  <c r="L1" i="32"/>
  <c r="I1" i="26"/>
  <c r="I1" i="28"/>
  <c r="M2" i="24"/>
  <c r="P2" i="3"/>
  <c r="M58" i="32" l="1"/>
  <c r="F58" i="32"/>
  <c r="M42" i="32"/>
  <c r="F42" i="32"/>
  <c r="C9" i="26"/>
  <c r="E26" i="24"/>
  <c r="D26" i="24"/>
  <c r="E25" i="24"/>
  <c r="D25" i="24"/>
  <c r="E24" i="24"/>
  <c r="D24" i="24"/>
  <c r="F21" i="32"/>
  <c r="M21" i="32"/>
  <c r="M5" i="32"/>
  <c r="F5" i="32"/>
  <c r="D35" i="28" l="1"/>
  <c r="C35" i="28"/>
  <c r="D32" i="28"/>
  <c r="C32" i="28"/>
  <c r="D29" i="28"/>
  <c r="C29" i="28"/>
  <c r="D26" i="28"/>
  <c r="C26" i="28"/>
  <c r="D23" i="28"/>
  <c r="C23" i="28"/>
  <c r="D20" i="28"/>
  <c r="C20" i="28"/>
  <c r="D17" i="28"/>
  <c r="C17" i="28"/>
  <c r="D14" i="28"/>
  <c r="C14" i="28"/>
  <c r="D11" i="28"/>
  <c r="C11" i="28"/>
  <c r="D8" i="28"/>
  <c r="C8" i="28"/>
  <c r="F24" i="24" l="1"/>
  <c r="F25" i="24"/>
  <c r="F26" i="24"/>
  <c r="Y17" i="27"/>
  <c r="H1" i="27" l="1"/>
  <c r="D36" i="26" l="1"/>
  <c r="C36" i="26"/>
  <c r="D33" i="26"/>
  <c r="C33" i="26"/>
  <c r="D30" i="26"/>
  <c r="C30" i="26"/>
  <c r="D27" i="26"/>
  <c r="C27" i="26"/>
  <c r="D24" i="26"/>
  <c r="C24" i="26"/>
  <c r="D21" i="26"/>
  <c r="C21" i="26"/>
  <c r="D18" i="26"/>
  <c r="C18" i="26"/>
  <c r="D15" i="26"/>
  <c r="C15" i="26"/>
  <c r="D12" i="26"/>
  <c r="C12" i="26"/>
  <c r="D9" i="26"/>
  <c r="P38" i="7"/>
  <c r="M1" i="24" l="1"/>
</calcChain>
</file>

<file path=xl/comments1.xml><?xml version="1.0" encoding="utf-8"?>
<comments xmlns="http://schemas.openxmlformats.org/spreadsheetml/2006/main">
  <authors>
    <author>C19342</author>
  </authors>
  <commentList>
    <comment ref="E5" authorId="0" shapeId="0">
      <text>
        <r>
          <rPr>
            <sz val="9"/>
            <color indexed="81"/>
            <rFont val="MS P ゴシック"/>
            <family val="3"/>
            <charset val="128"/>
          </rPr>
          <t>シート２の該当する理事会の番号を選択</t>
        </r>
      </text>
    </comment>
    <comment ref="L5" authorId="0" shapeId="0">
      <text>
        <r>
          <rPr>
            <b/>
            <sz val="9"/>
            <color indexed="81"/>
            <rFont val="MS P ゴシック"/>
            <family val="3"/>
            <charset val="128"/>
          </rPr>
          <t>シート２の該当する評議員選任・解任委員会の番号を選択</t>
        </r>
        <r>
          <rPr>
            <sz val="9"/>
            <color indexed="81"/>
            <rFont val="MS P ゴシック"/>
            <family val="3"/>
            <charset val="128"/>
          </rPr>
          <t xml:space="preserve">
</t>
        </r>
      </text>
    </comment>
  </commentList>
</comments>
</file>

<file path=xl/sharedStrings.xml><?xml version="1.0" encoding="utf-8"?>
<sst xmlns="http://schemas.openxmlformats.org/spreadsheetml/2006/main" count="765" uniqueCount="352">
  <si>
    <t>ふ　り　が　な</t>
    <phoneticPr fontId="1"/>
  </si>
  <si>
    <t>法　　人　　名</t>
    <rPh sb="0" eb="1">
      <t>ホウ</t>
    </rPh>
    <rPh sb="3" eb="4">
      <t>ホウジン</t>
    </rPh>
    <rPh sb="6" eb="7">
      <t>メイ</t>
    </rPh>
    <phoneticPr fontId="1"/>
  </si>
  <si>
    <t>現員</t>
  </si>
  <si>
    <t>現員</t>
    <rPh sb="0" eb="2">
      <t>ゲンイン</t>
    </rPh>
    <phoneticPr fontId="1"/>
  </si>
  <si>
    <t>その他</t>
    <rPh sb="2" eb="3">
      <t>タ</t>
    </rPh>
    <phoneticPr fontId="1"/>
  </si>
  <si>
    <t>欠席者名</t>
    <rPh sb="0" eb="2">
      <t>ケッセキシャ</t>
    </rPh>
    <rPh sb="2" eb="3">
      <t>シャ</t>
    </rPh>
    <rPh sb="3" eb="4">
      <t>メイ</t>
    </rPh>
    <phoneticPr fontId="1"/>
  </si>
  <si>
    <t>備　　　考</t>
    <rPh sb="0" eb="5">
      <t>ビコウ</t>
    </rPh>
    <phoneticPr fontId="1"/>
  </si>
  <si>
    <t>監査結果（指示・指摘事項）</t>
    <rPh sb="0" eb="2">
      <t>カンサ</t>
    </rPh>
    <rPh sb="2" eb="4">
      <t>ケッカ</t>
    </rPh>
    <rPh sb="5" eb="7">
      <t>シジ</t>
    </rPh>
    <rPh sb="8" eb="10">
      <t>シテキ</t>
    </rPh>
    <rPh sb="10" eb="12">
      <t>ジコウ</t>
    </rPh>
    <phoneticPr fontId="1"/>
  </si>
  <si>
    <t>改善した内容・今後の改善計画</t>
    <rPh sb="0" eb="2">
      <t>カイゼン</t>
    </rPh>
    <rPh sb="4" eb="6">
      <t>ナイヨウ</t>
    </rPh>
    <rPh sb="7" eb="9">
      <t>コンゴ</t>
    </rPh>
    <rPh sb="10" eb="12">
      <t>カイゼン</t>
    </rPh>
    <rPh sb="12" eb="14">
      <t>ケイカク</t>
    </rPh>
    <phoneticPr fontId="1"/>
  </si>
  <si>
    <t>登記事実の
発生年月日</t>
    <rPh sb="0" eb="2">
      <t>トウキ</t>
    </rPh>
    <rPh sb="2" eb="4">
      <t>ジジツ</t>
    </rPh>
    <rPh sb="6" eb="8">
      <t>ハッセイ</t>
    </rPh>
    <rPh sb="8" eb="11">
      <t>ネンガッピ</t>
    </rPh>
    <phoneticPr fontId="1"/>
  </si>
  <si>
    <t>実施年月日</t>
    <rPh sb="0" eb="2">
      <t>ジッシ</t>
    </rPh>
    <rPh sb="2" eb="5">
      <t>ネンガッピ</t>
    </rPh>
    <phoneticPr fontId="1"/>
  </si>
  <si>
    <t>第三者委員の設置</t>
    <rPh sb="0" eb="3">
      <t>ダイサンシャ</t>
    </rPh>
    <rPh sb="3" eb="5">
      <t>イイン</t>
    </rPh>
    <rPh sb="6" eb="8">
      <t>セッチ</t>
    </rPh>
    <phoneticPr fontId="1"/>
  </si>
  <si>
    <t>監　事</t>
    <phoneticPr fontId="1"/>
  </si>
  <si>
    <t>理事会等への
報告年月日</t>
    <rPh sb="0" eb="3">
      <t>リジカイ</t>
    </rPh>
    <rPh sb="3" eb="4">
      <t>トウ</t>
    </rPh>
    <rPh sb="7" eb="9">
      <t>ホウコク</t>
    </rPh>
    <rPh sb="9" eb="12">
      <t>ネンガッピ</t>
    </rPh>
    <phoneticPr fontId="1"/>
  </si>
  <si>
    <t>理事
出席者数
（人）</t>
    <rPh sb="0" eb="2">
      <t>リジ</t>
    </rPh>
    <rPh sb="5" eb="6">
      <t>モノ</t>
    </rPh>
    <rPh sb="6" eb="7">
      <t>スウ</t>
    </rPh>
    <rPh sb="9" eb="10">
      <t>ヒト</t>
    </rPh>
    <phoneticPr fontId="1"/>
  </si>
  <si>
    <t>　</t>
  </si>
  <si>
    <t>監事
出席者数
（人）</t>
    <rPh sb="0" eb="2">
      <t>カンジ</t>
    </rPh>
    <rPh sb="3" eb="6">
      <t>シュッセキシャ</t>
    </rPh>
    <rPh sb="6" eb="7">
      <t>スウ</t>
    </rPh>
    <rPh sb="9" eb="10">
      <t>ヒト</t>
    </rPh>
    <phoneticPr fontId="1"/>
  </si>
  <si>
    <t>備え置き・閲覧</t>
    <rPh sb="0" eb="1">
      <t>ソナ</t>
    </rPh>
    <rPh sb="2" eb="3">
      <t>オ</t>
    </rPh>
    <rPh sb="5" eb="7">
      <t>エツラン</t>
    </rPh>
    <phoneticPr fontId="1"/>
  </si>
  <si>
    <t>財産目録</t>
    <rPh sb="0" eb="2">
      <t>ザイサン</t>
    </rPh>
    <rPh sb="2" eb="4">
      <t>モクロク</t>
    </rPh>
    <phoneticPr fontId="1"/>
  </si>
  <si>
    <t>定款</t>
    <rPh sb="0" eb="2">
      <t>テイカン</t>
    </rPh>
    <phoneticPr fontId="1"/>
  </si>
  <si>
    <t>社会福祉充実残額算定シート</t>
    <rPh sb="0" eb="2">
      <t>シャカイ</t>
    </rPh>
    <rPh sb="2" eb="4">
      <t>フクシ</t>
    </rPh>
    <rPh sb="4" eb="6">
      <t>ジュウジツ</t>
    </rPh>
    <rPh sb="6" eb="8">
      <t>ザンガク</t>
    </rPh>
    <rPh sb="8" eb="10">
      <t>サンテイ</t>
    </rPh>
    <phoneticPr fontId="1"/>
  </si>
  <si>
    <t>社会福祉充実計画（該当法人のみ）</t>
    <rPh sb="0" eb="2">
      <t>シャカイ</t>
    </rPh>
    <rPh sb="2" eb="4">
      <t>フクシ</t>
    </rPh>
    <rPh sb="4" eb="6">
      <t>ジュウジツ</t>
    </rPh>
    <rPh sb="6" eb="8">
      <t>ケイカク</t>
    </rPh>
    <rPh sb="9" eb="11">
      <t>ガイトウ</t>
    </rPh>
    <rPh sb="11" eb="13">
      <t>ホウジン</t>
    </rPh>
    <phoneticPr fontId="1"/>
  </si>
  <si>
    <t>計算書類等</t>
    <rPh sb="0" eb="3">
      <t>ケイサンショ</t>
    </rPh>
    <rPh sb="3" eb="4">
      <t>ルイ</t>
    </rPh>
    <rPh sb="4" eb="5">
      <t>トウ</t>
    </rPh>
    <phoneticPr fontId="1"/>
  </si>
  <si>
    <t>財産目録等</t>
    <rPh sb="0" eb="2">
      <t>ザイサン</t>
    </rPh>
    <rPh sb="2" eb="4">
      <t>モクロク</t>
    </rPh>
    <rPh sb="4" eb="5">
      <t>トウ</t>
    </rPh>
    <phoneticPr fontId="1"/>
  </si>
  <si>
    <t>開催年月日</t>
    <phoneticPr fontId="1"/>
  </si>
  <si>
    <t>評議員</t>
    <rPh sb="0" eb="3">
      <t>ヒョウギイン</t>
    </rPh>
    <phoneticPr fontId="1"/>
  </si>
  <si>
    <t>令和</t>
    <rPh sb="0" eb="1">
      <t>レイ</t>
    </rPh>
    <rPh sb="1" eb="2">
      <t>ワ</t>
    </rPh>
    <phoneticPr fontId="1"/>
  </si>
  <si>
    <t>会計監査人</t>
    <rPh sb="0" eb="2">
      <t>カイケイ</t>
    </rPh>
    <rPh sb="2" eb="4">
      <t>カンサ</t>
    </rPh>
    <rPh sb="4" eb="5">
      <t>ニン</t>
    </rPh>
    <phoneticPr fontId="1"/>
  </si>
  <si>
    <t>現況報告書</t>
    <phoneticPr fontId="1"/>
  </si>
  <si>
    <t>監査実施者（職名・氏名）</t>
    <rPh sb="0" eb="2">
      <t>カンサ</t>
    </rPh>
    <rPh sb="2" eb="4">
      <t>ジッシ</t>
    </rPh>
    <rPh sb="4" eb="5">
      <t>シャ</t>
    </rPh>
    <rPh sb="6" eb="8">
      <t>ショクメイ</t>
    </rPh>
    <rPh sb="9" eb="11">
      <t>シメイ</t>
    </rPh>
    <phoneticPr fontId="1"/>
  </si>
  <si>
    <t>理　事</t>
    <rPh sb="0" eb="1">
      <t>リ</t>
    </rPh>
    <rPh sb="2" eb="3">
      <t>コト</t>
    </rPh>
    <phoneticPr fontId="1"/>
  </si>
  <si>
    <t>２</t>
    <phoneticPr fontId="1"/>
  </si>
  <si>
    <t>７</t>
    <phoneticPr fontId="1"/>
  </si>
  <si>
    <t>10</t>
    <phoneticPr fontId="1"/>
  </si>
  <si>
    <t>区分</t>
    <rPh sb="0" eb="2">
      <t>クブン</t>
    </rPh>
    <phoneticPr fontId="1"/>
  </si>
  <si>
    <t>所在地</t>
    <rPh sb="0" eb="3">
      <t>ショザイチ</t>
    </rPh>
    <phoneticPr fontId="1"/>
  </si>
  <si>
    <t>面積</t>
    <rPh sb="0" eb="2">
      <t>メンセキ</t>
    </rPh>
    <phoneticPr fontId="1"/>
  </si>
  <si>
    <t>取得
(建設)
年月日</t>
    <rPh sb="0" eb="2">
      <t>シュトク</t>
    </rPh>
    <rPh sb="4" eb="6">
      <t>ケンセツ</t>
    </rPh>
    <rPh sb="8" eb="11">
      <t>ネンガッピ</t>
    </rPh>
    <phoneticPr fontId="1"/>
  </si>
  <si>
    <t>担保提供の状況</t>
    <rPh sb="0" eb="2">
      <t>タンポ</t>
    </rPh>
    <rPh sb="2" eb="4">
      <t>テイキョウ</t>
    </rPh>
    <rPh sb="5" eb="7">
      <t>ジョウキョウ</t>
    </rPh>
    <phoneticPr fontId="1"/>
  </si>
  <si>
    <t>定款
(㎡)</t>
    <rPh sb="0" eb="2">
      <t>テイカン</t>
    </rPh>
    <phoneticPr fontId="1"/>
  </si>
  <si>
    <t>登記簿
(㎡)</t>
    <rPh sb="0" eb="3">
      <t>トウキボ</t>
    </rPh>
    <phoneticPr fontId="1"/>
  </si>
  <si>
    <t>提供の
有無</t>
    <rPh sb="0" eb="2">
      <t>テイキョウ</t>
    </rPh>
    <rPh sb="4" eb="6">
      <t>ウム</t>
    </rPh>
    <phoneticPr fontId="1"/>
  </si>
  <si>
    <t>提供先</t>
    <rPh sb="0" eb="2">
      <t>テイキョウ</t>
    </rPh>
    <rPh sb="2" eb="3">
      <t>サキ</t>
    </rPh>
    <phoneticPr fontId="1"/>
  </si>
  <si>
    <t>市の承認有無</t>
    <rPh sb="0" eb="1">
      <t>シ</t>
    </rPh>
    <rPh sb="2" eb="4">
      <t>ショウニン</t>
    </rPh>
    <rPh sb="4" eb="6">
      <t>ウム</t>
    </rPh>
    <phoneticPr fontId="1"/>
  </si>
  <si>
    <t>金融機関等</t>
    <rPh sb="0" eb="2">
      <t>キンユウ</t>
    </rPh>
    <rPh sb="2" eb="4">
      <t>キカン</t>
    </rPh>
    <rPh sb="4" eb="5">
      <t>トウ</t>
    </rPh>
    <phoneticPr fontId="1"/>
  </si>
  <si>
    <t>種別</t>
    <rPh sb="0" eb="2">
      <t>シュベツ</t>
    </rPh>
    <phoneticPr fontId="1"/>
  </si>
  <si>
    <t>金額（円）</t>
    <rPh sb="0" eb="2">
      <t>キンガク</t>
    </rPh>
    <rPh sb="3" eb="4">
      <t>エン</t>
    </rPh>
    <phoneticPr fontId="1"/>
  </si>
  <si>
    <t>所　在　地</t>
    <rPh sb="0" eb="5">
      <t>ショザイチ</t>
    </rPh>
    <phoneticPr fontId="1"/>
  </si>
  <si>
    <t>面積　　　　　　　（㎡）</t>
    <rPh sb="0" eb="2">
      <t>メンセキ</t>
    </rPh>
    <phoneticPr fontId="1"/>
  </si>
  <si>
    <t>借用にかかる契約状況</t>
    <rPh sb="0" eb="2">
      <t>シャクヨウ</t>
    </rPh>
    <rPh sb="6" eb="8">
      <t>ケイヤク</t>
    </rPh>
    <rPh sb="8" eb="10">
      <t>ジョウキョウ</t>
    </rPh>
    <phoneticPr fontId="1"/>
  </si>
  <si>
    <t>契約書の
有無</t>
    <rPh sb="0" eb="3">
      <t>ケイヤクショ</t>
    </rPh>
    <rPh sb="5" eb="7">
      <t>ウム</t>
    </rPh>
    <phoneticPr fontId="1"/>
  </si>
  <si>
    <t>相手方</t>
    <rPh sb="0" eb="3">
      <t>アイテカタ</t>
    </rPh>
    <phoneticPr fontId="1"/>
  </si>
  <si>
    <t>事業計画書（定款で作成することになっている場合）</t>
    <rPh sb="0" eb="2">
      <t>ジギョウ</t>
    </rPh>
    <rPh sb="2" eb="5">
      <t>ケイカクショ</t>
    </rPh>
    <rPh sb="6" eb="8">
      <t>テイカン</t>
    </rPh>
    <rPh sb="9" eb="11">
      <t>サクセイ</t>
    </rPh>
    <rPh sb="21" eb="23">
      <t>バアイ</t>
    </rPh>
    <phoneticPr fontId="1"/>
  </si>
  <si>
    <t>役員区分ごとの報酬総額　※２</t>
    <rPh sb="0" eb="2">
      <t>ヤクイン</t>
    </rPh>
    <rPh sb="2" eb="4">
      <t>クブン</t>
    </rPh>
    <rPh sb="7" eb="9">
      <t>ホウシュウ</t>
    </rPh>
    <rPh sb="9" eb="11">
      <t>ソウガク</t>
    </rPh>
    <phoneticPr fontId="1"/>
  </si>
  <si>
    <t>　</t>
    <phoneticPr fontId="1"/>
  </si>
  <si>
    <t>監事</t>
    <rPh sb="0" eb="2">
      <t>カンジ</t>
    </rPh>
    <phoneticPr fontId="1"/>
  </si>
  <si>
    <t>選択してください</t>
  </si>
  <si>
    <t>氏名</t>
    <phoneticPr fontId="1"/>
  </si>
  <si>
    <t>理事</t>
    <rPh sb="0" eb="2">
      <t>リジ</t>
    </rPh>
    <phoneticPr fontId="1"/>
  </si>
  <si>
    <t>理事会</t>
    <rPh sb="0" eb="3">
      <t>リジカイ</t>
    </rPh>
    <phoneticPr fontId="1"/>
  </si>
  <si>
    <t>評議員会</t>
    <rPh sb="0" eb="4">
      <t>ヒョウギインカイ</t>
    </rPh>
    <phoneticPr fontId="1"/>
  </si>
  <si>
    <t>評議員・選任解任委員会</t>
    <rPh sb="0" eb="3">
      <t>ヒョウギイン</t>
    </rPh>
    <rPh sb="4" eb="6">
      <t>センニン</t>
    </rPh>
    <rPh sb="6" eb="8">
      <t>カイニン</t>
    </rPh>
    <rPh sb="8" eb="11">
      <t>イインカイ</t>
    </rPh>
    <phoneticPr fontId="1"/>
  </si>
  <si>
    <t>開催年月日</t>
    <rPh sb="0" eb="2">
      <t>カイサイ</t>
    </rPh>
    <rPh sb="2" eb="5">
      <t>ネンガッピ</t>
    </rPh>
    <phoneticPr fontId="1"/>
  </si>
  <si>
    <t>番号</t>
    <rPh sb="0" eb="2">
      <t>バンゴウ</t>
    </rPh>
    <phoneticPr fontId="1"/>
  </si>
  <si>
    <t>1</t>
    <phoneticPr fontId="1"/>
  </si>
  <si>
    <t>2</t>
    <phoneticPr fontId="1"/>
  </si>
  <si>
    <t>3</t>
    <phoneticPr fontId="1"/>
  </si>
  <si>
    <t>4</t>
    <phoneticPr fontId="1"/>
  </si>
  <si>
    <t>5</t>
  </si>
  <si>
    <t>6</t>
  </si>
  <si>
    <t>7</t>
  </si>
  <si>
    <t>8</t>
  </si>
  <si>
    <t>9</t>
    <phoneticPr fontId="1"/>
  </si>
  <si>
    <t>主　　な　　議　　決　　事　　項</t>
    <rPh sb="0" eb="1">
      <t>オモ</t>
    </rPh>
    <rPh sb="6" eb="7">
      <t>ギ</t>
    </rPh>
    <rPh sb="9" eb="10">
      <t>ケッ</t>
    </rPh>
    <rPh sb="12" eb="13">
      <t>コト</t>
    </rPh>
    <rPh sb="15" eb="16">
      <t>コウ</t>
    </rPh>
    <phoneticPr fontId="1"/>
  </si>
  <si>
    <t>招集した評議員会の番号</t>
    <rPh sb="0" eb="2">
      <t>ショウシュウ</t>
    </rPh>
    <rPh sb="4" eb="8">
      <t>ヒョウギインカイ</t>
    </rPh>
    <rPh sb="9" eb="11">
      <t>バンゴウ</t>
    </rPh>
    <phoneticPr fontId="1"/>
  </si>
  <si>
    <t>①</t>
    <phoneticPr fontId="1"/>
  </si>
  <si>
    <t>②</t>
    <phoneticPr fontId="1"/>
  </si>
  <si>
    <t>③</t>
    <phoneticPr fontId="1"/>
  </si>
  <si>
    <t>④</t>
    <phoneticPr fontId="1"/>
  </si>
  <si>
    <t>⑤</t>
    <phoneticPr fontId="1"/>
  </si>
  <si>
    <t>⑥</t>
    <phoneticPr fontId="1"/>
  </si>
  <si>
    <t>決議の省略の有無</t>
    <rPh sb="3" eb="5">
      <t>ショウリャク</t>
    </rPh>
    <phoneticPr fontId="1"/>
  </si>
  <si>
    <t>決議の省略の有無</t>
    <phoneticPr fontId="1"/>
  </si>
  <si>
    <t>現在</t>
    <rPh sb="0" eb="2">
      <t>ゲンザイ</t>
    </rPh>
    <phoneticPr fontId="1"/>
  </si>
  <si>
    <t>評議員及び監事は、他の評議員や役員との特殊関係は認められません。</t>
    <rPh sb="0" eb="3">
      <t>ヒョウギイン</t>
    </rPh>
    <rPh sb="3" eb="4">
      <t>オヨ</t>
    </rPh>
    <rPh sb="5" eb="7">
      <t>カンジ</t>
    </rPh>
    <rPh sb="9" eb="10">
      <t>タ</t>
    </rPh>
    <rPh sb="11" eb="14">
      <t>ヒョウギイン</t>
    </rPh>
    <rPh sb="15" eb="17">
      <t>ヤクイン</t>
    </rPh>
    <rPh sb="19" eb="23">
      <t>トクシュカンケイ</t>
    </rPh>
    <rPh sb="24" eb="25">
      <t>ミト</t>
    </rPh>
    <phoneticPr fontId="1"/>
  </si>
  <si>
    <t>会計監査人を設置していない法人で、会計監査人による監査に準ずる監査が実施され会計監査報告に「無限定適正意見」又は「除外事項を付した限定適正意見」が記載されている。</t>
    <rPh sb="0" eb="2">
      <t>カイケイ</t>
    </rPh>
    <rPh sb="2" eb="5">
      <t>カンサニン</t>
    </rPh>
    <rPh sb="6" eb="8">
      <t>セッチ</t>
    </rPh>
    <rPh sb="13" eb="15">
      <t>ホウジン</t>
    </rPh>
    <rPh sb="17" eb="21">
      <t>カイケイカンサ</t>
    </rPh>
    <rPh sb="21" eb="22">
      <t>ニン</t>
    </rPh>
    <rPh sb="25" eb="27">
      <t>カンサ</t>
    </rPh>
    <rPh sb="28" eb="29">
      <t>ジュン</t>
    </rPh>
    <rPh sb="31" eb="33">
      <t>カンサ</t>
    </rPh>
    <rPh sb="34" eb="36">
      <t>ジッシ</t>
    </rPh>
    <phoneticPr fontId="1"/>
  </si>
  <si>
    <t>①</t>
    <phoneticPr fontId="1"/>
  </si>
  <si>
    <t>②</t>
    <phoneticPr fontId="1"/>
  </si>
  <si>
    <t>③</t>
    <phoneticPr fontId="1"/>
  </si>
  <si>
    <t>新</t>
    <rPh sb="0" eb="1">
      <t>シン</t>
    </rPh>
    <phoneticPr fontId="1"/>
  </si>
  <si>
    <t>旧</t>
    <rPh sb="0" eb="1">
      <t>キュウ</t>
    </rPh>
    <phoneticPr fontId="1"/>
  </si>
  <si>
    <t>　○　借用している不動産はありますか（国及び地方公共団体からの借用も含む）。</t>
    <phoneticPr fontId="1"/>
  </si>
  <si>
    <t>※１　決議の省略があった場合（理事（当該事項について議決に加わることができるものに限る。）の全員が書面又は電磁的記録により同意の意思表示をしたとき（監事が当該提案について異議を述べたときを除く。））に、決議があったとみなされる年月日（最後の同意書の到達日）を記載してください。</t>
    <rPh sb="117" eb="119">
      <t>サイゴ</t>
    </rPh>
    <rPh sb="120" eb="123">
      <t>ドウイショ</t>
    </rPh>
    <rPh sb="124" eb="127">
      <t>トウタツビ</t>
    </rPh>
    <phoneticPr fontId="1"/>
  </si>
  <si>
    <t>現在</t>
    <rPh sb="0" eb="2">
      <t>ゲンザイ</t>
    </rPh>
    <phoneticPr fontId="1"/>
  </si>
  <si>
    <t>①～③の実施状況（該当がある場合に記載してください）</t>
    <rPh sb="4" eb="8">
      <t>ジッシジョウキョウ</t>
    </rPh>
    <rPh sb="9" eb="11">
      <t>ガイトウ</t>
    </rPh>
    <rPh sb="14" eb="16">
      <t>バアイ</t>
    </rPh>
    <rPh sb="17" eb="19">
      <t>キサイ</t>
    </rPh>
    <phoneticPr fontId="1"/>
  </si>
  <si>
    <t>　○　毎年度監査報告書が作成され、理事会及び評議員会に報告後、法人において保存していますか。　　　　　　　　　　　　　　　　　　　　　　　　　　　　　　　　　　　　　　　　　　　　</t>
    <rPh sb="3" eb="6">
      <t>マイネンド</t>
    </rPh>
    <rPh sb="6" eb="8">
      <t>カンサ</t>
    </rPh>
    <rPh sb="20" eb="21">
      <t>オヨ</t>
    </rPh>
    <phoneticPr fontId="1"/>
  </si>
  <si>
    <t>備考</t>
    <rPh sb="0" eb="2">
      <t>ビコウ</t>
    </rPh>
    <phoneticPr fontId="1"/>
  </si>
  <si>
    <t>監事監査
実施年月日</t>
    <rPh sb="0" eb="4">
      <t>カンジカンサ</t>
    </rPh>
    <rPh sb="5" eb="7">
      <t>ジッシ</t>
    </rPh>
    <rPh sb="7" eb="10">
      <t>ネンガッピ</t>
    </rPh>
    <phoneticPr fontId="1"/>
  </si>
  <si>
    <t>評議員選任
・解任委員</t>
    <rPh sb="0" eb="3">
      <t>ヒョウギイン</t>
    </rPh>
    <rPh sb="3" eb="5">
      <t>センニン</t>
    </rPh>
    <rPh sb="7" eb="9">
      <t>カイニン</t>
    </rPh>
    <rPh sb="9" eb="11">
      <t>イイン</t>
    </rPh>
    <phoneticPr fontId="1"/>
  </si>
  <si>
    <t>氏名</t>
    <phoneticPr fontId="1"/>
  </si>
  <si>
    <t>年齢</t>
    <phoneticPr fontId="1"/>
  </si>
  <si>
    <t>改善した内容
・今後の改善計画</t>
    <rPh sb="0" eb="2">
      <t>カイゼン</t>
    </rPh>
    <rPh sb="4" eb="6">
      <t>ナイヨウ</t>
    </rPh>
    <rPh sb="8" eb="10">
      <t>コンゴ</t>
    </rPh>
    <rPh sb="11" eb="13">
      <t>カイゼン</t>
    </rPh>
    <rPh sb="13" eb="15">
      <t>ケイカク</t>
    </rPh>
    <phoneticPr fontId="1"/>
  </si>
  <si>
    <t>定款で定めている者</t>
    <rPh sb="0" eb="2">
      <t>テイカン</t>
    </rPh>
    <rPh sb="3" eb="4">
      <t>サダ</t>
    </rPh>
    <rPh sb="8" eb="9">
      <t>モノ</t>
    </rPh>
    <phoneticPr fontId="1"/>
  </si>
  <si>
    <t>処分年月日</t>
    <rPh sb="0" eb="5">
      <t>ショブンネンガッピ</t>
    </rPh>
    <phoneticPr fontId="1"/>
  </si>
  <si>
    <t>　○　基本財産の状況</t>
    <rPh sb="3" eb="5">
      <t>キホン</t>
    </rPh>
    <rPh sb="5" eb="7">
      <t>ザイサン</t>
    </rPh>
    <rPh sb="8" eb="10">
      <t>ジョウキョウ</t>
    </rPh>
    <phoneticPr fontId="1"/>
  </si>
  <si>
    <t>　○　（処分有の場合）処分した基本財産</t>
    <rPh sb="4" eb="6">
      <t>ショブン</t>
    </rPh>
    <rPh sb="6" eb="7">
      <t>アリ</t>
    </rPh>
    <rPh sb="8" eb="10">
      <t>バアイ</t>
    </rPh>
    <rPh sb="11" eb="13">
      <t>ショブン</t>
    </rPh>
    <rPh sb="15" eb="17">
      <t>キホン</t>
    </rPh>
    <rPh sb="17" eb="19">
      <t>ザイサン</t>
    </rPh>
    <phoneticPr fontId="1"/>
  </si>
  <si>
    <t>所在地</t>
    <phoneticPr fontId="1"/>
  </si>
  <si>
    <t>区分</t>
    <phoneticPr fontId="1"/>
  </si>
  <si>
    <t>他の役員等と親族等の特殊関係にある場合、「理事○○の子」、「理事長の配偶者」、「理事○○の会社等役員」等と記載してください。</t>
  </si>
  <si>
    <t>評議員候補者を推薦した選任・解任委員会の番号</t>
    <rPh sb="0" eb="3">
      <t>ヒョウギイン</t>
    </rPh>
    <rPh sb="3" eb="6">
      <t>コウホシャ</t>
    </rPh>
    <rPh sb="7" eb="9">
      <t>スイセン</t>
    </rPh>
    <rPh sb="11" eb="13">
      <t>センニン</t>
    </rPh>
    <rPh sb="14" eb="16">
      <t>カイニン</t>
    </rPh>
    <rPh sb="16" eb="19">
      <t>イインカイ</t>
    </rPh>
    <rPh sb="20" eb="22">
      <t>バンゴウ</t>
    </rPh>
    <phoneticPr fontId="1"/>
  </si>
  <si>
    <t>【例】</t>
    <rPh sb="1" eb="2">
      <t>レイ</t>
    </rPh>
    <phoneticPr fontId="1"/>
  </si>
  <si>
    <t>①</t>
  </si>
  <si>
    <t>①</t>
    <phoneticPr fontId="1"/>
  </si>
  <si>
    <t>②</t>
    <phoneticPr fontId="1"/>
  </si>
  <si>
    <t>③</t>
    <phoneticPr fontId="1"/>
  </si>
  <si>
    <t>④</t>
    <phoneticPr fontId="1"/>
  </si>
  <si>
    <t>⑤</t>
    <phoneticPr fontId="1"/>
  </si>
  <si>
    <t>⑥</t>
    <phoneticPr fontId="1"/>
  </si>
  <si>
    <t>⑦</t>
    <phoneticPr fontId="1"/>
  </si>
  <si>
    <t>⑧</t>
    <phoneticPr fontId="1"/>
  </si>
  <si>
    <t>⑨</t>
    <phoneticPr fontId="1"/>
  </si>
  <si>
    <t>⑩</t>
    <phoneticPr fontId="1"/>
  </si>
  <si>
    <t>❶</t>
  </si>
  <si>
    <t>❶</t>
    <phoneticPr fontId="1"/>
  </si>
  <si>
    <t>➋</t>
    <phoneticPr fontId="1"/>
  </si>
  <si>
    <t>➌</t>
    <phoneticPr fontId="1"/>
  </si>
  <si>
    <t>➍</t>
    <phoneticPr fontId="1"/>
  </si>
  <si>
    <t>➎</t>
    <phoneticPr fontId="1"/>
  </si>
  <si>
    <t>➏</t>
    <phoneticPr fontId="1"/>
  </si>
  <si>
    <t>➐</t>
    <phoneticPr fontId="1"/>
  </si>
  <si>
    <t>➑</t>
    <phoneticPr fontId="1"/>
  </si>
  <si>
    <t>➒</t>
    <phoneticPr fontId="1"/>
  </si>
  <si>
    <t>➓</t>
    <phoneticPr fontId="1"/>
  </si>
  <si>
    <t>開催</t>
    <phoneticPr fontId="1"/>
  </si>
  <si>
    <t>6</t>
    <phoneticPr fontId="1"/>
  </si>
  <si>
    <t>開催</t>
    <rPh sb="0" eb="2">
      <t>カイサイ</t>
    </rPh>
    <phoneticPr fontId="1"/>
  </si>
  <si>
    <t>土地</t>
    <rPh sb="0" eb="2">
      <t>トチ</t>
    </rPh>
    <phoneticPr fontId="1"/>
  </si>
  <si>
    <t>建物</t>
    <rPh sb="0" eb="2">
      <t>タテモノ</t>
    </rPh>
    <phoneticPr fontId="1"/>
  </si>
  <si>
    <t>監査実施者
（監事氏名）</t>
    <rPh sb="0" eb="2">
      <t>カンサ</t>
    </rPh>
    <rPh sb="2" eb="4">
      <t>ジッシ</t>
    </rPh>
    <rPh sb="4" eb="5">
      <t>シャ</t>
    </rPh>
    <rPh sb="7" eb="9">
      <t>カンジ</t>
    </rPh>
    <rPh sb="9" eb="11">
      <t>シメイ</t>
    </rPh>
    <phoneticPr fontId="1"/>
  </si>
  <si>
    <t>定数</t>
    <phoneticPr fontId="1"/>
  </si>
  <si>
    <t>令和</t>
    <rPh sb="0" eb="2">
      <t>レイワ</t>
    </rPh>
    <phoneticPr fontId="1"/>
  </si>
  <si>
    <t>※１ インターネット公表用については、法人の運営に係る重要な部分に限り、個人の権利利益が害されるおそれがある部分（住所）は除きます。
※２ 現況報告書に記載されていれば、備え置き・公表しているとみなします。
※３ 複数ある場合は、そのうちの一つを選択してください。</t>
    <rPh sb="10" eb="12">
      <t>コウヒョウ</t>
    </rPh>
    <rPh sb="12" eb="13">
      <t>ヨウ</t>
    </rPh>
    <rPh sb="19" eb="21">
      <t>ホウジン</t>
    </rPh>
    <rPh sb="22" eb="24">
      <t>ウンエイ</t>
    </rPh>
    <rPh sb="25" eb="26">
      <t>カカ</t>
    </rPh>
    <rPh sb="27" eb="29">
      <t>ジュウヨウ</t>
    </rPh>
    <rPh sb="30" eb="32">
      <t>ブブン</t>
    </rPh>
    <rPh sb="33" eb="34">
      <t>カギ</t>
    </rPh>
    <rPh sb="36" eb="38">
      <t>コジン</t>
    </rPh>
    <rPh sb="39" eb="41">
      <t>ケンリ</t>
    </rPh>
    <rPh sb="41" eb="43">
      <t>リエキ</t>
    </rPh>
    <rPh sb="44" eb="45">
      <t>ガイ</t>
    </rPh>
    <rPh sb="54" eb="56">
      <t>ブブン</t>
    </rPh>
    <rPh sb="57" eb="59">
      <t>ジュウショ</t>
    </rPh>
    <rPh sb="61" eb="62">
      <t>ノゾ</t>
    </rPh>
    <phoneticPr fontId="1"/>
  </si>
  <si>
    <t>市処分承認
年月日</t>
    <rPh sb="0" eb="1">
      <t>シ</t>
    </rPh>
    <rPh sb="1" eb="3">
      <t>ショブン</t>
    </rPh>
    <rPh sb="3" eb="5">
      <t>ショウニン</t>
    </rPh>
    <rPh sb="6" eb="9">
      <t>ネンガッピ</t>
    </rPh>
    <phoneticPr fontId="1"/>
  </si>
  <si>
    <t>取得(建設)
年月日</t>
    <phoneticPr fontId="1"/>
  </si>
  <si>
    <t>地目構造
及び用途</t>
    <phoneticPr fontId="1"/>
  </si>
  <si>
    <t>　①　法人の所有する社会福祉事業の用に供する不動産は、すべて基本財産として定款に記載されていますか。</t>
    <phoneticPr fontId="1"/>
  </si>
  <si>
    <t>選択してください</t>
    <phoneticPr fontId="1"/>
  </si>
  <si>
    <t>地目構造
及び用途</t>
    <rPh sb="0" eb="2">
      <t>チモク</t>
    </rPh>
    <rPh sb="2" eb="4">
      <t>コウゾウ</t>
    </rPh>
    <rPh sb="5" eb="6">
      <t>オヨ</t>
    </rPh>
    <rPh sb="7" eb="9">
      <t>ヨウト</t>
    </rPh>
    <phoneticPr fontId="1"/>
  </si>
  <si>
    <r>
      <rPr>
        <sz val="10"/>
        <rFont val="ＭＳ Ｐ明朝"/>
        <family val="1"/>
        <charset val="128"/>
      </rPr>
      <t>開催年月日</t>
    </r>
    <r>
      <rPr>
        <sz val="11"/>
        <rFont val="ＭＳ Ｐ明朝"/>
        <family val="1"/>
        <charset val="128"/>
      </rPr>
      <t xml:space="preserve">
</t>
    </r>
    <r>
      <rPr>
        <sz val="9"/>
        <rFont val="ＭＳ Ｐ明朝"/>
        <family val="1"/>
        <charset val="128"/>
      </rPr>
      <t>（決議の省略の場合は、みなされた日※１）</t>
    </r>
    <rPh sb="0" eb="2">
      <t>カイサイ</t>
    </rPh>
    <rPh sb="2" eb="5">
      <t>ネンガッピ</t>
    </rPh>
    <rPh sb="7" eb="9">
      <t>ケツギ</t>
    </rPh>
    <rPh sb="10" eb="12">
      <t>ショウリャク</t>
    </rPh>
    <rPh sb="13" eb="15">
      <t>バアイ</t>
    </rPh>
    <rPh sb="22" eb="23">
      <t>ヒ</t>
    </rPh>
    <phoneticPr fontId="1"/>
  </si>
  <si>
    <r>
      <t xml:space="preserve">開催年月日
</t>
    </r>
    <r>
      <rPr>
        <sz val="9"/>
        <rFont val="ＭＳ Ｐ明朝"/>
        <family val="1"/>
        <charset val="128"/>
      </rPr>
      <t>（決議の省略の場合は、みなされた日※２）</t>
    </r>
    <rPh sb="0" eb="2">
      <t>カイサイ</t>
    </rPh>
    <rPh sb="2" eb="5">
      <t>ネンガッピ</t>
    </rPh>
    <phoneticPr fontId="1"/>
  </si>
  <si>
    <r>
      <t>【注意点】監査においては監査報告書、向上支援については報告書が、毎年度、各実施者から提出されていることが必要です。</t>
    </r>
    <r>
      <rPr>
        <u/>
        <sz val="9"/>
        <rFont val="ＭＳ Ｐゴシック"/>
        <family val="3"/>
        <charset val="128"/>
      </rPr>
      <t>会計事務所に通常の会計経理処理を委託しているものは、これらには含まれません。</t>
    </r>
    <rPh sb="32" eb="35">
      <t>マイネンド</t>
    </rPh>
    <phoneticPr fontId="1"/>
  </si>
  <si>
    <t>招集した
評議員会の
番号</t>
    <rPh sb="0" eb="2">
      <t>ショウシュウ</t>
    </rPh>
    <rPh sb="5" eb="8">
      <t>ヒョウギイン</t>
    </rPh>
    <rPh sb="8" eb="9">
      <t>カイ</t>
    </rPh>
    <rPh sb="11" eb="13">
      <t>バンゴウ</t>
    </rPh>
    <phoneticPr fontId="1"/>
  </si>
  <si>
    <t>報酬等の支給の基準を記載した書類
（役員等報酬等支給基準）</t>
    <phoneticPr fontId="1"/>
  </si>
  <si>
    <t>借用期間
始期～終期</t>
    <rPh sb="0" eb="2">
      <t>シャクヨウ</t>
    </rPh>
    <rPh sb="2" eb="4">
      <t>キカン</t>
    </rPh>
    <rPh sb="5" eb="7">
      <t>シキ</t>
    </rPh>
    <rPh sb="8" eb="10">
      <t>シュウキ</t>
    </rPh>
    <phoneticPr fontId="1"/>
  </si>
  <si>
    <t>公表　※３</t>
    <rPh sb="0" eb="2">
      <t>コウヒョウ</t>
    </rPh>
    <phoneticPr fontId="1"/>
  </si>
  <si>
    <t>※１</t>
    <phoneticPr fontId="1"/>
  </si>
  <si>
    <t>※２</t>
    <phoneticPr fontId="1"/>
  </si>
  <si>
    <t>※３</t>
    <phoneticPr fontId="1"/>
  </si>
  <si>
    <t>※４</t>
    <phoneticPr fontId="1"/>
  </si>
  <si>
    <t>※５</t>
    <phoneticPr fontId="1"/>
  </si>
  <si>
    <t>抵当権
設定
年月日</t>
    <rPh sb="0" eb="3">
      <t>テイトウケン</t>
    </rPh>
    <rPh sb="4" eb="6">
      <t>セッテイ</t>
    </rPh>
    <rPh sb="7" eb="10">
      <t>ネンガッピ</t>
    </rPh>
    <phoneticPr fontId="1"/>
  </si>
  <si>
    <t>役員等名簿　※１
（理事、監事及び評議員の氏名及び住所を
記載した名簿）</t>
    <rPh sb="0" eb="2">
      <t>ヤクイン</t>
    </rPh>
    <rPh sb="2" eb="3">
      <t>トウ</t>
    </rPh>
    <rPh sb="3" eb="5">
      <t>メイボ</t>
    </rPh>
    <rPh sb="10" eb="12">
      <t>リジ</t>
    </rPh>
    <rPh sb="13" eb="15">
      <t>カンジ</t>
    </rPh>
    <rPh sb="15" eb="16">
      <t>オヨ</t>
    </rPh>
    <rPh sb="17" eb="20">
      <t>ヒョウギイン</t>
    </rPh>
    <rPh sb="21" eb="23">
      <t>シメイ</t>
    </rPh>
    <rPh sb="23" eb="24">
      <t>オヨ</t>
    </rPh>
    <rPh sb="25" eb="27">
      <t>ジュウショ</t>
    </rPh>
    <rPh sb="29" eb="31">
      <t>キサイ</t>
    </rPh>
    <rPh sb="33" eb="35">
      <t>メイボ</t>
    </rPh>
    <phoneticPr fontId="1"/>
  </si>
  <si>
    <t>会計監査人を設置している法人で、会計監査報告に「無限定適正意見」又は「除外事項を付した限定適正意見」が記載されている。</t>
    <phoneticPr fontId="1"/>
  </si>
  <si>
    <t>公認会計士、監査法人、税理士又は税理士法人による財務会計に関する内部統制の向上に対する支援又は財務会計に関する事務処理体制の向上に対する支援を受け、「財務会計に関する内部統制の向上に対する支援業務実施報告書」又は「財務会計に関する事務処理体制の向上に対する支援業務実施報告書」の提出を受けている。</t>
    <phoneticPr fontId="1"/>
  </si>
  <si>
    <t>【組合等登記令　変更登記の期限】
■２週間以内：①目的及び業務、②名称、③事務所の所在場所、④代表権を有する者の氏名（※１）、住所及び資格
■６月末：⑤資産の総額（※２）
※１　新規選任時だけでなく、重任時にも変更登記の手続きが必要です。
※２　毎年変更登記の手続きが必要です。</t>
    <rPh sb="1" eb="4">
      <t>クミアイトウ</t>
    </rPh>
    <rPh sb="4" eb="7">
      <t>トウキレイ</t>
    </rPh>
    <rPh sb="19" eb="21">
      <t>シュウカン</t>
    </rPh>
    <rPh sb="21" eb="23">
      <t>イナイ</t>
    </rPh>
    <rPh sb="72" eb="73">
      <t>ガツ</t>
    </rPh>
    <rPh sb="73" eb="74">
      <t>マツ</t>
    </rPh>
    <rPh sb="76" eb="78">
      <t>シサン</t>
    </rPh>
    <rPh sb="79" eb="81">
      <t>ソウガク</t>
    </rPh>
    <rPh sb="89" eb="94">
      <t>シンキセンニンジ</t>
    </rPh>
    <rPh sb="100" eb="103">
      <t>ジュウニンジ</t>
    </rPh>
    <phoneticPr fontId="1"/>
  </si>
  <si>
    <t>賃借料
（円/年）　　　　　　　　　</t>
    <rPh sb="0" eb="2">
      <t>チンシャク</t>
    </rPh>
    <rPh sb="2" eb="3">
      <t>リョウ</t>
    </rPh>
    <rPh sb="5" eb="6">
      <t>エン</t>
    </rPh>
    <rPh sb="7" eb="8">
      <t>ネン</t>
    </rPh>
    <phoneticPr fontId="1"/>
  </si>
  <si>
    <t>新役員案、新評議員の推薦、令和５年度決算、定時評議員会の招集（日時、場所、議題、議案）</t>
    <rPh sb="0" eb="4">
      <t>シンヤクインアン</t>
    </rPh>
    <rPh sb="5" eb="9">
      <t>シンヒョウギイン</t>
    </rPh>
    <rPh sb="10" eb="12">
      <t>スイセン</t>
    </rPh>
    <rPh sb="13" eb="15">
      <t>レイワ</t>
    </rPh>
    <rPh sb="16" eb="20">
      <t>ネンドケッサン</t>
    </rPh>
    <rPh sb="21" eb="27">
      <t>テイジヒョウギインカイ</t>
    </rPh>
    <rPh sb="28" eb="30">
      <t>ショウシュウ</t>
    </rPh>
    <rPh sb="31" eb="33">
      <t>ニチジ</t>
    </rPh>
    <rPh sb="34" eb="36">
      <t>バショ</t>
    </rPh>
    <rPh sb="37" eb="39">
      <t>ギダイ</t>
    </rPh>
    <rPh sb="40" eb="42">
      <t>ギアン</t>
    </rPh>
    <phoneticPr fontId="1"/>
  </si>
  <si>
    <t>新役員の選任、令和５年度決算について</t>
    <rPh sb="0" eb="3">
      <t>シンヤクイン</t>
    </rPh>
    <rPh sb="4" eb="6">
      <t>センニン</t>
    </rPh>
    <rPh sb="7" eb="9">
      <t>レイワ</t>
    </rPh>
    <rPh sb="10" eb="12">
      <t>ネンド</t>
    </rPh>
    <rPh sb="12" eb="14">
      <t>ケッサン</t>
    </rPh>
    <phoneticPr fontId="1"/>
  </si>
  <si>
    <t>社会福祉法人調書（運営）</t>
    <rPh sb="0" eb="2">
      <t>シャカイ</t>
    </rPh>
    <rPh sb="2" eb="4">
      <t>フクシ</t>
    </rPh>
    <rPh sb="4" eb="6">
      <t>ホウジン</t>
    </rPh>
    <rPh sb="6" eb="8">
      <t>チョウショ</t>
    </rPh>
    <rPh sb="9" eb="11">
      <t>ウンエイ</t>
    </rPh>
    <phoneticPr fontId="1"/>
  </si>
  <si>
    <r>
      <t>※それぞれ直近の開催日を１番に記載して、遡る形で順番に記載してください。（前回の</t>
    </r>
    <r>
      <rPr>
        <sz val="11"/>
        <rFont val="ＭＳ Ｐゴシック"/>
        <family val="3"/>
        <charset val="128"/>
      </rPr>
      <t>法人監査以降～直近）</t>
    </r>
    <rPh sb="5" eb="7">
      <t>チョッキン</t>
    </rPh>
    <rPh sb="8" eb="11">
      <t>カイサイビ</t>
    </rPh>
    <rPh sb="13" eb="14">
      <t>バン</t>
    </rPh>
    <rPh sb="15" eb="17">
      <t>キサイ</t>
    </rPh>
    <rPh sb="20" eb="21">
      <t>サカノボ</t>
    </rPh>
    <rPh sb="22" eb="23">
      <t>カタチ</t>
    </rPh>
    <rPh sb="24" eb="26">
      <t>ジュンバン</t>
    </rPh>
    <rPh sb="27" eb="29">
      <t>キサイ</t>
    </rPh>
    <rPh sb="40" eb="42">
      <t>ホウジン</t>
    </rPh>
    <phoneticPr fontId="1"/>
  </si>
  <si>
    <t>※登記の有無欄は、法務局における地上権や賃借権の設定登記の有無を記入してください。</t>
    <rPh sb="1" eb="3">
      <t>トウキ</t>
    </rPh>
    <rPh sb="4" eb="6">
      <t>ウム</t>
    </rPh>
    <rPh sb="6" eb="7">
      <t>ラン</t>
    </rPh>
    <rPh sb="9" eb="12">
      <t>ホウムキョク</t>
    </rPh>
    <rPh sb="16" eb="19">
      <t>チジョウケン</t>
    </rPh>
    <rPh sb="20" eb="23">
      <t>チンシャクケン</t>
    </rPh>
    <rPh sb="24" eb="26">
      <t>セッテイ</t>
    </rPh>
    <rPh sb="26" eb="28">
      <t>トウキ</t>
    </rPh>
    <rPh sb="29" eb="31">
      <t>ウム</t>
    </rPh>
    <rPh sb="32" eb="34">
      <t>キニュウ</t>
    </rPh>
    <phoneticPr fontId="1"/>
  </si>
  <si>
    <t>用途</t>
    <rPh sb="0" eb="2">
      <t>ヨウト</t>
    </rPh>
    <phoneticPr fontId="1"/>
  </si>
  <si>
    <t>登記内容</t>
    <rPh sb="0" eb="2">
      <t>トウキ</t>
    </rPh>
    <rPh sb="2" eb="4">
      <t>ナイヨウ</t>
    </rPh>
    <phoneticPr fontId="1"/>
  </si>
  <si>
    <t>備考</t>
    <phoneticPr fontId="1"/>
  </si>
  <si>
    <t>登記年月日</t>
    <phoneticPr fontId="1"/>
  </si>
  <si>
    <t>苦情受付担当者の配置</t>
    <rPh sb="0" eb="2">
      <t>クジョウ</t>
    </rPh>
    <rPh sb="2" eb="4">
      <t>ウケツケ</t>
    </rPh>
    <rPh sb="4" eb="7">
      <t>タントウシャ</t>
    </rPh>
    <rPh sb="8" eb="10">
      <t>ハイチ</t>
    </rPh>
    <phoneticPr fontId="1"/>
  </si>
  <si>
    <t>計算書類及び
附属明細書</t>
    <rPh sb="0" eb="2">
      <t>ケイサン</t>
    </rPh>
    <rPh sb="2" eb="4">
      <t>ショルイ</t>
    </rPh>
    <rPh sb="4" eb="5">
      <t>オヨ</t>
    </rPh>
    <rPh sb="7" eb="12">
      <t>フゾクメイサイショ</t>
    </rPh>
    <phoneticPr fontId="1"/>
  </si>
  <si>
    <t>事業報告書及び
附属明細書</t>
    <rPh sb="0" eb="2">
      <t>ジギョウ</t>
    </rPh>
    <rPh sb="2" eb="5">
      <t>ホウコクショ</t>
    </rPh>
    <rPh sb="5" eb="6">
      <t>オヨ</t>
    </rPh>
    <rPh sb="8" eb="13">
      <t>フゾクメイサイショ</t>
    </rPh>
    <phoneticPr fontId="1"/>
  </si>
  <si>
    <t>監査報告書
（会計監査報告を含む）</t>
    <rPh sb="0" eb="2">
      <t>カンサ</t>
    </rPh>
    <rPh sb="2" eb="4">
      <t>ホウコク</t>
    </rPh>
    <rPh sb="4" eb="5">
      <t>ショ</t>
    </rPh>
    <rPh sb="7" eb="9">
      <t>カイケイ</t>
    </rPh>
    <rPh sb="9" eb="11">
      <t>カンサ</t>
    </rPh>
    <rPh sb="11" eb="13">
      <t>ホウコク</t>
    </rPh>
    <rPh sb="14" eb="15">
      <t>フク</t>
    </rPh>
    <phoneticPr fontId="1"/>
  </si>
  <si>
    <t>職名</t>
    <rPh sb="0" eb="2">
      <t>ショクメイ</t>
    </rPh>
    <phoneticPr fontId="1"/>
  </si>
  <si>
    <t>氏名</t>
    <rPh sb="0" eb="2">
      <t>シメイ</t>
    </rPh>
    <phoneticPr fontId="1"/>
  </si>
  <si>
    <t>性別</t>
    <rPh sb="0" eb="2">
      <t>セイベツ</t>
    </rPh>
    <phoneticPr fontId="1"/>
  </si>
  <si>
    <t>採用年月日</t>
    <rPh sb="0" eb="5">
      <t>サイヨウネンガッピ</t>
    </rPh>
    <phoneticPr fontId="1"/>
  </si>
  <si>
    <t>勤続年数</t>
    <rPh sb="0" eb="4">
      <t>キンゾクネンスウ</t>
    </rPh>
    <phoneticPr fontId="1"/>
  </si>
  <si>
    <t>社会保険の番号</t>
    <rPh sb="0" eb="4">
      <t>シャカイホケン</t>
    </rPh>
    <rPh sb="5" eb="7">
      <t>バンゴウ</t>
    </rPh>
    <phoneticPr fontId="1"/>
  </si>
  <si>
    <t>退職共済加入の有無</t>
    <rPh sb="0" eb="4">
      <t>タイショクキョウサイ</t>
    </rPh>
    <rPh sb="4" eb="6">
      <t>カニュウ</t>
    </rPh>
    <rPh sb="7" eb="9">
      <t>ウム</t>
    </rPh>
    <phoneticPr fontId="1"/>
  </si>
  <si>
    <t>年</t>
    <rPh sb="0" eb="1">
      <t>ネン</t>
    </rPh>
    <phoneticPr fontId="1"/>
  </si>
  <si>
    <t>月</t>
  </si>
  <si>
    <t>月</t>
    <rPh sb="0" eb="1">
      <t>ガツ</t>
    </rPh>
    <phoneticPr fontId="1"/>
  </si>
  <si>
    <t>前年４月の本俸</t>
    <phoneticPr fontId="1"/>
  </si>
  <si>
    <t>今年４月の本俸</t>
    <rPh sb="0" eb="1">
      <t>イマ</t>
    </rPh>
    <phoneticPr fontId="1"/>
  </si>
  <si>
    <t>級号俸</t>
    <phoneticPr fontId="1"/>
  </si>
  <si>
    <t>月額</t>
    <rPh sb="0" eb="2">
      <t>ゲツガク</t>
    </rPh>
    <phoneticPr fontId="1"/>
  </si>
  <si>
    <r>
      <t xml:space="preserve">備考
</t>
    </r>
    <r>
      <rPr>
        <sz val="9"/>
        <rFont val="ＭＳ Ｐゴシック"/>
        <family val="3"/>
        <charset val="128"/>
      </rPr>
      <t>(臨時、嘱託等の勤務形態）</t>
    </r>
    <rPh sb="0" eb="2">
      <t>ビコウ</t>
    </rPh>
    <phoneticPr fontId="1"/>
  </si>
  <si>
    <t>※この表は法人本部職員（本部拠点区分から給与の支払いをしている職員で臨時、嘱託も含む）がいる場合に記入してください。</t>
    <phoneticPr fontId="1"/>
  </si>
  <si>
    <t>法人本部退職者名簿</t>
    <phoneticPr fontId="1"/>
  </si>
  <si>
    <t>まで</t>
    <phoneticPr fontId="1"/>
  </si>
  <si>
    <t>記入対象期間：前回監査以降</t>
    <phoneticPr fontId="1"/>
  </si>
  <si>
    <t>退職者氏名</t>
    <rPh sb="0" eb="3">
      <t>タイショクシャ</t>
    </rPh>
    <rPh sb="3" eb="5">
      <t>シメイ</t>
    </rPh>
    <phoneticPr fontId="1"/>
  </si>
  <si>
    <t>退職年月日</t>
    <rPh sb="0" eb="5">
      <t>タイショクネンガッピ</t>
    </rPh>
    <phoneticPr fontId="1"/>
  </si>
  <si>
    <t>選択可</t>
  </si>
  <si>
    <t>日</t>
    <rPh sb="0" eb="1">
      <t>ヒ</t>
    </rPh>
    <phoneticPr fontId="1"/>
  </si>
  <si>
    <t>火</t>
  </si>
  <si>
    <t>水</t>
  </si>
  <si>
    <t>退職時年齢</t>
    <rPh sb="0" eb="3">
      <t>タイショクジ</t>
    </rPh>
    <rPh sb="3" eb="5">
      <t>ネンレイ</t>
    </rPh>
    <phoneticPr fontId="1"/>
  </si>
  <si>
    <t>歳</t>
    <rPh sb="0" eb="1">
      <t>サイ</t>
    </rPh>
    <phoneticPr fontId="1"/>
  </si>
  <si>
    <t>退職理由</t>
    <rPh sb="0" eb="4">
      <t>タイショクリユウ</t>
    </rPh>
    <phoneticPr fontId="1"/>
  </si>
  <si>
    <t>委嘱状</t>
    <rPh sb="0" eb="2">
      <t>イショク</t>
    </rPh>
    <rPh sb="2" eb="3">
      <t>ジョウ</t>
    </rPh>
    <phoneticPr fontId="1"/>
  </si>
  <si>
    <t>就任承諾</t>
    <rPh sb="0" eb="4">
      <t>シュウニンショウダク</t>
    </rPh>
    <phoneticPr fontId="1"/>
  </si>
  <si>
    <t>申立書</t>
    <rPh sb="0" eb="3">
      <t>モウシタテショ</t>
    </rPh>
    <phoneticPr fontId="1"/>
  </si>
  <si>
    <t>承諾書</t>
    <rPh sb="0" eb="3">
      <t>ショウダクショ</t>
    </rPh>
    <phoneticPr fontId="1"/>
  </si>
  <si>
    <t>理事会の種類</t>
    <rPh sb="0" eb="3">
      <t>リジカイ</t>
    </rPh>
    <rPh sb="4" eb="6">
      <t>シュルイ</t>
    </rPh>
    <phoneticPr fontId="1"/>
  </si>
  <si>
    <t>評議員会の
種類</t>
    <rPh sb="0" eb="3">
      <t>ヒョウギイン</t>
    </rPh>
    <rPh sb="3" eb="4">
      <t>カイ</t>
    </rPh>
    <rPh sb="6" eb="8">
      <t>シュルイ</t>
    </rPh>
    <phoneticPr fontId="1"/>
  </si>
  <si>
    <t>理事会
招集間隔</t>
    <rPh sb="0" eb="3">
      <t>リジカイ</t>
    </rPh>
    <rPh sb="4" eb="6">
      <t>ショウシュウ</t>
    </rPh>
    <rPh sb="6" eb="8">
      <t>カンカク</t>
    </rPh>
    <phoneticPr fontId="1"/>
  </si>
  <si>
    <t>評議員会
招集間隔</t>
    <rPh sb="0" eb="3">
      <t>ヒョウギイン</t>
    </rPh>
    <rPh sb="7" eb="9">
      <t>カンカク</t>
    </rPh>
    <phoneticPr fontId="1"/>
  </si>
  <si>
    <t>年度</t>
    <phoneticPr fontId="1"/>
  </si>
  <si>
    <t>※</t>
    <phoneticPr fontId="1"/>
  </si>
  <si>
    <t>黄色い枠には、回答を入力してください。</t>
    <rPh sb="0" eb="2">
      <t>キイロ</t>
    </rPh>
    <rPh sb="3" eb="4">
      <t>ワク</t>
    </rPh>
    <rPh sb="7" eb="9">
      <t>カイトウ</t>
    </rPh>
    <rPh sb="10" eb="12">
      <t>ニュウリョク</t>
    </rPh>
    <phoneticPr fontId="1"/>
  </si>
  <si>
    <t>ピンク色の枠は、プルダウンリストより選択してください。</t>
    <rPh sb="3" eb="4">
      <t>イロ</t>
    </rPh>
    <rPh sb="5" eb="6">
      <t>ワク</t>
    </rPh>
    <rPh sb="18" eb="20">
      <t>センタク</t>
    </rPh>
    <phoneticPr fontId="1"/>
  </si>
  <si>
    <t>記入枠が足りない場合は、様式を拡張するか別添（当該欄に『別添』と記載）としてください。</t>
    <rPh sb="0" eb="2">
      <t>キニュウ</t>
    </rPh>
    <rPh sb="2" eb="3">
      <t>ワク</t>
    </rPh>
    <rPh sb="4" eb="5">
      <t>タ</t>
    </rPh>
    <rPh sb="8" eb="10">
      <t>バアイ</t>
    </rPh>
    <rPh sb="12" eb="14">
      <t>ヨウシキ</t>
    </rPh>
    <rPh sb="15" eb="17">
      <t>カクチョウ</t>
    </rPh>
    <rPh sb="20" eb="22">
      <t>ベッテン</t>
    </rPh>
    <rPh sb="23" eb="25">
      <t>トウガイ</t>
    </rPh>
    <rPh sb="25" eb="26">
      <t>ラン</t>
    </rPh>
    <rPh sb="28" eb="30">
      <t>ベッテン</t>
    </rPh>
    <rPh sb="32" eb="34">
      <t>キサイ</t>
    </rPh>
    <phoneticPr fontId="1"/>
  </si>
  <si>
    <t>今年度 → 令和７年度、前年度 → 令和６年度、前々年度 → 令和５年度と、お読みください。</t>
    <rPh sb="0" eb="3">
      <t>コンネンド</t>
    </rPh>
    <rPh sb="6" eb="8">
      <t>レイワ</t>
    </rPh>
    <rPh sb="9" eb="11">
      <t>ネンド</t>
    </rPh>
    <rPh sb="12" eb="15">
      <t>ゼンネンド</t>
    </rPh>
    <rPh sb="18" eb="20">
      <t>レイワ</t>
    </rPh>
    <rPh sb="21" eb="23">
      <t>ネンド</t>
    </rPh>
    <rPh sb="24" eb="26">
      <t>ゼンゼン</t>
    </rPh>
    <rPh sb="26" eb="28">
      <t>ネンド</t>
    </rPh>
    <rPh sb="31" eb="32">
      <t>レイ</t>
    </rPh>
    <rPh sb="32" eb="33">
      <t>カズ</t>
    </rPh>
    <rPh sb="34" eb="36">
      <t>ネンド</t>
    </rPh>
    <rPh sb="39" eb="40">
      <t>ヨ</t>
    </rPh>
    <phoneticPr fontId="1"/>
  </si>
  <si>
    <t>調書の作成基準日は、監査日前月の１日です。</t>
    <rPh sb="0" eb="2">
      <t>チョウショ</t>
    </rPh>
    <rPh sb="3" eb="8">
      <t>サクセイキジュンビ</t>
    </rPh>
    <rPh sb="10" eb="12">
      <t>カンサ</t>
    </rPh>
    <rPh sb="12" eb="13">
      <t>ビ</t>
    </rPh>
    <rPh sb="13" eb="15">
      <t>ゼンゲツ</t>
    </rPh>
    <rPh sb="17" eb="18">
      <t>ニチ</t>
    </rPh>
    <phoneticPr fontId="1"/>
  </si>
  <si>
    <t>記載してください。</t>
    <rPh sb="0" eb="2">
      <t>キサイ</t>
    </rPh>
    <phoneticPr fontId="1"/>
  </si>
  <si>
    <t>なお、７月、８月に監査が実施される法人は、「当年度の定時評議委員会の翌日」現在の日付で</t>
    <rPh sb="22" eb="23">
      <t>トウ</t>
    </rPh>
    <phoneticPr fontId="1"/>
  </si>
  <si>
    <t>緑色の枠は、表紙に入力いただいた規定の整備内容が自動で入力されます。</t>
    <rPh sb="0" eb="1">
      <t>ミドリ</t>
    </rPh>
    <rPh sb="1" eb="2">
      <t>イロ</t>
    </rPh>
    <rPh sb="3" eb="4">
      <t>ワク</t>
    </rPh>
    <rPh sb="6" eb="8">
      <t>ヒョウシ</t>
    </rPh>
    <rPh sb="9" eb="11">
      <t>ニュウリョク</t>
    </rPh>
    <rPh sb="16" eb="18">
      <t>キテイ</t>
    </rPh>
    <rPh sb="19" eb="23">
      <t>セイビナイヨウ</t>
    </rPh>
    <rPh sb="24" eb="26">
      <t>ジドウ</t>
    </rPh>
    <rPh sb="27" eb="29">
      <t>ニュウリョク</t>
    </rPh>
    <phoneticPr fontId="1"/>
  </si>
  <si>
    <t>　○　第三者委員等の委嘱状況　</t>
    <rPh sb="3" eb="8">
      <t>ダイサンシャイイン</t>
    </rPh>
    <rPh sb="8" eb="9">
      <t>トウ</t>
    </rPh>
    <rPh sb="10" eb="14">
      <t>イショクジョウキョウ</t>
    </rPh>
    <phoneticPr fontId="1"/>
  </si>
  <si>
    <r>
      <t>　○　福祉サービスに関する苦情解決の取組が施設において行われていますか。</t>
    </r>
    <r>
      <rPr>
        <vertAlign val="superscript"/>
        <sz val="10"/>
        <rFont val="ＭＳ Ｐゴシック"/>
        <family val="3"/>
        <charset val="128"/>
        <scheme val="minor"/>
      </rPr>
      <t>※１</t>
    </r>
    <r>
      <rPr>
        <sz val="10"/>
        <rFont val="ＭＳ Ｐゴシック"/>
        <family val="3"/>
        <charset val="128"/>
        <scheme val="minor"/>
      </rPr>
      <t>　　　　　　　　　　</t>
    </r>
    <rPh sb="21" eb="23">
      <t>シセツ</t>
    </rPh>
    <phoneticPr fontId="1"/>
  </si>
  <si>
    <t>苦情受付担当者</t>
    <rPh sb="0" eb="2">
      <t>クジョウ</t>
    </rPh>
    <rPh sb="2" eb="7">
      <t>ウケツケタントウシャ</t>
    </rPh>
    <phoneticPr fontId="1"/>
  </si>
  <si>
    <t>苦情解決責任者</t>
    <rPh sb="0" eb="4">
      <t>クジョウカイケツ</t>
    </rPh>
    <rPh sb="4" eb="7">
      <t>セキニンシャ</t>
    </rPh>
    <phoneticPr fontId="1"/>
  </si>
  <si>
    <t>第三者委員①</t>
    <rPh sb="0" eb="5">
      <t>ダイサンシャイイン</t>
    </rPh>
    <phoneticPr fontId="1"/>
  </si>
  <si>
    <t>第三者委員②</t>
    <rPh sb="0" eb="5">
      <t>ダイサンシャイイン</t>
    </rPh>
    <phoneticPr fontId="1"/>
  </si>
  <si>
    <t>第三者委員③</t>
    <rPh sb="0" eb="5">
      <t>ダイサンシャイイン</t>
    </rPh>
    <phoneticPr fontId="1"/>
  </si>
  <si>
    <t>第三者委員④</t>
    <rPh sb="0" eb="5">
      <t>ダイサンシャイイン</t>
    </rPh>
    <phoneticPr fontId="1"/>
  </si>
  <si>
    <t>氏名</t>
    <rPh sb="0" eb="2">
      <t>シメイ</t>
    </rPh>
    <phoneticPr fontId="1"/>
  </si>
  <si>
    <t>職名</t>
    <rPh sb="0" eb="2">
      <t>ショクメイ</t>
    </rPh>
    <phoneticPr fontId="1"/>
  </si>
  <si>
    <t>委嘱状の交付</t>
    <rPh sb="0" eb="3">
      <t>イショクジョウ</t>
    </rPh>
    <rPh sb="4" eb="6">
      <t>コウフ</t>
    </rPh>
    <phoneticPr fontId="1"/>
  </si>
  <si>
    <t>該当要件</t>
    <rPh sb="0" eb="2">
      <t>ガイトウ</t>
    </rPh>
    <rPh sb="2" eb="4">
      <t>ヨウケン</t>
    </rPh>
    <phoneticPr fontId="1"/>
  </si>
  <si>
    <t>決算承認理事会開催日</t>
    <rPh sb="7" eb="10">
      <t>カイサイビ</t>
    </rPh>
    <phoneticPr fontId="1"/>
  </si>
  <si>
    <t>定時評議員会開催日</t>
    <rPh sb="0" eb="6">
      <t>テイジヒョウギインカイ</t>
    </rPh>
    <rPh sb="6" eb="9">
      <t>カイサイビ</t>
    </rPh>
    <phoneticPr fontId="1"/>
  </si>
  <si>
    <t>開催期間判定</t>
    <rPh sb="0" eb="2">
      <t>カイサイ</t>
    </rPh>
    <rPh sb="2" eb="4">
      <t>キカン</t>
    </rPh>
    <rPh sb="4" eb="6">
      <t>ハンテイ</t>
    </rPh>
    <phoneticPr fontId="1"/>
  </si>
  <si>
    <t>R4開催分</t>
    <rPh sb="2" eb="4">
      <t>カイサイ</t>
    </rPh>
    <rPh sb="4" eb="5">
      <t>ブン</t>
    </rPh>
    <phoneticPr fontId="1"/>
  </si>
  <si>
    <t>R5開催分</t>
    <rPh sb="2" eb="4">
      <t>カイサイ</t>
    </rPh>
    <rPh sb="4" eb="5">
      <t>ブン</t>
    </rPh>
    <phoneticPr fontId="1"/>
  </si>
  <si>
    <t>R6開催分</t>
    <rPh sb="2" eb="4">
      <t>カイサイ</t>
    </rPh>
    <rPh sb="4" eb="5">
      <t>ブン</t>
    </rPh>
    <phoneticPr fontId="1"/>
  </si>
  <si>
    <t>※決算承認理事会と定時評議員会の期間判定（地域福祉課使用）</t>
    <rPh sb="1" eb="3">
      <t>ケッサン</t>
    </rPh>
    <rPh sb="3" eb="5">
      <t>ショウニン</t>
    </rPh>
    <rPh sb="5" eb="8">
      <t>リジカイ</t>
    </rPh>
    <rPh sb="9" eb="11">
      <t>テイジ</t>
    </rPh>
    <rPh sb="11" eb="14">
      <t>ヒョウギイン</t>
    </rPh>
    <rPh sb="14" eb="15">
      <t>カイ</t>
    </rPh>
    <rPh sb="16" eb="18">
      <t>キカン</t>
    </rPh>
    <rPh sb="18" eb="20">
      <t>ハンテイ</t>
    </rPh>
    <rPh sb="21" eb="23">
      <t>チイキ</t>
    </rPh>
    <rPh sb="23" eb="26">
      <t>フクシカ</t>
    </rPh>
    <rPh sb="26" eb="28">
      <t>シヨウ</t>
    </rPh>
    <phoneticPr fontId="1"/>
  </si>
  <si>
    <t>※２　決議の省略があった場合（評議員（当該事項について議決に加わることができるものに限る。）の全員が書面又は電磁気的記録により同意の意思を示したとき）に、決議があったとみなされる年月日（最後の同意書の到達日）を記載してください。</t>
    <phoneticPr fontId="1"/>
  </si>
  <si>
    <t>欠席者名</t>
    <phoneticPr fontId="1"/>
  </si>
  <si>
    <t>出席者数</t>
    <rPh sb="0" eb="2">
      <t>シュッセキ</t>
    </rPh>
    <rPh sb="2" eb="4">
      <t>シャスウ</t>
    </rPh>
    <phoneticPr fontId="1"/>
  </si>
  <si>
    <t>現在</t>
    <rPh sb="0" eb="2">
      <t>ゲンザイ</t>
    </rPh>
    <phoneticPr fontId="1"/>
  </si>
  <si>
    <t>現就任年月日</t>
    <rPh sb="0" eb="1">
      <t>ゲン</t>
    </rPh>
    <phoneticPr fontId="1"/>
  </si>
  <si>
    <t>任期満了年月</t>
    <rPh sb="0" eb="2">
      <t>ニンキ</t>
    </rPh>
    <rPh sb="2" eb="4">
      <t>マンリョウ</t>
    </rPh>
    <rPh sb="4" eb="6">
      <t>ネンゲツ</t>
    </rPh>
    <phoneticPr fontId="1"/>
  </si>
  <si>
    <t>他の団体の
役員等
※４</t>
    <rPh sb="0" eb="1">
      <t>タ</t>
    </rPh>
    <rPh sb="2" eb="4">
      <t>ダンタイ</t>
    </rPh>
    <rPh sb="6" eb="8">
      <t>ヤクイン</t>
    </rPh>
    <rPh sb="8" eb="9">
      <t>トウ</t>
    </rPh>
    <phoneticPr fontId="1"/>
  </si>
  <si>
    <t>職業
※１</t>
    <rPh sb="0" eb="2">
      <t>ショクギョウ</t>
    </rPh>
    <phoneticPr fontId="1"/>
  </si>
  <si>
    <t>評議員、役員等の資格
※２</t>
    <rPh sb="0" eb="3">
      <t>ヒョウギイン</t>
    </rPh>
    <rPh sb="4" eb="6">
      <t>ヤクイン</t>
    </rPh>
    <rPh sb="6" eb="7">
      <t>トウ</t>
    </rPh>
    <rPh sb="8" eb="10">
      <t>シカク</t>
    </rPh>
    <phoneticPr fontId="1"/>
  </si>
  <si>
    <t>親族等
特殊関係
※３</t>
    <rPh sb="0" eb="2">
      <t>シンゾク</t>
    </rPh>
    <rPh sb="2" eb="3">
      <t>トウ</t>
    </rPh>
    <rPh sb="4" eb="6">
      <t>トクシュ</t>
    </rPh>
    <rPh sb="6" eb="8">
      <t>カンケイ</t>
    </rPh>
    <phoneticPr fontId="1"/>
  </si>
  <si>
    <t>他の社福法人の
役員等
※５</t>
    <rPh sb="0" eb="1">
      <t>タ</t>
    </rPh>
    <rPh sb="2" eb="4">
      <t>シャフク</t>
    </rPh>
    <rPh sb="4" eb="6">
      <t>ホウジン</t>
    </rPh>
    <rPh sb="8" eb="10">
      <t>ヤクイン</t>
    </rPh>
    <rPh sb="10" eb="11">
      <t>トウ</t>
    </rPh>
    <phoneticPr fontId="1"/>
  </si>
  <si>
    <t>「職業」欄には、作成日現在の職業を「○○病院長」「○○会社社長」「○○学園長」等できるだけ具体的に記入し、現在無職の場合でも、役員に就任した当時又は就任前の職業を「元○○○○」と記入してください。</t>
    <phoneticPr fontId="1"/>
  </si>
  <si>
    <t>■「法人が行う事業の区域における福祉に関する実情に通じている者」の例
①社会福祉事業を行う団体の役職員、 ②民生委員、児童委員、③社会福祉に関するボランティア団体、親の会等の民間社会福祉団体等の代表者等、④医師、保健師、看護師等保健医療関係者、 ⑤自治会、町内会、婦人会及び商店会等の役員その他その者の参画により施設運営や在宅福祉事業の円滑な遂行が期待できる者</t>
    <rPh sb="2" eb="4">
      <t>ホウジン</t>
    </rPh>
    <rPh sb="5" eb="6">
      <t>オコナ</t>
    </rPh>
    <rPh sb="7" eb="9">
      <t>ジギョウ</t>
    </rPh>
    <rPh sb="10" eb="12">
      <t>クイキ</t>
    </rPh>
    <rPh sb="16" eb="18">
      <t>フクシ</t>
    </rPh>
    <rPh sb="19" eb="20">
      <t>カン</t>
    </rPh>
    <rPh sb="22" eb="24">
      <t>ジツジョウ</t>
    </rPh>
    <rPh sb="25" eb="26">
      <t>ツウ</t>
    </rPh>
    <rPh sb="30" eb="31">
      <t>モノ</t>
    </rPh>
    <rPh sb="33" eb="34">
      <t>レイ</t>
    </rPh>
    <rPh sb="36" eb="38">
      <t>シャカイ</t>
    </rPh>
    <rPh sb="38" eb="40">
      <t>フクシ</t>
    </rPh>
    <rPh sb="40" eb="42">
      <t>ジギョウ</t>
    </rPh>
    <rPh sb="43" eb="44">
      <t>オコナ</t>
    </rPh>
    <rPh sb="45" eb="47">
      <t>ダンタイ</t>
    </rPh>
    <rPh sb="48" eb="49">
      <t>ヤク</t>
    </rPh>
    <rPh sb="49" eb="51">
      <t>ショクイン</t>
    </rPh>
    <rPh sb="54" eb="56">
      <t>ミンセイ</t>
    </rPh>
    <rPh sb="56" eb="58">
      <t>イイン</t>
    </rPh>
    <rPh sb="59" eb="61">
      <t>ジドウ</t>
    </rPh>
    <rPh sb="61" eb="63">
      <t>イイン</t>
    </rPh>
    <rPh sb="65" eb="67">
      <t>シャカイ</t>
    </rPh>
    <rPh sb="67" eb="69">
      <t>フクシ</t>
    </rPh>
    <rPh sb="70" eb="71">
      <t>カン</t>
    </rPh>
    <rPh sb="79" eb="81">
      <t>ダンタイ</t>
    </rPh>
    <rPh sb="82" eb="83">
      <t>オヤ</t>
    </rPh>
    <rPh sb="84" eb="85">
      <t>カイ</t>
    </rPh>
    <rPh sb="85" eb="86">
      <t>トウ</t>
    </rPh>
    <rPh sb="87" eb="89">
      <t>ミンカン</t>
    </rPh>
    <rPh sb="89" eb="91">
      <t>シャカイ</t>
    </rPh>
    <rPh sb="91" eb="93">
      <t>フクシ</t>
    </rPh>
    <rPh sb="93" eb="95">
      <t>ダンタイ</t>
    </rPh>
    <rPh sb="95" eb="96">
      <t>トウ</t>
    </rPh>
    <rPh sb="97" eb="100">
      <t>ダイヒョウシャ</t>
    </rPh>
    <rPh sb="100" eb="101">
      <t>トウ</t>
    </rPh>
    <rPh sb="103" eb="105">
      <t>イシ</t>
    </rPh>
    <rPh sb="113" eb="114">
      <t>トウ</t>
    </rPh>
    <rPh sb="114" eb="116">
      <t>ホケン</t>
    </rPh>
    <rPh sb="116" eb="118">
      <t>イリョウ</t>
    </rPh>
    <rPh sb="118" eb="121">
      <t>カンケイシャ</t>
    </rPh>
    <rPh sb="124" eb="127">
      <t>ジチカイ</t>
    </rPh>
    <rPh sb="128" eb="131">
      <t>チョウナイカイ</t>
    </rPh>
    <rPh sb="132" eb="135">
      <t>フジンカイ</t>
    </rPh>
    <rPh sb="135" eb="136">
      <t>オヨ</t>
    </rPh>
    <rPh sb="137" eb="140">
      <t>ショウテンカイ</t>
    </rPh>
    <rPh sb="140" eb="141">
      <t>トウ</t>
    </rPh>
    <rPh sb="142" eb="144">
      <t>ヤクイン</t>
    </rPh>
    <rPh sb="146" eb="147">
      <t>タ</t>
    </rPh>
    <rPh sb="149" eb="150">
      <t>モノ</t>
    </rPh>
    <rPh sb="151" eb="153">
      <t>サンカク</t>
    </rPh>
    <rPh sb="156" eb="158">
      <t>シセツ</t>
    </rPh>
    <rPh sb="158" eb="160">
      <t>ウンエイ</t>
    </rPh>
    <rPh sb="161" eb="163">
      <t>ザイタク</t>
    </rPh>
    <rPh sb="163" eb="165">
      <t>フクシ</t>
    </rPh>
    <rPh sb="165" eb="167">
      <t>ジギョウ</t>
    </rPh>
    <rPh sb="168" eb="170">
      <t>エンカツ</t>
    </rPh>
    <rPh sb="171" eb="173">
      <t>スイコウ</t>
    </rPh>
    <rPh sb="174" eb="176">
      <t>キタイ</t>
    </rPh>
    <rPh sb="179" eb="180">
      <t>モノ</t>
    </rPh>
    <phoneticPr fontId="1"/>
  </si>
  <si>
    <t>■「社会福祉事業について識見を有する者」の例
①社会福祉に関する教育を行う者、 ②社会福祉に関する研究を行う者、③社会福祉事業又は社会福祉関係の行政に従事した経験を有する者、 ④公認会計士、税理士、弁護士等、社会福祉事業の経営を行う上で必要かつ有益な専門知識を有する者</t>
    <rPh sb="2" eb="4">
      <t>シャカイ</t>
    </rPh>
    <rPh sb="4" eb="6">
      <t>フクシ</t>
    </rPh>
    <rPh sb="6" eb="8">
      <t>ジギョウ</t>
    </rPh>
    <rPh sb="12" eb="14">
      <t>シキケン</t>
    </rPh>
    <rPh sb="15" eb="16">
      <t>ユウ</t>
    </rPh>
    <rPh sb="18" eb="19">
      <t>モノ</t>
    </rPh>
    <rPh sb="21" eb="22">
      <t>レイ</t>
    </rPh>
    <rPh sb="24" eb="26">
      <t>シャカイ</t>
    </rPh>
    <rPh sb="26" eb="28">
      <t>フクシ</t>
    </rPh>
    <rPh sb="29" eb="30">
      <t>カン</t>
    </rPh>
    <rPh sb="32" eb="34">
      <t>キョウイク</t>
    </rPh>
    <rPh sb="35" eb="36">
      <t>オコナ</t>
    </rPh>
    <rPh sb="37" eb="38">
      <t>モノ</t>
    </rPh>
    <rPh sb="41" eb="43">
      <t>シャカイ</t>
    </rPh>
    <rPh sb="43" eb="45">
      <t>フクシ</t>
    </rPh>
    <rPh sb="46" eb="47">
      <t>カン</t>
    </rPh>
    <rPh sb="49" eb="51">
      <t>ケンキュウ</t>
    </rPh>
    <rPh sb="52" eb="53">
      <t>オコナ</t>
    </rPh>
    <rPh sb="54" eb="55">
      <t>モノ</t>
    </rPh>
    <rPh sb="57" eb="59">
      <t>シャカイ</t>
    </rPh>
    <rPh sb="59" eb="61">
      <t>フクシ</t>
    </rPh>
    <rPh sb="61" eb="63">
      <t>ジギョウ</t>
    </rPh>
    <rPh sb="63" eb="64">
      <t>マタ</t>
    </rPh>
    <rPh sb="65" eb="67">
      <t>シャカイ</t>
    </rPh>
    <rPh sb="67" eb="69">
      <t>フクシ</t>
    </rPh>
    <rPh sb="69" eb="71">
      <t>カンケイ</t>
    </rPh>
    <rPh sb="72" eb="74">
      <t>ギョウセイ</t>
    </rPh>
    <rPh sb="75" eb="77">
      <t>ジュウジ</t>
    </rPh>
    <rPh sb="79" eb="81">
      <t>ケイケン</t>
    </rPh>
    <rPh sb="82" eb="83">
      <t>ユウ</t>
    </rPh>
    <rPh sb="85" eb="86">
      <t>モノ</t>
    </rPh>
    <rPh sb="89" eb="91">
      <t>コウニン</t>
    </rPh>
    <rPh sb="91" eb="94">
      <t>カイケイシ</t>
    </rPh>
    <rPh sb="95" eb="98">
      <t>ゼイリシ</t>
    </rPh>
    <rPh sb="99" eb="102">
      <t>ベンゴシ</t>
    </rPh>
    <rPh sb="102" eb="103">
      <t>トウ</t>
    </rPh>
    <rPh sb="104" eb="106">
      <t>シャカイ</t>
    </rPh>
    <rPh sb="106" eb="108">
      <t>フクシ</t>
    </rPh>
    <rPh sb="108" eb="110">
      <t>ジギョウ</t>
    </rPh>
    <rPh sb="111" eb="113">
      <t>ケイエイ</t>
    </rPh>
    <rPh sb="114" eb="115">
      <t>オコナ</t>
    </rPh>
    <rPh sb="116" eb="117">
      <t>ウエ</t>
    </rPh>
    <rPh sb="118" eb="120">
      <t>ヒツヨウ</t>
    </rPh>
    <rPh sb="122" eb="124">
      <t>ユウエキ</t>
    </rPh>
    <rPh sb="125" eb="127">
      <t>センモン</t>
    </rPh>
    <rPh sb="127" eb="129">
      <t>チシキ</t>
    </rPh>
    <rPh sb="130" eb="131">
      <t>ユウ</t>
    </rPh>
    <rPh sb="133" eb="134">
      <t>モノ</t>
    </rPh>
    <phoneticPr fontId="1"/>
  </si>
  <si>
    <t>「他の団体の役員等」欄には、社福を除く、団体、法人の役員又は職員の状況（○○法人・理事　等）を記入してください。</t>
    <phoneticPr fontId="1"/>
  </si>
  <si>
    <t>「他の社福の役員等」欄は、他の社会福祉法人において役員又は職員を務めている場合に、その状況（社会福祉法人○○○○会　施設職員　等）を記入してください。</t>
    <phoneticPr fontId="1"/>
  </si>
  <si>
    <t>社福法上の
役職名</t>
    <rPh sb="0" eb="3">
      <t>シャフクホウ</t>
    </rPh>
    <rPh sb="3" eb="4">
      <t>ジョウ</t>
    </rPh>
    <rPh sb="6" eb="8">
      <t>ヤクショク</t>
    </rPh>
    <rPh sb="8" eb="9">
      <t>メイ</t>
    </rPh>
    <phoneticPr fontId="1"/>
  </si>
  <si>
    <t>現在</t>
    <rPh sb="0" eb="2">
      <t>ゲンザイ</t>
    </rPh>
    <phoneticPr fontId="1"/>
  </si>
  <si>
    <t>旧監事の同意</t>
    <rPh sb="0" eb="1">
      <t>キュウ</t>
    </rPh>
    <rPh sb="1" eb="3">
      <t>カンジ</t>
    </rPh>
    <rPh sb="4" eb="6">
      <t>ドウイ</t>
    </rPh>
    <phoneticPr fontId="1"/>
  </si>
  <si>
    <t>（１）評議員</t>
    <rPh sb="3" eb="6">
      <t>ヒョウギイン</t>
    </rPh>
    <phoneticPr fontId="1"/>
  </si>
  <si>
    <t>■直近の一斉改選</t>
    <rPh sb="1" eb="3">
      <t>チョッキン</t>
    </rPh>
    <rPh sb="4" eb="6">
      <t>イッセイ</t>
    </rPh>
    <rPh sb="6" eb="8">
      <t>カイセン</t>
    </rPh>
    <phoneticPr fontId="1"/>
  </si>
  <si>
    <t>候補者が選定
された理事会</t>
    <rPh sb="0" eb="3">
      <t>コウホシャ</t>
    </rPh>
    <rPh sb="4" eb="6">
      <t>センテイ</t>
    </rPh>
    <rPh sb="10" eb="13">
      <t>リジカイ</t>
    </rPh>
    <phoneticPr fontId="1"/>
  </si>
  <si>
    <t>選任された
全評議員の氏名</t>
    <phoneticPr fontId="1"/>
  </si>
  <si>
    <t>任期の終期</t>
    <rPh sb="0" eb="2">
      <t>ニンキ</t>
    </rPh>
    <rPh sb="3" eb="5">
      <t>シュウキ</t>
    </rPh>
    <phoneticPr fontId="1"/>
  </si>
  <si>
    <t>年度の決算に係る定時評議員会終結の時まで</t>
    <rPh sb="0" eb="2">
      <t>ネンド</t>
    </rPh>
    <rPh sb="3" eb="5">
      <t>ケッサン</t>
    </rPh>
    <rPh sb="6" eb="7">
      <t>カカ</t>
    </rPh>
    <rPh sb="8" eb="14">
      <t>テイジヒョウギインカイ</t>
    </rPh>
    <rPh sb="14" eb="16">
      <t>シュウケツ</t>
    </rPh>
    <rPh sb="17" eb="18">
      <t>トキ</t>
    </rPh>
    <phoneticPr fontId="1"/>
  </si>
  <si>
    <t>履歴書</t>
    <phoneticPr fontId="1"/>
  </si>
  <si>
    <t>取得年月日</t>
    <rPh sb="0" eb="5">
      <t>シュトクネンガッピ</t>
    </rPh>
    <phoneticPr fontId="1"/>
  </si>
  <si>
    <t>就任承諾書</t>
    <rPh sb="0" eb="5">
      <t>シュウニンショウダクショ</t>
    </rPh>
    <phoneticPr fontId="1"/>
  </si>
  <si>
    <t>取得の
有無</t>
    <rPh sb="0" eb="2">
      <t>シュトク</t>
    </rPh>
    <rPh sb="4" eb="6">
      <t>ウム</t>
    </rPh>
    <phoneticPr fontId="1"/>
  </si>
  <si>
    <t>関係書類の取得日等</t>
    <rPh sb="0" eb="2">
      <t>カンケイ</t>
    </rPh>
    <rPh sb="2" eb="4">
      <t>ショルイ</t>
    </rPh>
    <rPh sb="5" eb="9">
      <t>シュトクビトウ</t>
    </rPh>
    <phoneticPr fontId="1"/>
  </si>
  <si>
    <t>前任の評議員の任期の残余期間</t>
    <rPh sb="0" eb="2">
      <t>ゼンニン</t>
    </rPh>
    <rPh sb="3" eb="6">
      <t>ヒョウギイン</t>
    </rPh>
    <rPh sb="7" eb="9">
      <t>ニンキ</t>
    </rPh>
    <rPh sb="10" eb="12">
      <t>ザンヨ</t>
    </rPh>
    <rPh sb="12" eb="14">
      <t>キカン</t>
    </rPh>
    <phoneticPr fontId="1"/>
  </si>
  <si>
    <t>（令和</t>
    <rPh sb="1" eb="3">
      <t>レイワ</t>
    </rPh>
    <phoneticPr fontId="1"/>
  </si>
  <si>
    <t>年度の決算に係る定時評議員会終結の時まで）</t>
    <phoneticPr fontId="1"/>
  </si>
  <si>
    <t>（２）理事・監事</t>
    <rPh sb="3" eb="5">
      <t>リジ</t>
    </rPh>
    <rPh sb="6" eb="8">
      <t>カンジ</t>
    </rPh>
    <phoneticPr fontId="1"/>
  </si>
  <si>
    <t>役員の選任が決議
された評議員会</t>
    <rPh sb="0" eb="2">
      <t>ヤクイン</t>
    </rPh>
    <rPh sb="3" eb="5">
      <t>センニン</t>
    </rPh>
    <rPh sb="6" eb="8">
      <t>ケツギ</t>
    </rPh>
    <rPh sb="12" eb="16">
      <t>ヒョウギインカイ</t>
    </rPh>
    <phoneticPr fontId="1"/>
  </si>
  <si>
    <t>選任された
役員の氏名等</t>
    <rPh sb="6" eb="8">
      <t>ヤクイン</t>
    </rPh>
    <rPh sb="11" eb="12">
      <t>トウ</t>
    </rPh>
    <phoneticPr fontId="1"/>
  </si>
  <si>
    <t>前任の役員の任期の残余期間</t>
    <rPh sb="0" eb="2">
      <t>ゼンニン</t>
    </rPh>
    <rPh sb="3" eb="5">
      <t>ヤクイン</t>
    </rPh>
    <rPh sb="6" eb="8">
      <t>ニンキ</t>
    </rPh>
    <rPh sb="9" eb="11">
      <t>ザンヨ</t>
    </rPh>
    <rPh sb="11" eb="13">
      <t>キカン</t>
    </rPh>
    <phoneticPr fontId="1"/>
  </si>
  <si>
    <t>【施設名】</t>
    <rPh sb="1" eb="4">
      <t>シセツメイ</t>
    </rPh>
    <phoneticPr fontId="1"/>
  </si>
  <si>
    <t>※　前回監査時以降に発生したものを記入</t>
    <rPh sb="2" eb="6">
      <t>ゼンカイカンサ</t>
    </rPh>
    <rPh sb="6" eb="7">
      <t>ジ</t>
    </rPh>
    <rPh sb="10" eb="12">
      <t>ハッセイ</t>
    </rPh>
    <phoneticPr fontId="1"/>
  </si>
  <si>
    <t>１　現在の評議員・役員等の状況</t>
    <rPh sb="2" eb="4">
      <t>ゲンザイ</t>
    </rPh>
    <rPh sb="5" eb="8">
      <t>ヒョウギイン</t>
    </rPh>
    <rPh sb="9" eb="11">
      <t>ヤクイン</t>
    </rPh>
    <rPh sb="11" eb="12">
      <t>トウ</t>
    </rPh>
    <rPh sb="13" eb="15">
      <t>ジョウキョウ</t>
    </rPh>
    <phoneticPr fontId="1"/>
  </si>
  <si>
    <t>２　理事会・評議員会等開催状況一覧</t>
    <rPh sb="2" eb="5">
      <t>リジカイ</t>
    </rPh>
    <rPh sb="9" eb="10">
      <t>カイ</t>
    </rPh>
    <rPh sb="10" eb="11">
      <t>トウ</t>
    </rPh>
    <rPh sb="11" eb="13">
      <t>カイサイ</t>
    </rPh>
    <rPh sb="13" eb="15">
      <t>ジョウキョウ</t>
    </rPh>
    <rPh sb="15" eb="17">
      <t>イチラン</t>
    </rPh>
    <phoneticPr fontId="1"/>
  </si>
  <si>
    <t>作成基準日</t>
    <rPh sb="0" eb="2">
      <t>サクセイ</t>
    </rPh>
    <rPh sb="2" eb="5">
      <t>キジュンビ</t>
    </rPh>
    <phoneticPr fontId="1"/>
  </si>
  <si>
    <t>氏名</t>
    <rPh sb="0" eb="2">
      <t>シメイ</t>
    </rPh>
    <phoneticPr fontId="1"/>
  </si>
  <si>
    <t>法人
関係者</t>
    <rPh sb="0" eb="2">
      <t>ホウジン</t>
    </rPh>
    <rPh sb="3" eb="6">
      <t>カンケイシャ</t>
    </rPh>
    <phoneticPr fontId="1"/>
  </si>
  <si>
    <t>賃借料計上
拠点区分</t>
    <rPh sb="0" eb="3">
      <t>チンシャクリョウ</t>
    </rPh>
    <rPh sb="3" eb="5">
      <t>ケイジョウ</t>
    </rPh>
    <rPh sb="6" eb="8">
      <t>キョテン</t>
    </rPh>
    <rPh sb="8" eb="10">
      <t>クブン</t>
    </rPh>
    <phoneticPr fontId="1"/>
  </si>
  <si>
    <t>登記の
種類</t>
    <rPh sb="0" eb="2">
      <t>トウキ</t>
    </rPh>
    <rPh sb="4" eb="6">
      <t>シュルイ</t>
    </rPh>
    <phoneticPr fontId="1"/>
  </si>
  <si>
    <t>■一斉改選以外の評議員の補充・増員②</t>
    <rPh sb="1" eb="3">
      <t>イッセイ</t>
    </rPh>
    <rPh sb="3" eb="5">
      <t>カイセン</t>
    </rPh>
    <rPh sb="5" eb="7">
      <t>イガイ</t>
    </rPh>
    <rPh sb="8" eb="11">
      <t>ヒョウギイン</t>
    </rPh>
    <rPh sb="12" eb="14">
      <t>ホジュウ</t>
    </rPh>
    <rPh sb="15" eb="17">
      <t>ゾウイン</t>
    </rPh>
    <phoneticPr fontId="1"/>
  </si>
  <si>
    <t>■一斉改選以外の評議員の補充・増員①</t>
    <rPh sb="1" eb="3">
      <t>イッセイ</t>
    </rPh>
    <rPh sb="3" eb="5">
      <t>カイセン</t>
    </rPh>
    <rPh sb="5" eb="7">
      <t>イガイ</t>
    </rPh>
    <rPh sb="8" eb="11">
      <t>ヒョウギイン</t>
    </rPh>
    <rPh sb="12" eb="14">
      <t>ホジュウ</t>
    </rPh>
    <rPh sb="15" eb="17">
      <t>ゾウイン</t>
    </rPh>
    <phoneticPr fontId="1"/>
  </si>
  <si>
    <t>出席した理事・監事</t>
    <rPh sb="0" eb="2">
      <t>シュッセキ</t>
    </rPh>
    <rPh sb="4" eb="6">
      <t>リジ</t>
    </rPh>
    <rPh sb="7" eb="9">
      <t>カンジ</t>
    </rPh>
    <phoneticPr fontId="1"/>
  </si>
  <si>
    <t>就任年月日</t>
    <phoneticPr fontId="1"/>
  </si>
  <si>
    <t>判定</t>
    <rPh sb="0" eb="2">
      <t>ハンテイ</t>
    </rPh>
    <phoneticPr fontId="1"/>
  </si>
  <si>
    <t>　資産総額変更①</t>
    <phoneticPr fontId="1"/>
  </si>
  <si>
    <t>　資産総額変更②</t>
    <phoneticPr fontId="1"/>
  </si>
  <si>
    <t>　代表者変更（重任を含む）①</t>
    <rPh sb="10" eb="11">
      <t>フク</t>
    </rPh>
    <phoneticPr fontId="1"/>
  </si>
  <si>
    <r>
      <t xml:space="preserve">招集通知
発送年月日
</t>
    </r>
    <r>
      <rPr>
        <sz val="8"/>
        <rFont val="ＭＳ Ｐ明朝"/>
        <family val="1"/>
        <charset val="128"/>
      </rPr>
      <t>（招集の省略手続きをした場合は、開催年月日と同日を記載）</t>
    </r>
    <rPh sb="0" eb="4">
      <t>ショウシュウツウチ</t>
    </rPh>
    <rPh sb="5" eb="7">
      <t>ハッソウ</t>
    </rPh>
    <rPh sb="7" eb="10">
      <t>ネンガッピ</t>
    </rPh>
    <rPh sb="12" eb="14">
      <t>ショウシュウ</t>
    </rPh>
    <rPh sb="15" eb="17">
      <t>ショウリャク</t>
    </rPh>
    <rPh sb="17" eb="19">
      <t>テツヅ</t>
    </rPh>
    <rPh sb="23" eb="25">
      <t>バアイ</t>
    </rPh>
    <rPh sb="27" eb="29">
      <t>カイサイ</t>
    </rPh>
    <rPh sb="29" eb="32">
      <t>ネンガッピ</t>
    </rPh>
    <rPh sb="33" eb="35">
      <t>ドウジツ</t>
    </rPh>
    <rPh sb="36" eb="38">
      <t>キサイ</t>
    </rPh>
    <phoneticPr fontId="1"/>
  </si>
  <si>
    <t>社会福祉事業の経営に関する識見を有する者</t>
    <phoneticPr fontId="1"/>
  </si>
  <si>
    <t>事業区域における福祉に関する実情に通じている者</t>
    <phoneticPr fontId="1"/>
  </si>
  <si>
    <t>施設の管理者</t>
    <phoneticPr fontId="1"/>
  </si>
  <si>
    <t>その他</t>
    <phoneticPr fontId="1"/>
  </si>
  <si>
    <t>　資産総額変更③</t>
    <phoneticPr fontId="1"/>
  </si>
  <si>
    <t>※１苦情解決の取組みが行われている場合、次項も記入してください。</t>
    <phoneticPr fontId="1"/>
  </si>
  <si>
    <t>第三者委員への支払い</t>
    <phoneticPr fontId="1"/>
  </si>
  <si>
    <t>支払いの種類</t>
    <phoneticPr fontId="1"/>
  </si>
  <si>
    <t>苦情解決責任者の配置</t>
    <phoneticPr fontId="1"/>
  </si>
  <si>
    <t>辞令・委嘱状の交付</t>
    <rPh sb="0" eb="2">
      <t>ジレイ</t>
    </rPh>
    <rPh sb="3" eb="6">
      <t>イショクジョウ</t>
    </rPh>
    <rPh sb="7" eb="9">
      <t>コウフ</t>
    </rPh>
    <phoneticPr fontId="1"/>
  </si>
  <si>
    <t>監査結果
（指示・指摘事項）</t>
    <rPh sb="0" eb="2">
      <t>カンサ</t>
    </rPh>
    <rPh sb="2" eb="4">
      <t>ケッカ</t>
    </rPh>
    <rPh sb="6" eb="8">
      <t>シジ</t>
    </rPh>
    <rPh sb="9" eb="11">
      <t>シテキ</t>
    </rPh>
    <rPh sb="11" eb="13">
      <t>ジコウ</t>
    </rPh>
    <phoneticPr fontId="1"/>
  </si>
  <si>
    <t>新</t>
    <rPh sb="0" eb="1">
      <t>シン</t>
    </rPh>
    <phoneticPr fontId="1"/>
  </si>
  <si>
    <t>旧</t>
    <rPh sb="0" eb="1">
      <t>キュウ</t>
    </rPh>
    <phoneticPr fontId="1"/>
  </si>
  <si>
    <t xml:space="preserve"> （前回の法人監査以降～直近）</t>
    <phoneticPr fontId="1"/>
  </si>
  <si>
    <t>理事長（業務執行理事）の業務執行報告</t>
    <rPh sb="0" eb="3">
      <t>リジチョウ</t>
    </rPh>
    <rPh sb="4" eb="6">
      <t>ギョウム</t>
    </rPh>
    <rPh sb="6" eb="10">
      <t>シッコウリジ</t>
    </rPh>
    <rPh sb="12" eb="16">
      <t>ギョウムシッコウ</t>
    </rPh>
    <rPh sb="16" eb="18">
      <t>ホウコク</t>
    </rPh>
    <phoneticPr fontId="1"/>
  </si>
  <si>
    <t>■一斉改選以外の役員の補充・増員①</t>
    <rPh sb="1" eb="3">
      <t>イッセイ</t>
    </rPh>
    <rPh sb="3" eb="5">
      <t>カイセン</t>
    </rPh>
    <rPh sb="5" eb="7">
      <t>イガイ</t>
    </rPh>
    <rPh sb="8" eb="10">
      <t>ヤクイン</t>
    </rPh>
    <rPh sb="11" eb="13">
      <t>ホジュウ</t>
    </rPh>
    <rPh sb="14" eb="16">
      <t>ゾウイン</t>
    </rPh>
    <phoneticPr fontId="1"/>
  </si>
  <si>
    <t>■一斉改選以外の役員の補充・増員②</t>
    <rPh sb="1" eb="3">
      <t>イッセイ</t>
    </rPh>
    <rPh sb="3" eb="5">
      <t>カイセン</t>
    </rPh>
    <rPh sb="5" eb="7">
      <t>イガイ</t>
    </rPh>
    <rPh sb="8" eb="10">
      <t>ヤクイン</t>
    </rPh>
    <rPh sb="11" eb="13">
      <t>ホジュウ</t>
    </rPh>
    <rPh sb="14" eb="16">
      <t>ゾウイン</t>
    </rPh>
    <phoneticPr fontId="1"/>
  </si>
  <si>
    <t>評議員選任・解任
委員会</t>
    <rPh sb="0" eb="5">
      <t>ヒョウギインセンニン</t>
    </rPh>
    <rPh sb="6" eb="8">
      <t>カイニン</t>
    </rPh>
    <rPh sb="9" eb="12">
      <t>イインカイ</t>
    </rPh>
    <phoneticPr fontId="1"/>
  </si>
  <si>
    <t>はい</t>
  </si>
  <si>
    <t>（1）監事監査</t>
    <rPh sb="3" eb="5">
      <t>カンジ</t>
    </rPh>
    <rPh sb="5" eb="7">
      <t>カンサ</t>
    </rPh>
    <phoneticPr fontId="1"/>
  </si>
  <si>
    <t>（2）会計監査及び専門家による支援等</t>
    <rPh sb="3" eb="5">
      <t>カイケイ</t>
    </rPh>
    <rPh sb="5" eb="7">
      <t>カンサ</t>
    </rPh>
    <rPh sb="7" eb="8">
      <t>オヨ</t>
    </rPh>
    <rPh sb="9" eb="12">
      <t>センモンカ</t>
    </rPh>
    <rPh sb="15" eb="17">
      <t>シエン</t>
    </rPh>
    <rPh sb="17" eb="18">
      <t>トウ</t>
    </rPh>
    <phoneticPr fontId="1"/>
  </si>
  <si>
    <t>(1)苦情解決の取組状況　　　　</t>
    <rPh sb="3" eb="5">
      <t>クジョウ</t>
    </rPh>
    <rPh sb="5" eb="7">
      <t>カイケツ</t>
    </rPh>
    <rPh sb="8" eb="9">
      <t>ト</t>
    </rPh>
    <rPh sb="9" eb="10">
      <t>ク</t>
    </rPh>
    <rPh sb="10" eb="12">
      <t>ジョウキョウ</t>
    </rPh>
    <phoneticPr fontId="1"/>
  </si>
  <si>
    <t>周知の方法</t>
    <rPh sb="0" eb="2">
      <t>シュウチ</t>
    </rPh>
    <rPh sb="3" eb="5">
      <t>ホウホウ</t>
    </rPh>
    <phoneticPr fontId="1"/>
  </si>
  <si>
    <t>周知の内容</t>
    <rPh sb="0" eb="2">
      <t>シュウチ</t>
    </rPh>
    <rPh sb="3" eb="5">
      <t>ナイヨウ</t>
    </rPh>
    <phoneticPr fontId="1"/>
  </si>
  <si>
    <t>施設掲示板に掲示</t>
    <rPh sb="0" eb="5">
      <t>シセツケイジバン</t>
    </rPh>
    <rPh sb="6" eb="8">
      <t>ケイジ</t>
    </rPh>
    <phoneticPr fontId="1"/>
  </si>
  <si>
    <t>　　</t>
  </si>
  <si>
    <t>苦情解決責任者名</t>
    <rPh sb="0" eb="7">
      <t>クジョウカイケツセキニンシャ</t>
    </rPh>
    <rPh sb="7" eb="8">
      <t>メイ</t>
    </rPh>
    <phoneticPr fontId="1"/>
  </si>
  <si>
    <t>ホームページに掲載</t>
    <rPh sb="7" eb="9">
      <t>ケイサイ</t>
    </rPh>
    <phoneticPr fontId="1"/>
  </si>
  <si>
    <t>苦情受付担当者名</t>
    <rPh sb="0" eb="2">
      <t>クジョウ</t>
    </rPh>
    <rPh sb="2" eb="8">
      <t>ウケツケタントウシャメイ</t>
    </rPh>
    <phoneticPr fontId="1"/>
  </si>
  <si>
    <t>パンフレット・チラシ配布</t>
    <rPh sb="10" eb="12">
      <t>ハイフ</t>
    </rPh>
    <phoneticPr fontId="1"/>
  </si>
  <si>
    <t>第三者委員の氏名</t>
    <rPh sb="0" eb="3">
      <t>ダイサンシャ</t>
    </rPh>
    <rPh sb="3" eb="5">
      <t>イイン</t>
    </rPh>
    <rPh sb="6" eb="8">
      <t>シメイ</t>
    </rPh>
    <phoneticPr fontId="1"/>
  </si>
  <si>
    <t>重要事項説明書に記載（交付）</t>
    <rPh sb="0" eb="7">
      <t>ジュウヨウジコウセツメイショ</t>
    </rPh>
    <rPh sb="8" eb="10">
      <t>キサイ</t>
    </rPh>
    <rPh sb="11" eb="13">
      <t>コウフ</t>
    </rPh>
    <phoneticPr fontId="1"/>
  </si>
  <si>
    <t>第三者委員の連絡先（住所・ＴＥＬ・ＦＡＸ）</t>
    <rPh sb="0" eb="3">
      <t>ダイサンシャ</t>
    </rPh>
    <rPh sb="3" eb="5">
      <t>イイン</t>
    </rPh>
    <rPh sb="6" eb="9">
      <t>レンラクサキ</t>
    </rPh>
    <rPh sb="10" eb="12">
      <t>ジュウショ</t>
    </rPh>
    <phoneticPr fontId="1"/>
  </si>
  <si>
    <t>利用契約書等に記載</t>
    <rPh sb="0" eb="2">
      <t>リヨウ</t>
    </rPh>
    <rPh sb="2" eb="6">
      <t>ケイヤクショトウ</t>
    </rPh>
    <rPh sb="7" eb="9">
      <t>キサイ</t>
    </rPh>
    <phoneticPr fontId="1"/>
  </si>
  <si>
    <t>福岡県運営適正化委員会の連絡先</t>
    <phoneticPr fontId="1"/>
  </si>
  <si>
    <t>その他（その他の場合下記に記載）</t>
    <rPh sb="6" eb="7">
      <t>タ</t>
    </rPh>
    <rPh sb="8" eb="10">
      <t>バアイ</t>
    </rPh>
    <rPh sb="10" eb="12">
      <t>カキ</t>
    </rPh>
    <rPh sb="13" eb="15">
      <t>キサイ</t>
    </rPh>
    <phoneticPr fontId="1"/>
  </si>
  <si>
    <t>苦情解決の仕組みについて</t>
    <phoneticPr fontId="1"/>
  </si>
  <si>
    <t>その他：</t>
    <phoneticPr fontId="1"/>
  </si>
  <si>
    <r>
      <t>　○苦情解決の結果は公表されていますか。</t>
    </r>
    <r>
      <rPr>
        <sz val="10"/>
        <rFont val="ＭＳ Ｐゴシック"/>
        <family val="3"/>
        <charset val="128"/>
        <scheme val="minor"/>
      </rPr>
      <t>　　　　　　　　　　</t>
    </r>
    <rPh sb="7" eb="9">
      <t>ケッカ</t>
    </rPh>
    <rPh sb="10" eb="12">
      <t>コウヒョウ</t>
    </rPh>
    <phoneticPr fontId="1"/>
  </si>
  <si>
    <t>〇制度の周知について</t>
    <rPh sb="1" eb="3">
      <t>セイド</t>
    </rPh>
    <rPh sb="4" eb="6">
      <t>シュウチ</t>
    </rPh>
    <phoneticPr fontId="1"/>
  </si>
  <si>
    <r>
      <t>　③　前回の監査以降、基本財産の処分(売却、</t>
    </r>
    <r>
      <rPr>
        <u/>
        <sz val="10"/>
        <rFont val="ＭＳ Ｐゴシック"/>
        <family val="3"/>
        <charset val="128"/>
      </rPr>
      <t>建て替えに伴う取壊</t>
    </r>
    <r>
      <rPr>
        <sz val="10"/>
        <rFont val="ＭＳ Ｐゴシック"/>
        <family val="3"/>
        <charset val="128"/>
      </rPr>
      <t>など)はありましたか。ある場合、所轄庁に処分承認申請をしていますか。</t>
    </r>
    <rPh sb="3" eb="5">
      <t>ゼンカイ</t>
    </rPh>
    <rPh sb="6" eb="10">
      <t>カンサイコウ</t>
    </rPh>
    <rPh sb="22" eb="23">
      <t>タ</t>
    </rPh>
    <rPh sb="24" eb="25">
      <t>カ</t>
    </rPh>
    <rPh sb="27" eb="28">
      <t>トモナ</t>
    </rPh>
    <rPh sb="44" eb="46">
      <t>バアイ</t>
    </rPh>
    <rPh sb="47" eb="50">
      <t>ショカツチョウ</t>
    </rPh>
    <rPh sb="51" eb="53">
      <t>ショブン</t>
    </rPh>
    <rPh sb="53" eb="55">
      <t>ショウニン</t>
    </rPh>
    <rPh sb="55" eb="57">
      <t>シンセイ</t>
    </rPh>
    <phoneticPr fontId="1"/>
  </si>
  <si>
    <t xml:space="preserve">　④　前回の監査以降、基本財産を担保に供することがありましたか。ある場合、所轄庁に担保提供の承認申請をしていますか。       </t>
    <rPh sb="3" eb="5">
      <t>ゼンカイ</t>
    </rPh>
    <rPh sb="6" eb="10">
      <t>カンサイコウ</t>
    </rPh>
    <rPh sb="16" eb="18">
      <t>タンポ</t>
    </rPh>
    <rPh sb="19" eb="20">
      <t>キョウ</t>
    </rPh>
    <rPh sb="34" eb="36">
      <t>バアイ</t>
    </rPh>
    <rPh sb="37" eb="40">
      <t>ショカツチョウ</t>
    </rPh>
    <rPh sb="41" eb="45">
      <t>タンポテイキョウ</t>
    </rPh>
    <rPh sb="46" eb="48">
      <t>ショウニン</t>
    </rPh>
    <rPh sb="48" eb="50">
      <t>シンセイ</t>
    </rPh>
    <phoneticPr fontId="1"/>
  </si>
  <si>
    <t>　②　定款に記載されている基本財産と財産目録に記載されている基本財産の表記は一致していますか。</t>
    <rPh sb="3" eb="5">
      <t>テイカン</t>
    </rPh>
    <rPh sb="6" eb="8">
      <t>キサイ</t>
    </rPh>
    <rPh sb="18" eb="20">
      <t>ザイサン</t>
    </rPh>
    <rPh sb="20" eb="22">
      <t>モクロク</t>
    </rPh>
    <rPh sb="23" eb="25">
      <t>キサイ</t>
    </rPh>
    <rPh sb="30" eb="32">
      <t>キホン</t>
    </rPh>
    <rPh sb="32" eb="34">
      <t>ザイサン</t>
    </rPh>
    <rPh sb="35" eb="37">
      <t>ヒョウキ</t>
    </rPh>
    <rPh sb="38" eb="40">
      <t>イッチ</t>
    </rPh>
    <phoneticPr fontId="1"/>
  </si>
  <si>
    <t xml:space="preserve">３　理事会開催状況  </t>
    <rPh sb="2" eb="5">
      <t>リジカイ</t>
    </rPh>
    <rPh sb="5" eb="7">
      <t>カイサイ</t>
    </rPh>
    <rPh sb="7" eb="9">
      <t>ジョウキョウ</t>
    </rPh>
    <phoneticPr fontId="1"/>
  </si>
  <si>
    <t xml:space="preserve">４　評議員会開催状況                                        </t>
    <rPh sb="2" eb="5">
      <t>ヒョウギイン</t>
    </rPh>
    <rPh sb="5" eb="6">
      <t>リジカイ</t>
    </rPh>
    <rPh sb="6" eb="8">
      <t>カイサイ</t>
    </rPh>
    <rPh sb="8" eb="10">
      <t>ジョウキョウ</t>
    </rPh>
    <phoneticPr fontId="1"/>
  </si>
  <si>
    <t>５　評議員・理事・監事の選任状況</t>
    <rPh sb="2" eb="5">
      <t>ヒョウギイン</t>
    </rPh>
    <rPh sb="6" eb="8">
      <t>リジ</t>
    </rPh>
    <rPh sb="9" eb="11">
      <t>カンジ</t>
    </rPh>
    <rPh sb="12" eb="14">
      <t>センニン</t>
    </rPh>
    <rPh sb="14" eb="16">
      <t>ジョウキョウ</t>
    </rPh>
    <phoneticPr fontId="1"/>
  </si>
  <si>
    <t xml:space="preserve">６　法人における監査等の状況                  </t>
    <rPh sb="2" eb="4">
      <t>ホウジン</t>
    </rPh>
    <rPh sb="8" eb="10">
      <t>カンサ</t>
    </rPh>
    <rPh sb="10" eb="11">
      <t>トウ</t>
    </rPh>
    <rPh sb="12" eb="14">
      <t>ジョウキョウ</t>
    </rPh>
    <phoneticPr fontId="1"/>
  </si>
  <si>
    <t>７　情報の公開等</t>
    <rPh sb="2" eb="4">
      <t>ジョウホウ</t>
    </rPh>
    <rPh sb="5" eb="7">
      <t>コウカイ</t>
    </rPh>
    <rPh sb="7" eb="8">
      <t>トウ</t>
    </rPh>
    <phoneticPr fontId="1"/>
  </si>
  <si>
    <t>８　法人登記事項の変更状況</t>
    <rPh sb="2" eb="4">
      <t>ホウジン</t>
    </rPh>
    <rPh sb="4" eb="6">
      <t>トウキ</t>
    </rPh>
    <rPh sb="6" eb="8">
      <t>ジコウ</t>
    </rPh>
    <rPh sb="9" eb="11">
      <t>ヘンコウ</t>
    </rPh>
    <rPh sb="11" eb="13">
      <t>ジョウキョウ</t>
    </rPh>
    <phoneticPr fontId="1"/>
  </si>
  <si>
    <t>　９　本部職員の状況　</t>
    <rPh sb="3" eb="5">
      <t>ホンブ</t>
    </rPh>
    <phoneticPr fontId="1"/>
  </si>
  <si>
    <t>10　書類の備え置き・閲覧及び公表の状況</t>
    <rPh sb="3" eb="5">
      <t>ショルイ</t>
    </rPh>
    <rPh sb="6" eb="7">
      <t>ソナ</t>
    </rPh>
    <rPh sb="8" eb="9">
      <t>オ</t>
    </rPh>
    <rPh sb="11" eb="13">
      <t>エツラン</t>
    </rPh>
    <rPh sb="13" eb="14">
      <t>オヨ</t>
    </rPh>
    <rPh sb="15" eb="17">
      <t>コウヒョウ</t>
    </rPh>
    <rPh sb="18" eb="20">
      <t>ジョウキョウ</t>
    </rPh>
    <phoneticPr fontId="1"/>
  </si>
  <si>
    <t>11　基本財産の状況</t>
    <rPh sb="3" eb="5">
      <t>キホン</t>
    </rPh>
    <rPh sb="5" eb="7">
      <t>ザイサン</t>
    </rPh>
    <rPh sb="8" eb="10">
      <t>ジョウキョウ</t>
    </rPh>
    <phoneticPr fontId="1"/>
  </si>
  <si>
    <t>12　土地・建物等の賃貸借契約状況</t>
    <rPh sb="3" eb="5">
      <t>トチ</t>
    </rPh>
    <rPh sb="6" eb="8">
      <t>タテモノ</t>
    </rPh>
    <rPh sb="8" eb="9">
      <t>トウ</t>
    </rPh>
    <rPh sb="10" eb="15">
      <t>チンタイシャクケイヤク</t>
    </rPh>
    <rPh sb="15" eb="17">
      <t>ジョウキョウ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</si>
</sst>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411]ge\.m\.d;@"/>
    <numFmt numFmtId="178" formatCode="#,##0;&quot;▲ &quot;#,##0"/>
    <numFmt numFmtId="179" formatCode="#,##0.00_ "/>
    <numFmt numFmtId="180" formatCode="0_ "/>
    <numFmt numFmtId="181" formatCode="[$-411]ggge&quot;年&quot;m&quot;月&quot;d&quot;日&quot;;@"/>
    <numFmt numFmtId="182" formatCode="0_);[Red]\(0\)"/>
    <numFmt numFmtId="183" formatCode="[$-411]ggge&quot;年&quot;m&quot;月&quot;d&quot;日&quot;&quot;現&quot;&quot;在&quot;"/>
  </numFmts>
  <fonts count="59">
    <font>
      <sz val="11"/>
      <name val="ＭＳ Ｐゴシック"/>
      <family val="3"/>
      <charset val="128"/>
    </font>
    <font>
      <sz val="6"/>
      <name val="ＭＳ Ｐゴシック"/>
      <family val="3"/>
      <charset val="128"/>
    </font>
    <font>
      <sz val="14"/>
      <name val="ＭＳ Ｐゴシック"/>
      <family val="3"/>
      <charset val="128"/>
    </font>
    <font>
      <sz val="12"/>
      <name val="ＭＳ 明朝"/>
      <family val="1"/>
      <charset val="128"/>
    </font>
    <font>
      <b/>
      <sz val="20"/>
      <name val="ＭＳ 明朝"/>
      <family val="1"/>
      <charset val="128"/>
    </font>
    <font>
      <sz val="24"/>
      <name val="ＭＳ Ｐゴシック"/>
      <family val="3"/>
      <charset val="128"/>
    </font>
    <font>
      <sz val="12"/>
      <name val="ＭＳ Ｐゴシック"/>
      <family val="3"/>
      <charset val="128"/>
    </font>
    <font>
      <sz val="10"/>
      <name val="ＭＳ 明朝"/>
      <family val="1"/>
      <charset val="128"/>
    </font>
    <font>
      <sz val="16"/>
      <name val="ＭＳ 明朝"/>
      <family val="1"/>
      <charset val="128"/>
    </font>
    <font>
      <sz val="11"/>
      <name val="ＭＳ 明朝"/>
      <family val="1"/>
      <charset val="128"/>
    </font>
    <font>
      <sz val="10"/>
      <name val="ＭＳ Ｐゴシック"/>
      <family val="3"/>
      <charset val="128"/>
    </font>
    <font>
      <sz val="10"/>
      <name val="ＭＳ Ｐ明朝"/>
      <family val="1"/>
      <charset val="128"/>
    </font>
    <font>
      <sz val="9"/>
      <name val="ＭＳ 明朝"/>
      <family val="1"/>
      <charset val="128"/>
    </font>
    <font>
      <sz val="9"/>
      <name val="ＭＳ Ｐゴシック"/>
      <family val="3"/>
      <charset val="128"/>
    </font>
    <font>
      <sz val="11"/>
      <name val="ＭＳ Ｐ明朝"/>
      <family val="1"/>
      <charset val="128"/>
    </font>
    <font>
      <sz val="9"/>
      <name val="ＭＳ Ｐ明朝"/>
      <family val="1"/>
      <charset val="128"/>
    </font>
    <font>
      <sz val="20"/>
      <name val="ＭＳ 明朝"/>
      <family val="1"/>
      <charset val="128"/>
    </font>
    <font>
      <b/>
      <sz val="12"/>
      <name val="ＭＳ 明朝"/>
      <family val="1"/>
      <charset val="128"/>
    </font>
    <font>
      <b/>
      <sz val="11"/>
      <name val="ＭＳ Ｐ明朝"/>
      <family val="1"/>
      <charset val="128"/>
    </font>
    <font>
      <b/>
      <sz val="11"/>
      <name val="ＭＳ Ｐゴシック"/>
      <family val="3"/>
      <charset val="128"/>
    </font>
    <font>
      <b/>
      <sz val="11"/>
      <name val="ＭＳ 明朝"/>
      <family val="1"/>
      <charset val="128"/>
    </font>
    <font>
      <sz val="16"/>
      <name val="ＭＳ Ｐゴシック"/>
      <family val="3"/>
      <charset val="128"/>
    </font>
    <font>
      <sz val="16"/>
      <name val="ＭＳ ゴシック"/>
      <family val="3"/>
      <charset val="128"/>
    </font>
    <font>
      <sz val="12"/>
      <name val="ＭＳ ゴシック"/>
      <family val="3"/>
      <charset val="128"/>
    </font>
    <font>
      <sz val="16"/>
      <name val="ＭＳ Ｐゴシック"/>
      <family val="3"/>
      <charset val="128"/>
      <scheme val="major"/>
    </font>
    <font>
      <sz val="12"/>
      <name val="ＭＳ Ｐ明朝"/>
      <family val="1"/>
      <charset val="128"/>
    </font>
    <font>
      <sz val="12"/>
      <name val="ＭＳ Ｐゴシック"/>
      <family val="3"/>
      <charset val="128"/>
      <scheme val="minor"/>
    </font>
    <font>
      <sz val="10"/>
      <name val="ＭＳ Ｐゴシック"/>
      <family val="3"/>
      <charset val="128"/>
      <scheme val="minor"/>
    </font>
    <font>
      <sz val="9"/>
      <name val="ＭＳ Ｐゴシック"/>
      <family val="3"/>
      <charset val="128"/>
      <scheme val="minor"/>
    </font>
    <font>
      <sz val="11"/>
      <name val="ＭＳ Ｐゴシック"/>
      <family val="3"/>
      <charset val="128"/>
    </font>
    <font>
      <strike/>
      <sz val="10"/>
      <name val="ＭＳ 明朝"/>
      <family val="1"/>
      <charset val="128"/>
    </font>
    <font>
      <u/>
      <sz val="12"/>
      <name val="ＭＳ 明朝"/>
      <family val="1"/>
      <charset val="128"/>
    </font>
    <font>
      <sz val="10"/>
      <name val="ＭＳ Ｐゴシック"/>
      <family val="3"/>
      <charset val="128"/>
      <scheme val="major"/>
    </font>
    <font>
      <sz val="11"/>
      <name val="ＭＳ Ｐゴシック"/>
      <family val="3"/>
      <charset val="128"/>
      <scheme val="minor"/>
    </font>
    <font>
      <b/>
      <sz val="14"/>
      <name val="ＭＳ Ｐ明朝"/>
      <family val="1"/>
      <charset val="128"/>
    </font>
    <font>
      <sz val="8"/>
      <name val="ＭＳ Ｐ明朝"/>
      <family val="1"/>
      <charset val="128"/>
    </font>
    <font>
      <b/>
      <sz val="8"/>
      <name val="ＭＳ Ｐ明朝"/>
      <family val="1"/>
      <charset val="128"/>
    </font>
    <font>
      <b/>
      <sz val="16"/>
      <name val="ＭＳ Ｐゴシック"/>
      <family val="3"/>
      <charset val="128"/>
    </font>
    <font>
      <u/>
      <sz val="10"/>
      <name val="ＭＳ Ｐゴシック"/>
      <family val="3"/>
      <charset val="128"/>
    </font>
    <font>
      <sz val="14"/>
      <name val="ＭＳ Ｐ明朝"/>
      <family val="1"/>
      <charset val="128"/>
    </font>
    <font>
      <strike/>
      <sz val="10"/>
      <name val="ＭＳ Ｐ明朝"/>
      <family val="1"/>
      <charset val="128"/>
    </font>
    <font>
      <u/>
      <sz val="9"/>
      <name val="ＭＳ Ｐゴシック"/>
      <family val="3"/>
      <charset val="128"/>
    </font>
    <font>
      <sz val="16"/>
      <name val="ＭＳ Ｐ明朝"/>
      <family val="1"/>
      <charset val="128"/>
    </font>
    <font>
      <sz val="9.5"/>
      <name val="ＭＳ 明朝"/>
      <family val="1"/>
      <charset val="128"/>
    </font>
    <font>
      <sz val="11"/>
      <color rgb="FFFF0000"/>
      <name val="ＭＳ Ｐゴシック"/>
      <family val="3"/>
      <charset val="128"/>
    </font>
    <font>
      <b/>
      <sz val="11"/>
      <color rgb="FFFF0000"/>
      <name val="ＭＳ Ｐゴシック"/>
      <family val="3"/>
      <charset val="128"/>
    </font>
    <font>
      <b/>
      <sz val="14"/>
      <name val="ＭＳ Ｐゴシック"/>
      <family val="3"/>
      <charset val="128"/>
    </font>
    <font>
      <b/>
      <sz val="12"/>
      <name val="ＭＳ Ｐゴシック"/>
      <family val="3"/>
      <charset val="128"/>
    </font>
    <font>
      <i/>
      <sz val="12"/>
      <name val="ＭＳ Ｐゴシック"/>
      <family val="3"/>
      <charset val="128"/>
    </font>
    <font>
      <sz val="10"/>
      <name val="BIZ UDゴシック"/>
      <family val="3"/>
      <charset val="128"/>
    </font>
    <font>
      <vertAlign val="superscript"/>
      <sz val="10"/>
      <name val="ＭＳ Ｐゴシック"/>
      <family val="3"/>
      <charset val="128"/>
      <scheme val="minor"/>
    </font>
    <font>
      <b/>
      <sz val="10"/>
      <name val="ＭＳ Ｐゴシック"/>
      <family val="3"/>
      <charset val="128"/>
    </font>
    <font>
      <b/>
      <u/>
      <sz val="12"/>
      <name val="ＭＳ Ｐゴシック"/>
      <family val="3"/>
      <charset val="128"/>
    </font>
    <font>
      <sz val="9"/>
      <color indexed="81"/>
      <name val="MS P ゴシック"/>
      <family val="3"/>
      <charset val="128"/>
    </font>
    <font>
      <b/>
      <sz val="9"/>
      <color indexed="81"/>
      <name val="MS P ゴシック"/>
      <family val="3"/>
      <charset val="128"/>
    </font>
    <font>
      <sz val="11"/>
      <color theme="1"/>
      <name val="ＭＳ Ｐゴシック"/>
      <family val="3"/>
      <charset val="128"/>
      <scheme val="major"/>
    </font>
    <font>
      <sz val="11"/>
      <name val="ＭＳ Ｐゴシック"/>
      <family val="3"/>
      <charset val="128"/>
      <scheme val="major"/>
    </font>
    <font>
      <sz val="10"/>
      <color rgb="FFFF0000"/>
      <name val="BIZ UDゴシック"/>
      <family val="3"/>
      <charset val="128"/>
    </font>
    <font>
      <sz val="20"/>
      <color theme="1"/>
      <name val="ＭＳ 明朝"/>
      <family val="1"/>
      <charset val="128"/>
    </font>
  </fonts>
  <fills count="19">
    <fill>
      <patternFill patternType="none"/>
    </fill>
    <fill>
      <patternFill patternType="gray125"/>
    </fill>
    <fill>
      <patternFill patternType="solid">
        <fgColor indexed="27"/>
        <bgColor indexed="64"/>
      </patternFill>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rgb="FFFFFF99"/>
        <bgColor indexed="64"/>
      </patternFill>
    </fill>
    <fill>
      <patternFill patternType="solid">
        <fgColor rgb="FFCCFFFF"/>
        <bgColor indexed="64"/>
      </patternFill>
    </fill>
    <fill>
      <patternFill patternType="solid">
        <fgColor theme="0"/>
        <bgColor indexed="64"/>
      </patternFill>
    </fill>
    <fill>
      <patternFill patternType="solid">
        <fgColor rgb="FFFFFFFF"/>
        <bgColor indexed="64"/>
      </patternFill>
    </fill>
    <fill>
      <patternFill patternType="solid">
        <fgColor rgb="FFFFE6CD"/>
        <bgColor indexed="64"/>
      </patternFill>
    </fill>
    <fill>
      <patternFill patternType="solid">
        <fgColor theme="0" tint="-0.14999847407452621"/>
        <bgColor indexed="64"/>
      </patternFill>
    </fill>
    <fill>
      <patternFill patternType="solid">
        <fgColor rgb="FFFFFFCC"/>
        <bgColor indexed="64"/>
      </patternFill>
    </fill>
    <fill>
      <patternFill patternType="solid">
        <fgColor rgb="FFFFE1E1"/>
        <bgColor indexed="64"/>
      </patternFill>
    </fill>
    <fill>
      <patternFill patternType="solid">
        <fgColor theme="6" tint="0.79998168889431442"/>
        <bgColor indexed="64"/>
      </patternFill>
    </fill>
    <fill>
      <patternFill patternType="solid">
        <fgColor theme="0" tint="-0.14996795556505021"/>
        <bgColor indexed="64"/>
      </patternFill>
    </fill>
    <fill>
      <patternFill patternType="solid">
        <fgColor theme="9" tint="0.79998168889431442"/>
        <bgColor indexed="64"/>
      </patternFill>
    </fill>
    <fill>
      <patternFill patternType="solid">
        <fgColor rgb="FFFFCCCC"/>
        <bgColor indexed="64"/>
      </patternFill>
    </fill>
    <fill>
      <patternFill patternType="solid">
        <fgColor rgb="FF99FFCC"/>
        <bgColor indexed="64"/>
      </patternFill>
    </fill>
  </fills>
  <borders count="114">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style="hair">
        <color indexed="64"/>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hair">
        <color indexed="64"/>
      </left>
      <right style="thin">
        <color indexed="64"/>
      </right>
      <top style="thin">
        <color indexed="64"/>
      </top>
      <bottom/>
      <diagonal/>
    </border>
    <border>
      <left style="hair">
        <color indexed="64"/>
      </left>
      <right/>
      <top style="thin">
        <color indexed="64"/>
      </top>
      <bottom/>
      <diagonal/>
    </border>
    <border>
      <left/>
      <right/>
      <top/>
      <bottom style="hair">
        <color indexed="64"/>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thin">
        <color indexed="64"/>
      </right>
      <top style="double">
        <color indexed="64"/>
      </top>
      <bottom/>
      <diagonal/>
    </border>
    <border>
      <left style="thin">
        <color indexed="64"/>
      </left>
      <right style="thin">
        <color indexed="64"/>
      </right>
      <top/>
      <bottom style="double">
        <color indexed="64"/>
      </bottom>
      <diagonal/>
    </border>
    <border>
      <left style="thin">
        <color indexed="64"/>
      </left>
      <right/>
      <top style="thin">
        <color indexed="64"/>
      </top>
      <bottom style="hair">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double">
        <color indexed="64"/>
      </top>
      <bottom style="thin">
        <color indexed="64"/>
      </bottom>
      <diagonal style="thin">
        <color indexed="64"/>
      </diagonal>
    </border>
    <border>
      <left style="hair">
        <color indexed="64"/>
      </left>
      <right style="hair">
        <color indexed="64"/>
      </right>
      <top style="hair">
        <color indexed="64"/>
      </top>
      <bottom style="thin">
        <color indexed="64"/>
      </bottom>
      <diagonal/>
    </border>
    <border>
      <left/>
      <right/>
      <top style="double">
        <color indexed="64"/>
      </top>
      <bottom/>
      <diagonal/>
    </border>
    <border>
      <left/>
      <right style="hair">
        <color indexed="64"/>
      </right>
      <top style="hair">
        <color indexed="64"/>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style="hair">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dotted">
        <color auto="1"/>
      </left>
      <right style="dotted">
        <color auto="1"/>
      </right>
      <top style="dotted">
        <color auto="1"/>
      </top>
      <bottom style="dotted">
        <color auto="1"/>
      </bottom>
      <diagonal/>
    </border>
    <border diagonalUp="1">
      <left style="thin">
        <color indexed="64"/>
      </left>
      <right style="thin">
        <color indexed="64"/>
      </right>
      <top style="thin">
        <color indexed="64"/>
      </top>
      <bottom style="hair">
        <color indexed="64"/>
      </bottom>
      <diagonal style="thin">
        <color indexed="64"/>
      </diagonal>
    </border>
    <border diagonalUp="1">
      <left style="thin">
        <color indexed="64"/>
      </left>
      <right style="thin">
        <color indexed="64"/>
      </right>
      <top style="hair">
        <color indexed="64"/>
      </top>
      <bottom style="hair">
        <color indexed="64"/>
      </bottom>
      <diagonal style="thin">
        <color indexed="64"/>
      </diagonal>
    </border>
    <border diagonalUp="1">
      <left style="thin">
        <color indexed="64"/>
      </left>
      <right style="thin">
        <color indexed="64"/>
      </right>
      <top style="hair">
        <color indexed="64"/>
      </top>
      <bottom style="thin">
        <color indexed="64"/>
      </bottom>
      <diagonal style="thin">
        <color indexed="64"/>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diagonalUp="1">
      <left style="thin">
        <color indexed="64"/>
      </left>
      <right/>
      <top style="thin">
        <color indexed="64"/>
      </top>
      <bottom style="double">
        <color indexed="64"/>
      </bottom>
      <diagonal style="thin">
        <color indexed="64"/>
      </diagonal>
    </border>
    <border>
      <left/>
      <right/>
      <top style="double">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right/>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thin">
        <color indexed="64"/>
      </bottom>
      <diagonal style="thin">
        <color indexed="64"/>
      </diagonal>
    </border>
    <border diagonalUp="1">
      <left/>
      <right/>
      <top style="hair">
        <color indexed="64"/>
      </top>
      <bottom style="thin">
        <color indexed="64"/>
      </bottom>
      <diagonal style="thin">
        <color indexed="64"/>
      </diagonal>
    </border>
    <border diagonalUp="1">
      <left/>
      <right style="thin">
        <color indexed="64"/>
      </right>
      <top style="hair">
        <color indexed="64"/>
      </top>
      <bottom style="thin">
        <color indexed="64"/>
      </bottom>
      <diagonal style="thin">
        <color indexed="64"/>
      </diagonal>
    </border>
  </borders>
  <cellStyleXfs count="4">
    <xf numFmtId="0" fontId="0" fillId="0" borderId="0"/>
    <xf numFmtId="9" fontId="29" fillId="0" borderId="0" applyFont="0" applyFill="0" applyBorder="0" applyAlignment="0" applyProtection="0">
      <alignment vertical="center"/>
    </xf>
    <xf numFmtId="0" fontId="29" fillId="0" borderId="0">
      <alignment vertical="center"/>
    </xf>
    <xf numFmtId="0" fontId="29" fillId="0" borderId="0">
      <alignment vertical="center"/>
    </xf>
  </cellStyleXfs>
  <cellXfs count="941">
    <xf numFmtId="0" fontId="0" fillId="0" borderId="0" xfId="0"/>
    <xf numFmtId="0" fontId="2" fillId="0" borderId="0" xfId="0" applyFont="1"/>
    <xf numFmtId="0" fontId="5" fillId="0" borderId="0" xfId="0" applyFont="1" applyAlignment="1">
      <alignment horizontal="distributed"/>
    </xf>
    <xf numFmtId="49" fontId="10" fillId="0" borderId="0" xfId="0" applyNumberFormat="1" applyFont="1" applyBorder="1" applyAlignment="1">
      <alignment vertical="top" wrapText="1"/>
    </xf>
    <xf numFmtId="49" fontId="10" fillId="0" borderId="0" xfId="0" applyNumberFormat="1" applyFont="1" applyBorder="1" applyAlignment="1">
      <alignment wrapText="1"/>
    </xf>
    <xf numFmtId="49" fontId="10" fillId="0" borderId="0" xfId="0" applyNumberFormat="1" applyFont="1" applyFill="1" applyBorder="1" applyAlignment="1">
      <alignment horizontal="center" vertical="center" wrapText="1"/>
    </xf>
    <xf numFmtId="49" fontId="10" fillId="0" borderId="0" xfId="0" applyNumberFormat="1" applyFont="1" applyFill="1" applyBorder="1" applyAlignment="1">
      <alignment horizontal="right" vertical="center" wrapText="1"/>
    </xf>
    <xf numFmtId="49" fontId="10" fillId="0" borderId="0" xfId="0" applyNumberFormat="1" applyFont="1" applyFill="1" applyBorder="1" applyAlignment="1">
      <alignment wrapText="1"/>
    </xf>
    <xf numFmtId="49" fontId="13" fillId="0" borderId="0" xfId="0" applyNumberFormat="1" applyFont="1" applyBorder="1" applyAlignment="1">
      <alignment wrapText="1"/>
    </xf>
    <xf numFmtId="49" fontId="10" fillId="0" borderId="0" xfId="0" applyNumberFormat="1" applyFont="1" applyBorder="1" applyAlignment="1"/>
    <xf numFmtId="0" fontId="9" fillId="0" borderId="0" xfId="0" applyFont="1" applyAlignment="1">
      <alignment vertical="center"/>
    </xf>
    <xf numFmtId="0" fontId="9" fillId="0" borderId="0" xfId="0" applyFont="1"/>
    <xf numFmtId="0" fontId="11" fillId="0" borderId="0" xfId="0" applyFont="1"/>
    <xf numFmtId="0" fontId="9" fillId="0" borderId="0" xfId="0" applyFont="1" applyBorder="1" applyAlignment="1">
      <alignment vertical="center"/>
    </xf>
    <xf numFmtId="49" fontId="10" fillId="4" borderId="5" xfId="0" applyNumberFormat="1" applyFont="1" applyFill="1" applyBorder="1" applyAlignment="1">
      <alignment horizontal="center" vertical="center" wrapText="1"/>
    </xf>
    <xf numFmtId="49" fontId="10" fillId="4" borderId="10" xfId="0" applyNumberFormat="1" applyFont="1" applyFill="1" applyBorder="1" applyAlignment="1">
      <alignment horizontal="center" vertical="center" wrapText="1"/>
    </xf>
    <xf numFmtId="49" fontId="8" fillId="0" borderId="0" xfId="0" applyNumberFormat="1" applyFont="1" applyBorder="1" applyAlignment="1">
      <alignment horizontal="left" vertical="top"/>
    </xf>
    <xf numFmtId="0" fontId="9" fillId="0" borderId="0" xfId="0" applyFont="1" applyBorder="1" applyAlignment="1">
      <alignment horizontal="center" vertical="center"/>
    </xf>
    <xf numFmtId="0" fontId="11" fillId="0" borderId="0" xfId="0" applyFont="1" applyFill="1"/>
    <xf numFmtId="0" fontId="11" fillId="0" borderId="8" xfId="0" applyFont="1" applyFill="1" applyBorder="1" applyAlignment="1">
      <alignment vertical="center"/>
    </xf>
    <xf numFmtId="0" fontId="11" fillId="0" borderId="6" xfId="0" applyFont="1" applyFill="1" applyBorder="1" applyAlignment="1">
      <alignment vertical="center"/>
    </xf>
    <xf numFmtId="0" fontId="7" fillId="0" borderId="0" xfId="0" applyFont="1" applyBorder="1" applyAlignment="1">
      <alignment horizontal="left" vertical="center"/>
    </xf>
    <xf numFmtId="0" fontId="0" fillId="0" borderId="0" xfId="0" applyFont="1"/>
    <xf numFmtId="0" fontId="0" fillId="0" borderId="0" xfId="0" applyFont="1" applyBorder="1"/>
    <xf numFmtId="0" fontId="0" fillId="0" borderId="0" xfId="0" applyFont="1" applyFill="1"/>
    <xf numFmtId="0" fontId="0" fillId="0" borderId="0" xfId="0" applyFont="1" applyBorder="1" applyAlignment="1">
      <alignment horizontal="right"/>
    </xf>
    <xf numFmtId="0" fontId="0" fillId="0" borderId="0" xfId="0" applyFont="1" applyAlignment="1">
      <alignment horizontal="left" vertical="center"/>
    </xf>
    <xf numFmtId="0" fontId="0" fillId="0" borderId="0" xfId="0" applyFont="1" applyAlignment="1">
      <alignment vertical="center"/>
    </xf>
    <xf numFmtId="0" fontId="0" fillId="0" borderId="0" xfId="0" applyFont="1" applyAlignment="1"/>
    <xf numFmtId="0" fontId="0" fillId="0" borderId="0" xfId="0" applyFont="1" applyAlignment="1">
      <alignment horizontal="distributed"/>
    </xf>
    <xf numFmtId="0" fontId="21" fillId="0" borderId="0" xfId="0" applyFont="1"/>
    <xf numFmtId="49" fontId="21" fillId="0" borderId="0" xfId="0" applyNumberFormat="1" applyFont="1" applyBorder="1" applyAlignment="1">
      <alignment horizontal="left" vertical="top"/>
    </xf>
    <xf numFmtId="49" fontId="7" fillId="0" borderId="0" xfId="0" applyNumberFormat="1" applyFont="1" applyFill="1" applyBorder="1" applyAlignment="1">
      <alignment vertical="center" wrapText="1"/>
    </xf>
    <xf numFmtId="49" fontId="7" fillId="0" borderId="0" xfId="0" applyNumberFormat="1" applyFont="1" applyFill="1" applyBorder="1" applyAlignment="1">
      <alignment horizontal="center" vertical="center" wrapText="1"/>
    </xf>
    <xf numFmtId="0" fontId="0" fillId="0" borderId="0" xfId="0" applyFont="1" applyAlignment="1">
      <alignment horizontal="left"/>
    </xf>
    <xf numFmtId="0" fontId="0" fillId="0" borderId="0" xfId="0" applyFont="1" applyAlignment="1">
      <alignment horizontal="center" vertical="center"/>
    </xf>
    <xf numFmtId="0" fontId="21" fillId="0" borderId="0" xfId="0" applyFont="1" applyAlignment="1"/>
    <xf numFmtId="0" fontId="0" fillId="0" borderId="0" xfId="0" applyFont="1" applyAlignment="1">
      <alignment wrapText="1"/>
    </xf>
    <xf numFmtId="49" fontId="10" fillId="0" borderId="51" xfId="0" applyNumberFormat="1" applyFont="1" applyFill="1" applyBorder="1" applyAlignment="1">
      <alignment horizontal="center" vertical="center" wrapText="1"/>
    </xf>
    <xf numFmtId="49" fontId="10" fillId="0" borderId="55" xfId="0" applyNumberFormat="1" applyFont="1" applyFill="1" applyBorder="1" applyAlignment="1">
      <alignment horizontal="center" vertical="center" wrapText="1"/>
    </xf>
    <xf numFmtId="49" fontId="7" fillId="0" borderId="24" xfId="0" applyNumberFormat="1" applyFont="1" applyFill="1" applyBorder="1" applyAlignment="1">
      <alignment horizontal="center" vertical="center" wrapText="1"/>
    </xf>
    <xf numFmtId="49" fontId="7" fillId="0" borderId="24" xfId="0" applyNumberFormat="1" applyFont="1" applyFill="1" applyBorder="1" applyAlignment="1">
      <alignment vertical="center" wrapText="1"/>
    </xf>
    <xf numFmtId="49" fontId="9" fillId="0" borderId="24" xfId="0" applyNumberFormat="1" applyFont="1" applyFill="1" applyBorder="1" applyAlignment="1">
      <alignment vertical="center" wrapText="1"/>
    </xf>
    <xf numFmtId="49" fontId="7" fillId="0" borderId="22" xfId="0" applyNumberFormat="1" applyFont="1" applyFill="1" applyBorder="1" applyAlignment="1">
      <alignment vertical="center" wrapText="1"/>
    </xf>
    <xf numFmtId="49" fontId="10" fillId="4" borderId="12" xfId="0" applyNumberFormat="1" applyFont="1" applyFill="1" applyBorder="1" applyAlignment="1">
      <alignment horizontal="center" vertical="center" wrapText="1"/>
    </xf>
    <xf numFmtId="49" fontId="10" fillId="4" borderId="2" xfId="0" applyNumberFormat="1" applyFont="1" applyFill="1" applyBorder="1" applyAlignment="1">
      <alignment horizontal="center" vertical="center" wrapText="1"/>
    </xf>
    <xf numFmtId="49" fontId="10" fillId="4" borderId="13" xfId="0" applyNumberFormat="1" applyFont="1" applyFill="1" applyBorder="1" applyAlignment="1">
      <alignment horizontal="center" vertical="center" wrapText="1"/>
    </xf>
    <xf numFmtId="49" fontId="26" fillId="0" borderId="0" xfId="0" applyNumberFormat="1" applyFont="1" applyFill="1" applyBorder="1" applyAlignment="1">
      <alignment horizontal="right" vertical="center"/>
    </xf>
    <xf numFmtId="49" fontId="26" fillId="0" borderId="0" xfId="0" applyNumberFormat="1" applyFont="1" applyBorder="1" applyAlignment="1">
      <alignment horizontal="right" vertical="center"/>
    </xf>
    <xf numFmtId="49" fontId="15" fillId="0" borderId="0" xfId="0" applyNumberFormat="1" applyFont="1" applyBorder="1" applyAlignment="1">
      <alignment horizontal="left" vertical="top"/>
    </xf>
    <xf numFmtId="49" fontId="7" fillId="0" borderId="24" xfId="0" applyNumberFormat="1" applyFont="1" applyFill="1" applyBorder="1" applyAlignment="1">
      <alignment horizontal="center" vertical="center" shrinkToFit="1"/>
    </xf>
    <xf numFmtId="49" fontId="10" fillId="0" borderId="0" xfId="0" applyNumberFormat="1" applyFont="1" applyFill="1" applyBorder="1" applyAlignment="1">
      <alignment horizontal="center" vertical="center" shrinkToFit="1"/>
    </xf>
    <xf numFmtId="49" fontId="15" fillId="0" borderId="0" xfId="0" applyNumberFormat="1" applyFont="1" applyBorder="1" applyAlignment="1">
      <alignment horizontal="left" vertical="top" shrinkToFit="1"/>
    </xf>
    <xf numFmtId="49" fontId="10" fillId="0" borderId="0" xfId="0" applyNumberFormat="1" applyFont="1" applyBorder="1" applyAlignment="1">
      <alignment shrinkToFit="1"/>
    </xf>
    <xf numFmtId="49" fontId="10" fillId="0" borderId="57" xfId="0" applyNumberFormat="1" applyFont="1" applyBorder="1" applyAlignment="1">
      <alignment wrapText="1"/>
    </xf>
    <xf numFmtId="180" fontId="10" fillId="0" borderId="52" xfId="0" applyNumberFormat="1" applyFont="1" applyFill="1" applyBorder="1" applyAlignment="1">
      <alignment vertical="center" wrapText="1"/>
    </xf>
    <xf numFmtId="49" fontId="28" fillId="0" borderId="0" xfId="0" applyNumberFormat="1" applyFont="1" applyBorder="1" applyAlignment="1">
      <alignment vertical="top" wrapText="1"/>
    </xf>
    <xf numFmtId="49" fontId="10" fillId="0" borderId="0" xfId="0" applyNumberFormat="1" applyFont="1" applyBorder="1" applyAlignment="1">
      <alignment horizontal="right" vertical="center"/>
    </xf>
    <xf numFmtId="0" fontId="11" fillId="0" borderId="23" xfId="0" applyFont="1" applyFill="1" applyBorder="1" applyAlignment="1"/>
    <xf numFmtId="49" fontId="12" fillId="0" borderId="0" xfId="0" applyNumberFormat="1" applyFont="1" applyFill="1" applyBorder="1" applyAlignment="1">
      <alignment vertical="top" wrapText="1"/>
    </xf>
    <xf numFmtId="49" fontId="6" fillId="0" borderId="0" xfId="0" applyNumberFormat="1" applyFont="1" applyBorder="1" applyAlignment="1">
      <alignment horizontal="left" vertical="center" wrapText="1"/>
    </xf>
    <xf numFmtId="0" fontId="7" fillId="0" borderId="0" xfId="0" applyFont="1" applyAlignment="1">
      <alignment horizontal="left" vertical="center" wrapText="1"/>
    </xf>
    <xf numFmtId="0" fontId="9" fillId="0" borderId="0" xfId="0" applyFont="1" applyBorder="1" applyAlignment="1">
      <alignment horizontal="left" vertical="center"/>
    </xf>
    <xf numFmtId="58" fontId="19" fillId="0" borderId="15" xfId="0" applyNumberFormat="1" applyFont="1" applyBorder="1" applyAlignment="1">
      <alignment horizontal="center" vertical="center" shrinkToFit="1"/>
    </xf>
    <xf numFmtId="0" fontId="19" fillId="0" borderId="15" xfId="0" applyFont="1" applyBorder="1" applyAlignment="1">
      <alignment horizontal="center" vertical="center" shrinkToFit="1"/>
    </xf>
    <xf numFmtId="181" fontId="31" fillId="0" borderId="0" xfId="0" applyNumberFormat="1" applyFont="1" applyBorder="1" applyAlignment="1">
      <alignment vertical="center" wrapText="1"/>
    </xf>
    <xf numFmtId="0" fontId="0" fillId="0" borderId="19" xfId="0" applyFont="1" applyBorder="1"/>
    <xf numFmtId="0" fontId="11" fillId="0" borderId="0" xfId="0" applyFont="1" applyFill="1" applyBorder="1" applyAlignment="1"/>
    <xf numFmtId="0" fontId="14" fillId="0" borderId="0" xfId="0" applyFont="1" applyFill="1" applyBorder="1" applyAlignment="1">
      <alignment horizontal="center" vertical="center" wrapText="1"/>
    </xf>
    <xf numFmtId="177" fontId="10" fillId="0" borderId="0" xfId="0" applyNumberFormat="1" applyFont="1" applyFill="1" applyBorder="1" applyAlignment="1">
      <alignment horizontal="center" vertical="center" wrapText="1"/>
    </xf>
    <xf numFmtId="49" fontId="10" fillId="4" borderId="1" xfId="0" applyNumberFormat="1" applyFont="1" applyFill="1" applyBorder="1" applyAlignment="1">
      <alignment horizontal="center" vertical="center" wrapText="1"/>
    </xf>
    <xf numFmtId="49" fontId="10" fillId="6" borderId="2" xfId="0" applyNumberFormat="1" applyFont="1" applyFill="1" applyBorder="1" applyAlignment="1">
      <alignment horizontal="center" vertical="center" wrapText="1"/>
    </xf>
    <xf numFmtId="177" fontId="10" fillId="4" borderId="2" xfId="0" applyNumberFormat="1" applyFont="1" applyFill="1" applyBorder="1" applyAlignment="1">
      <alignment vertical="center" shrinkToFit="1"/>
    </xf>
    <xf numFmtId="177" fontId="10" fillId="4" borderId="10" xfId="0" applyNumberFormat="1" applyFont="1" applyFill="1" applyBorder="1" applyAlignment="1">
      <alignment vertical="center" shrinkToFit="1"/>
    </xf>
    <xf numFmtId="177" fontId="10" fillId="4" borderId="5" xfId="0" applyNumberFormat="1" applyFont="1" applyFill="1" applyBorder="1" applyAlignment="1">
      <alignment vertical="center" shrinkToFit="1"/>
    </xf>
    <xf numFmtId="0" fontId="6" fillId="0" borderId="0" xfId="0" applyFont="1" applyAlignment="1">
      <alignment horizontal="left" vertical="center"/>
    </xf>
    <xf numFmtId="49" fontId="13" fillId="0" borderId="0" xfId="0" applyNumberFormat="1" applyFont="1" applyFill="1" applyBorder="1" applyAlignment="1" applyProtection="1">
      <alignment horizontal="center" vertical="center" wrapText="1" shrinkToFit="1"/>
      <protection locked="0"/>
    </xf>
    <xf numFmtId="58" fontId="19" fillId="0" borderId="6" xfId="0" applyNumberFormat="1" applyFont="1" applyFill="1" applyBorder="1" applyAlignment="1">
      <alignment horizontal="center" vertical="center" shrinkToFit="1"/>
    </xf>
    <xf numFmtId="0" fontId="19" fillId="0" borderId="6" xfId="0" applyFont="1" applyFill="1" applyBorder="1" applyAlignment="1">
      <alignment horizontal="center" vertical="center" shrinkToFit="1"/>
    </xf>
    <xf numFmtId="49" fontId="15" fillId="7" borderId="2" xfId="0" applyNumberFormat="1" applyFont="1" applyFill="1" applyBorder="1" applyAlignment="1">
      <alignment horizontal="center" vertical="center" wrapText="1" shrinkToFit="1"/>
    </xf>
    <xf numFmtId="49" fontId="11" fillId="7" borderId="2" xfId="0" applyNumberFormat="1" applyFont="1" applyFill="1" applyBorder="1" applyAlignment="1">
      <alignment horizontal="center" vertical="center" wrapText="1"/>
    </xf>
    <xf numFmtId="0" fontId="33" fillId="0" borderId="0" xfId="0" applyFont="1"/>
    <xf numFmtId="0" fontId="34" fillId="0" borderId="0" xfId="0" applyFont="1"/>
    <xf numFmtId="0" fontId="18" fillId="0" borderId="0" xfId="0" applyFont="1"/>
    <xf numFmtId="49" fontId="15" fillId="0" borderId="0" xfId="0" applyNumberFormat="1" applyFont="1" applyBorder="1" applyAlignment="1">
      <alignment vertical="top"/>
    </xf>
    <xf numFmtId="49" fontId="12" fillId="0" borderId="0" xfId="0" applyNumberFormat="1" applyFont="1" applyFill="1" applyBorder="1" applyAlignment="1">
      <alignment vertical="top"/>
    </xf>
    <xf numFmtId="49" fontId="15" fillId="0" borderId="0" xfId="0" applyNumberFormat="1" applyFont="1" applyFill="1" applyBorder="1" applyAlignment="1">
      <alignment horizontal="center" vertical="top" wrapText="1"/>
    </xf>
    <xf numFmtId="49" fontId="15" fillId="0" borderId="0" xfId="0" applyNumberFormat="1" applyFont="1" applyBorder="1" applyAlignment="1">
      <alignment horizontal="center" vertical="top"/>
    </xf>
    <xf numFmtId="49" fontId="12" fillId="0" borderId="0" xfId="0" applyNumberFormat="1" applyFont="1" applyFill="1" applyBorder="1" applyAlignment="1">
      <alignment horizontal="center" vertical="top"/>
    </xf>
    <xf numFmtId="181" fontId="6" fillId="0" borderId="0" xfId="0" applyNumberFormat="1" applyFont="1" applyBorder="1" applyAlignment="1">
      <alignment vertical="center" wrapText="1"/>
    </xf>
    <xf numFmtId="49" fontId="24" fillId="0" borderId="0" xfId="0" applyNumberFormat="1" applyFont="1" applyBorder="1" applyAlignment="1">
      <alignment vertical="top"/>
    </xf>
    <xf numFmtId="0" fontId="2" fillId="0" borderId="0" xfId="0" applyFont="1" applyAlignment="1"/>
    <xf numFmtId="0" fontId="21" fillId="0" borderId="0" xfId="0" applyFont="1" applyAlignment="1">
      <alignment horizontal="left"/>
    </xf>
    <xf numFmtId="49" fontId="11" fillId="2" borderId="24" xfId="0" applyNumberFormat="1" applyFont="1" applyFill="1" applyBorder="1" applyAlignment="1">
      <alignment horizontal="center" vertical="center" wrapText="1"/>
    </xf>
    <xf numFmtId="49" fontId="11" fillId="2" borderId="31" xfId="0" applyNumberFormat="1" applyFont="1" applyFill="1" applyBorder="1" applyAlignment="1">
      <alignment horizontal="center" vertical="center" wrapText="1"/>
    </xf>
    <xf numFmtId="49" fontId="11" fillId="2" borderId="32" xfId="0" applyNumberFormat="1" applyFont="1" applyFill="1" applyBorder="1" applyAlignment="1">
      <alignment horizontal="center" vertical="center" wrapText="1"/>
    </xf>
    <xf numFmtId="0" fontId="39" fillId="4" borderId="58" xfId="0" applyNumberFormat="1" applyFont="1" applyFill="1" applyBorder="1" applyAlignment="1">
      <alignment vertical="center" wrapText="1"/>
    </xf>
    <xf numFmtId="180" fontId="39" fillId="4" borderId="28" xfId="0" applyNumberFormat="1" applyFont="1" applyFill="1" applyBorder="1" applyAlignment="1">
      <alignment vertical="center" wrapText="1"/>
    </xf>
    <xf numFmtId="0" fontId="39" fillId="4" borderId="56" xfId="0" applyNumberFormat="1" applyFont="1" applyFill="1" applyBorder="1" applyAlignment="1">
      <alignment vertical="center" wrapText="1"/>
    </xf>
    <xf numFmtId="0" fontId="39" fillId="6" borderId="58" xfId="0" applyNumberFormat="1" applyFont="1" applyFill="1" applyBorder="1" applyAlignment="1">
      <alignment vertical="center" wrapText="1"/>
    </xf>
    <xf numFmtId="0" fontId="11" fillId="7" borderId="5" xfId="0" applyFont="1" applyFill="1" applyBorder="1" applyAlignment="1">
      <alignment horizontal="center" vertical="center"/>
    </xf>
    <xf numFmtId="49" fontId="11" fillId="7" borderId="5" xfId="0" applyNumberFormat="1" applyFont="1" applyFill="1" applyBorder="1" applyAlignment="1">
      <alignment horizontal="centerContinuous" vertical="center" wrapText="1"/>
    </xf>
    <xf numFmtId="0" fontId="11" fillId="7" borderId="5" xfId="0" applyFont="1" applyFill="1" applyBorder="1" applyAlignment="1">
      <alignment horizontal="center" vertical="center" wrapText="1"/>
    </xf>
    <xf numFmtId="0" fontId="14" fillId="7" borderId="5" xfId="0" applyFont="1" applyFill="1" applyBorder="1" applyAlignment="1">
      <alignment horizontal="center" vertical="center" wrapText="1"/>
    </xf>
    <xf numFmtId="0" fontId="14" fillId="0" borderId="15" xfId="0" applyFont="1" applyBorder="1" applyAlignment="1">
      <alignment horizontal="center" vertical="center"/>
    </xf>
    <xf numFmtId="49" fontId="11" fillId="7" borderId="7" xfId="0" applyNumberFormat="1" applyFont="1" applyFill="1" applyBorder="1" applyAlignment="1">
      <alignment horizontal="centerContinuous" vertical="center" wrapText="1"/>
    </xf>
    <xf numFmtId="182" fontId="14" fillId="7" borderId="13" xfId="0" applyNumberFormat="1" applyFont="1" applyFill="1" applyBorder="1" applyAlignment="1">
      <alignment horizontal="center" vertical="center" shrinkToFit="1"/>
    </xf>
    <xf numFmtId="182" fontId="14" fillId="7" borderId="2" xfId="0" applyNumberFormat="1" applyFont="1" applyFill="1" applyBorder="1" applyAlignment="1">
      <alignment horizontal="center" vertical="center" shrinkToFit="1"/>
    </xf>
    <xf numFmtId="0" fontId="25" fillId="0" borderId="0" xfId="0" applyFont="1" applyBorder="1" applyAlignment="1"/>
    <xf numFmtId="0" fontId="11" fillId="0" borderId="0" xfId="0" applyFont="1" applyAlignment="1"/>
    <xf numFmtId="0" fontId="11" fillId="0" borderId="0" xfId="0" applyFont="1" applyAlignment="1">
      <alignment horizontal="center"/>
    </xf>
    <xf numFmtId="0" fontId="14" fillId="0" borderId="0" xfId="0" applyFont="1"/>
    <xf numFmtId="0" fontId="14" fillId="0" borderId="0" xfId="0" applyFont="1" applyBorder="1"/>
    <xf numFmtId="0" fontId="11" fillId="0" borderId="0" xfId="0" applyFont="1" applyFill="1" applyBorder="1" applyAlignment="1">
      <alignment vertical="center"/>
    </xf>
    <xf numFmtId="49" fontId="11" fillId="2" borderId="5" xfId="0" applyNumberFormat="1" applyFont="1" applyFill="1" applyBorder="1" applyAlignment="1">
      <alignment horizontal="center" vertical="center" wrapText="1"/>
    </xf>
    <xf numFmtId="49" fontId="11" fillId="2" borderId="8" xfId="0" applyNumberFormat="1" applyFont="1" applyFill="1" applyBorder="1" applyAlignment="1">
      <alignment horizontal="center" vertical="center" wrapText="1"/>
    </xf>
    <xf numFmtId="0" fontId="23" fillId="0" borderId="0" xfId="0" applyFont="1" applyBorder="1" applyAlignment="1"/>
    <xf numFmtId="0" fontId="10" fillId="0" borderId="0" xfId="0" applyFont="1" applyBorder="1" applyAlignment="1">
      <alignment horizontal="left" vertical="center"/>
    </xf>
    <xf numFmtId="0" fontId="11" fillId="7" borderId="2" xfId="0" applyFont="1" applyFill="1" applyBorder="1" applyAlignment="1">
      <alignment horizontal="center" vertical="center" wrapText="1"/>
    </xf>
    <xf numFmtId="49" fontId="12" fillId="0" borderId="0" xfId="0" applyNumberFormat="1" applyFont="1" applyFill="1" applyBorder="1" applyAlignment="1">
      <alignment horizontal="left" vertical="top" wrapText="1"/>
    </xf>
    <xf numFmtId="0" fontId="10" fillId="0" borderId="0" xfId="0" applyFont="1" applyFill="1" applyBorder="1" applyAlignment="1">
      <alignment vertical="center" wrapText="1"/>
    </xf>
    <xf numFmtId="0" fontId="0" fillId="0" borderId="0" xfId="0" applyFont="1" applyBorder="1" applyAlignment="1">
      <alignment vertical="top" wrapText="1"/>
    </xf>
    <xf numFmtId="0" fontId="0" fillId="0" borderId="0" xfId="0" applyFont="1" applyAlignment="1">
      <alignment vertical="top" wrapText="1"/>
    </xf>
    <xf numFmtId="49" fontId="10" fillId="10" borderId="2" xfId="0" applyNumberFormat="1" applyFont="1" applyFill="1" applyBorder="1" applyAlignment="1">
      <alignment horizontal="center" vertical="center" shrinkToFit="1"/>
    </xf>
    <xf numFmtId="58" fontId="13" fillId="0" borderId="61" xfId="0" applyNumberFormat="1" applyFont="1" applyFill="1" applyBorder="1" applyAlignment="1">
      <alignment horizontal="center" vertical="center" shrinkToFit="1"/>
    </xf>
    <xf numFmtId="182" fontId="14" fillId="7" borderId="62" xfId="0" applyNumberFormat="1" applyFont="1" applyFill="1" applyBorder="1" applyAlignment="1">
      <alignment horizontal="center" vertical="center" shrinkToFit="1"/>
    </xf>
    <xf numFmtId="181" fontId="0" fillId="10" borderId="62" xfId="0" applyNumberFormat="1" applyFont="1" applyFill="1" applyBorder="1" applyAlignment="1" applyProtection="1">
      <alignment horizontal="center" vertical="center" shrinkToFit="1"/>
      <protection locked="0"/>
    </xf>
    <xf numFmtId="182" fontId="0" fillId="10" borderId="62" xfId="0" applyNumberFormat="1" applyFont="1" applyFill="1" applyBorder="1" applyAlignment="1" applyProtection="1">
      <alignment horizontal="center" vertical="center" shrinkToFit="1"/>
      <protection locked="0"/>
    </xf>
    <xf numFmtId="58" fontId="19" fillId="0" borderId="62" xfId="0" applyNumberFormat="1" applyFont="1" applyBorder="1" applyAlignment="1">
      <alignment horizontal="center" vertical="center" shrinkToFit="1"/>
    </xf>
    <xf numFmtId="181" fontId="0" fillId="0" borderId="62" xfId="0" applyNumberFormat="1" applyFont="1" applyBorder="1" applyAlignment="1">
      <alignment vertical="center" shrinkToFit="1"/>
    </xf>
    <xf numFmtId="0" fontId="0" fillId="0" borderId="0" xfId="0" applyFont="1" applyAlignment="1">
      <alignment vertical="center" shrinkToFit="1"/>
    </xf>
    <xf numFmtId="182" fontId="0" fillId="10" borderId="72" xfId="0" applyNumberFormat="1" applyFont="1" applyFill="1" applyBorder="1" applyAlignment="1" applyProtection="1">
      <alignment horizontal="center" vertical="center" shrinkToFit="1"/>
      <protection locked="0"/>
    </xf>
    <xf numFmtId="181" fontId="0" fillId="0" borderId="15" xfId="0" applyNumberFormat="1" applyFont="1" applyBorder="1" applyAlignment="1">
      <alignment vertical="center" shrinkToFit="1"/>
    </xf>
    <xf numFmtId="0" fontId="0" fillId="0" borderId="6" xfId="0" applyFont="1" applyFill="1" applyBorder="1" applyAlignment="1">
      <alignment vertical="center" shrinkToFit="1"/>
    </xf>
    <xf numFmtId="182" fontId="0" fillId="10" borderId="2" xfId="0" applyNumberFormat="1" applyFont="1" applyFill="1" applyBorder="1" applyAlignment="1" applyProtection="1">
      <alignment horizontal="center" vertical="center" shrinkToFit="1"/>
      <protection locked="0"/>
    </xf>
    <xf numFmtId="0" fontId="0" fillId="0" borderId="15" xfId="0" applyFont="1" applyBorder="1" applyAlignment="1">
      <alignment vertical="center" shrinkToFit="1"/>
    </xf>
    <xf numFmtId="0" fontId="7" fillId="0" borderId="0" xfId="0" applyFont="1" applyFill="1" applyBorder="1" applyAlignment="1">
      <alignment horizontal="center" vertical="center" wrapText="1"/>
    </xf>
    <xf numFmtId="182" fontId="10" fillId="0" borderId="0" xfId="0" applyNumberFormat="1" applyFont="1" applyBorder="1" applyAlignment="1"/>
    <xf numFmtId="0" fontId="42" fillId="0" borderId="0" xfId="0" applyFont="1"/>
    <xf numFmtId="0" fontId="11" fillId="0" borderId="0" xfId="0" applyFont="1" applyAlignment="1">
      <alignment vertical="center"/>
    </xf>
    <xf numFmtId="0" fontId="11" fillId="0" borderId="0" xfId="0" applyFont="1" applyFill="1" applyBorder="1" applyAlignment="1">
      <alignment vertical="center" wrapText="1"/>
    </xf>
    <xf numFmtId="0" fontId="11" fillId="0" borderId="0" xfId="0" applyFont="1" applyFill="1" applyAlignment="1">
      <alignment vertical="center"/>
    </xf>
    <xf numFmtId="0" fontId="11" fillId="0" borderId="7" xfId="0" applyFont="1" applyFill="1" applyBorder="1" applyAlignment="1">
      <alignment vertical="center" wrapText="1"/>
    </xf>
    <xf numFmtId="0" fontId="11" fillId="0" borderId="24" xfId="0" applyFont="1" applyFill="1" applyBorder="1" applyAlignment="1">
      <alignment vertical="center" wrapText="1"/>
    </xf>
    <xf numFmtId="177" fontId="11" fillId="0" borderId="24" xfId="0" applyNumberFormat="1" applyFont="1" applyFill="1" applyBorder="1" applyAlignment="1">
      <alignment vertical="center" wrapText="1"/>
    </xf>
    <xf numFmtId="177" fontId="11" fillId="0" borderId="0" xfId="0" applyNumberFormat="1" applyFont="1" applyFill="1" applyBorder="1" applyAlignment="1">
      <alignment horizontal="center" vertical="center" wrapText="1"/>
    </xf>
    <xf numFmtId="0" fontId="11" fillId="0" borderId="22" xfId="0" applyFont="1" applyFill="1" applyBorder="1" applyAlignment="1">
      <alignment vertical="center" wrapText="1"/>
    </xf>
    <xf numFmtId="177" fontId="11" fillId="0" borderId="0" xfId="0" applyNumberFormat="1" applyFont="1" applyFill="1" applyBorder="1" applyAlignment="1">
      <alignment vertical="center" wrapText="1"/>
    </xf>
    <xf numFmtId="0" fontId="11" fillId="0" borderId="0" xfId="0" applyFont="1" applyFill="1" applyBorder="1" applyAlignment="1">
      <alignment horizontal="center" vertical="center" wrapText="1"/>
    </xf>
    <xf numFmtId="0" fontId="11" fillId="0" borderId="0" xfId="0" applyFont="1" applyFill="1" applyBorder="1"/>
    <xf numFmtId="177" fontId="11" fillId="0" borderId="0" xfId="0" applyNumberFormat="1" applyFont="1" applyFill="1" applyBorder="1" applyAlignment="1">
      <alignment horizontal="center" vertical="center"/>
    </xf>
    <xf numFmtId="177" fontId="11" fillId="0" borderId="0" xfId="0" applyNumberFormat="1" applyFont="1" applyFill="1" applyBorder="1" applyAlignment="1">
      <alignment vertical="center"/>
    </xf>
    <xf numFmtId="0" fontId="7" fillId="3" borderId="24" xfId="0" applyFont="1" applyFill="1" applyBorder="1" applyAlignment="1">
      <alignment horizontal="centerContinuous" vertical="center"/>
    </xf>
    <xf numFmtId="0" fontId="7" fillId="10" borderId="22" xfId="0" applyFont="1" applyFill="1" applyBorder="1" applyAlignment="1">
      <alignment horizontal="center" vertical="center" wrapText="1"/>
    </xf>
    <xf numFmtId="0" fontId="7" fillId="4" borderId="15" xfId="0" applyFont="1" applyFill="1" applyBorder="1" applyAlignment="1">
      <alignment horizontal="left" vertical="center" wrapText="1"/>
    </xf>
    <xf numFmtId="0" fontId="7" fillId="4" borderId="15" xfId="0" applyFont="1" applyFill="1" applyBorder="1" applyAlignment="1">
      <alignment horizontal="right" vertical="center" wrapText="1"/>
    </xf>
    <xf numFmtId="0" fontId="7" fillId="4" borderId="0" xfId="0" applyFont="1" applyFill="1" applyBorder="1" applyAlignment="1">
      <alignment horizontal="left" vertical="center" wrapText="1"/>
    </xf>
    <xf numFmtId="0" fontId="7" fillId="10" borderId="15" xfId="0" applyFont="1" applyFill="1" applyBorder="1" applyAlignment="1">
      <alignment horizontal="left" vertical="center" wrapText="1"/>
    </xf>
    <xf numFmtId="178" fontId="7" fillId="4" borderId="15" xfId="0" applyNumberFormat="1" applyFont="1" applyFill="1" applyBorder="1" applyAlignment="1">
      <alignment horizontal="right" vertical="center" wrapText="1"/>
    </xf>
    <xf numFmtId="0" fontId="7" fillId="4" borderId="6" xfId="0" applyFont="1" applyFill="1" applyBorder="1" applyAlignment="1">
      <alignment horizontal="left" vertical="center" wrapText="1"/>
    </xf>
    <xf numFmtId="0" fontId="7" fillId="10" borderId="16" xfId="0" applyFont="1" applyFill="1" applyBorder="1" applyAlignment="1">
      <alignment horizontal="center" vertical="center" wrapText="1"/>
    </xf>
    <xf numFmtId="0" fontId="7" fillId="4" borderId="25" xfId="0" applyFont="1" applyFill="1" applyBorder="1" applyAlignment="1">
      <alignment horizontal="left" vertical="center" wrapText="1"/>
    </xf>
    <xf numFmtId="0" fontId="7" fillId="4" borderId="25" xfId="0" applyFont="1" applyFill="1" applyBorder="1" applyAlignment="1">
      <alignment horizontal="right" vertical="center" wrapText="1"/>
    </xf>
    <xf numFmtId="0" fontId="7" fillId="4" borderId="17" xfId="0" applyFont="1" applyFill="1" applyBorder="1" applyAlignment="1">
      <alignment horizontal="left" vertical="center" wrapText="1"/>
    </xf>
    <xf numFmtId="0" fontId="7" fillId="10" borderId="25" xfId="0" applyFont="1" applyFill="1" applyBorder="1" applyAlignment="1">
      <alignment horizontal="left" vertical="center" wrapText="1"/>
    </xf>
    <xf numFmtId="178" fontId="7" fillId="4" borderId="25" xfId="0" applyNumberFormat="1" applyFont="1" applyFill="1" applyBorder="1" applyAlignment="1">
      <alignment horizontal="right" vertical="center" wrapText="1"/>
    </xf>
    <xf numFmtId="0" fontId="7" fillId="4" borderId="26" xfId="0" applyFont="1" applyFill="1" applyBorder="1" applyAlignment="1">
      <alignment horizontal="left" vertical="center" wrapText="1"/>
    </xf>
    <xf numFmtId="0" fontId="7" fillId="4" borderId="13" xfId="0" applyFont="1" applyFill="1" applyBorder="1" applyAlignment="1">
      <alignment horizontal="left" vertical="center" wrapText="1"/>
    </xf>
    <xf numFmtId="0" fontId="7" fillId="4" borderId="13" xfId="0" applyFont="1" applyFill="1" applyBorder="1" applyAlignment="1">
      <alignment horizontal="right" vertical="center" wrapText="1"/>
    </xf>
    <xf numFmtId="0" fontId="7" fillId="4" borderId="23" xfId="0" applyFont="1" applyFill="1" applyBorder="1" applyAlignment="1">
      <alignment horizontal="left" vertical="center" wrapText="1"/>
    </xf>
    <xf numFmtId="178" fontId="7" fillId="4" borderId="13" xfId="0" applyNumberFormat="1" applyFont="1" applyFill="1" applyBorder="1" applyAlignment="1">
      <alignment horizontal="right" vertical="center" wrapText="1"/>
    </xf>
    <xf numFmtId="0" fontId="7" fillId="4" borderId="14" xfId="0" applyFont="1" applyFill="1" applyBorder="1" applyAlignment="1">
      <alignment horizontal="left" vertical="center" wrapText="1"/>
    </xf>
    <xf numFmtId="0" fontId="3" fillId="0" borderId="0" xfId="0" applyFont="1" applyBorder="1" applyAlignment="1">
      <alignment horizontal="left"/>
    </xf>
    <xf numFmtId="0" fontId="7" fillId="0" borderId="0" xfId="0" applyFont="1" applyBorder="1" applyAlignment="1">
      <alignment horizontal="right"/>
    </xf>
    <xf numFmtId="0" fontId="43" fillId="0" borderId="0" xfId="0" applyFont="1"/>
    <xf numFmtId="181" fontId="6" fillId="0" borderId="22" xfId="0" applyNumberFormat="1" applyFont="1" applyBorder="1" applyAlignment="1">
      <alignment wrapText="1"/>
    </xf>
    <xf numFmtId="181" fontId="6" fillId="0" borderId="22" xfId="0" applyNumberFormat="1" applyFont="1" applyBorder="1" applyAlignment="1">
      <alignment horizontal="left" vertical="center" wrapText="1"/>
    </xf>
    <xf numFmtId="0" fontId="0" fillId="0" borderId="0" xfId="0" applyFont="1" applyAlignment="1">
      <alignment vertical="top" wrapText="1"/>
    </xf>
    <xf numFmtId="0" fontId="0" fillId="0" borderId="0" xfId="0" applyFont="1" applyBorder="1" applyAlignment="1">
      <alignment horizontal="left" vertical="top"/>
    </xf>
    <xf numFmtId="0" fontId="29" fillId="0" borderId="0" xfId="2">
      <alignment vertical="center"/>
    </xf>
    <xf numFmtId="0" fontId="37" fillId="0" borderId="0" xfId="2" applyFont="1">
      <alignment vertical="center"/>
    </xf>
    <xf numFmtId="0" fontId="29" fillId="0" borderId="0" xfId="2" applyFill="1">
      <alignment vertical="center"/>
    </xf>
    <xf numFmtId="0" fontId="45" fillId="0" borderId="0" xfId="2" applyFont="1">
      <alignment vertical="center"/>
    </xf>
    <xf numFmtId="0" fontId="44" fillId="0" borderId="0" xfId="2" applyFont="1">
      <alignment vertical="center"/>
    </xf>
    <xf numFmtId="0" fontId="13" fillId="0" borderId="0" xfId="0" applyFont="1" applyFill="1" applyBorder="1" applyAlignment="1">
      <alignment vertical="center"/>
    </xf>
    <xf numFmtId="0" fontId="10" fillId="0" borderId="21" xfId="0" applyFont="1" applyFill="1" applyBorder="1" applyAlignment="1">
      <alignment vertical="center"/>
    </xf>
    <xf numFmtId="0" fontId="10" fillId="0" borderId="2" xfId="3" applyFont="1" applyFill="1" applyBorder="1" applyAlignment="1">
      <alignment vertical="center" shrinkToFit="1"/>
    </xf>
    <xf numFmtId="0" fontId="29" fillId="0" borderId="0" xfId="2" applyFill="1" applyBorder="1">
      <alignment vertical="center"/>
    </xf>
    <xf numFmtId="0" fontId="10" fillId="0" borderId="2" xfId="3" applyFont="1" applyFill="1" applyBorder="1" applyAlignment="1">
      <alignment horizontal="center" vertical="center"/>
    </xf>
    <xf numFmtId="0" fontId="10" fillId="0" borderId="24" xfId="3" applyFont="1" applyFill="1" applyBorder="1" applyAlignment="1">
      <alignment vertical="center" shrinkToFit="1"/>
    </xf>
    <xf numFmtId="0" fontId="10" fillId="0" borderId="24" xfId="3" applyFont="1" applyFill="1" applyBorder="1" applyAlignment="1">
      <alignment vertical="center"/>
    </xf>
    <xf numFmtId="0" fontId="29" fillId="0" borderId="24" xfId="3" applyFill="1" applyBorder="1" applyAlignment="1">
      <alignment vertical="center"/>
    </xf>
    <xf numFmtId="0" fontId="10" fillId="0" borderId="24" xfId="3" applyFont="1" applyFill="1" applyBorder="1" applyAlignment="1">
      <alignment vertical="center" wrapText="1" shrinkToFit="1"/>
    </xf>
    <xf numFmtId="0" fontId="29" fillId="0" borderId="24" xfId="3" applyFill="1" applyBorder="1" applyAlignment="1">
      <alignment vertical="center" wrapText="1"/>
    </xf>
    <xf numFmtId="0" fontId="10" fillId="0" borderId="0" xfId="3" applyFont="1" applyFill="1" applyBorder="1" applyAlignment="1">
      <alignment vertical="center" shrinkToFit="1"/>
    </xf>
    <xf numFmtId="0" fontId="10" fillId="0" borderId="0" xfId="3" applyFont="1" applyFill="1" applyBorder="1" applyAlignment="1">
      <alignment vertical="center"/>
    </xf>
    <xf numFmtId="0" fontId="29" fillId="0" borderId="0" xfId="3" applyFill="1" applyBorder="1" applyAlignment="1">
      <alignment vertical="center"/>
    </xf>
    <xf numFmtId="0" fontId="10" fillId="0" borderId="0" xfId="3" applyFont="1" applyFill="1" applyBorder="1" applyAlignment="1">
      <alignment vertical="center" wrapText="1" shrinkToFit="1"/>
    </xf>
    <xf numFmtId="0" fontId="29" fillId="0" borderId="0" xfId="3" applyFill="1" applyBorder="1" applyAlignment="1">
      <alignment vertical="center" wrapText="1"/>
    </xf>
    <xf numFmtId="0" fontId="10" fillId="0" borderId="23" xfId="3" applyFont="1" applyFill="1" applyBorder="1" applyAlignment="1">
      <alignment vertical="center" shrinkToFit="1"/>
    </xf>
    <xf numFmtId="0" fontId="10" fillId="0" borderId="23" xfId="3" applyFont="1" applyFill="1" applyBorder="1" applyAlignment="1">
      <alignment vertical="center"/>
    </xf>
    <xf numFmtId="0" fontId="29" fillId="0" borderId="23" xfId="3" applyFill="1" applyBorder="1" applyAlignment="1">
      <alignment vertical="center"/>
    </xf>
    <xf numFmtId="0" fontId="10" fillId="0" borderId="23" xfId="3" applyFont="1" applyFill="1" applyBorder="1" applyAlignment="1">
      <alignment vertical="center" wrapText="1" shrinkToFit="1"/>
    </xf>
    <xf numFmtId="0" fontId="29" fillId="0" borderId="23" xfId="3" applyFill="1" applyBorder="1" applyAlignment="1">
      <alignment vertical="center" wrapText="1"/>
    </xf>
    <xf numFmtId="0" fontId="10" fillId="10" borderId="2" xfId="3" applyFont="1" applyFill="1" applyBorder="1" applyAlignment="1">
      <alignment vertical="center" shrinkToFit="1"/>
    </xf>
    <xf numFmtId="0" fontId="10" fillId="6" borderId="2" xfId="3" applyFont="1" applyFill="1" applyBorder="1" applyAlignment="1">
      <alignment vertical="center" shrinkToFit="1"/>
    </xf>
    <xf numFmtId="0" fontId="46" fillId="0" borderId="0" xfId="3" applyFont="1" applyFill="1" applyBorder="1" applyAlignment="1">
      <alignment horizontal="left" vertical="center" shrinkToFit="1"/>
    </xf>
    <xf numFmtId="0" fontId="29" fillId="0" borderId="23" xfId="2" applyBorder="1" applyAlignment="1">
      <alignment vertical="center"/>
    </xf>
    <xf numFmtId="0" fontId="29" fillId="0" borderId="0" xfId="2" applyBorder="1">
      <alignment vertical="center"/>
    </xf>
    <xf numFmtId="0" fontId="29" fillId="0" borderId="0" xfId="3" applyFont="1" applyFill="1" applyBorder="1" applyAlignment="1">
      <alignment vertical="center" shrinkToFit="1"/>
    </xf>
    <xf numFmtId="0" fontId="10" fillId="0" borderId="2" xfId="3" applyFont="1" applyFill="1" applyBorder="1" applyAlignment="1">
      <alignment horizontal="center" vertical="center" wrapText="1" shrinkToFit="1"/>
    </xf>
    <xf numFmtId="49" fontId="10" fillId="0" borderId="78" xfId="0" applyNumberFormat="1" applyFont="1" applyBorder="1" applyAlignment="1">
      <alignment wrapText="1"/>
    </xf>
    <xf numFmtId="181" fontId="0" fillId="10" borderId="72" xfId="0" applyNumberFormat="1" applyFont="1" applyFill="1" applyBorder="1" applyAlignment="1" applyProtection="1">
      <alignment horizontal="center" vertical="center" shrinkToFit="1"/>
      <protection locked="0"/>
    </xf>
    <xf numFmtId="181" fontId="0" fillId="10" borderId="2" xfId="0" applyNumberFormat="1" applyFont="1" applyFill="1" applyBorder="1" applyAlignment="1" applyProtection="1">
      <alignment horizontal="center" vertical="center" shrinkToFit="1"/>
      <protection locked="0"/>
    </xf>
    <xf numFmtId="181" fontId="10" fillId="11" borderId="62" xfId="0" applyNumberFormat="1" applyFont="1" applyFill="1" applyBorder="1" applyAlignment="1" applyProtection="1">
      <alignment horizontal="center" vertical="center" shrinkToFit="1"/>
      <protection hidden="1"/>
    </xf>
    <xf numFmtId="181" fontId="11" fillId="11" borderId="13" xfId="0" applyNumberFormat="1" applyFont="1" applyFill="1" applyBorder="1" applyAlignment="1" applyProtection="1">
      <alignment horizontal="center" vertical="center" shrinkToFit="1"/>
      <protection hidden="1"/>
    </xf>
    <xf numFmtId="0" fontId="35" fillId="11" borderId="5" xfId="0" applyFont="1" applyFill="1" applyBorder="1" applyAlignment="1" applyProtection="1">
      <alignment horizontal="center" vertical="center" textRotation="255" wrapText="1"/>
      <protection hidden="1"/>
    </xf>
    <xf numFmtId="181" fontId="0" fillId="11" borderId="62" xfId="0" applyNumberFormat="1" applyFont="1" applyFill="1" applyBorder="1" applyAlignment="1" applyProtection="1">
      <alignment horizontal="center" vertical="center" shrinkToFit="1"/>
      <protection hidden="1"/>
    </xf>
    <xf numFmtId="181" fontId="0" fillId="11" borderId="72" xfId="0" applyNumberFormat="1" applyFont="1" applyFill="1" applyBorder="1" applyAlignment="1" applyProtection="1">
      <alignment horizontal="center" vertical="center" shrinkToFit="1"/>
      <protection hidden="1"/>
    </xf>
    <xf numFmtId="181" fontId="0" fillId="11" borderId="2" xfId="0" applyNumberFormat="1" applyFont="1" applyFill="1" applyBorder="1" applyAlignment="1" applyProtection="1">
      <alignment horizontal="center" vertical="center" shrinkToFit="1"/>
      <protection hidden="1"/>
    </xf>
    <xf numFmtId="49" fontId="12" fillId="7" borderId="7" xfId="0" applyNumberFormat="1" applyFont="1" applyFill="1" applyBorder="1" applyAlignment="1">
      <alignment horizontal="center" vertical="center" wrapText="1"/>
    </xf>
    <xf numFmtId="49" fontId="12" fillId="7" borderId="5" xfId="0" applyNumberFormat="1" applyFont="1" applyFill="1" applyBorder="1" applyAlignment="1">
      <alignment horizontal="center" vertical="center" wrapText="1"/>
    </xf>
    <xf numFmtId="180" fontId="10" fillId="4" borderId="1" xfId="0" applyNumberFormat="1" applyFont="1" applyFill="1" applyBorder="1" applyAlignment="1">
      <alignment horizontal="center" vertical="center" shrinkToFit="1"/>
    </xf>
    <xf numFmtId="180" fontId="10" fillId="4" borderId="3" xfId="0" applyNumberFormat="1" applyFont="1" applyFill="1" applyBorder="1" applyAlignment="1">
      <alignment horizontal="center" vertical="center" shrinkToFit="1"/>
    </xf>
    <xf numFmtId="49" fontId="12" fillId="2" borderId="5" xfId="0" applyNumberFormat="1" applyFont="1" applyFill="1" applyBorder="1" applyAlignment="1">
      <alignment horizontal="center" vertical="center" wrapText="1"/>
    </xf>
    <xf numFmtId="49" fontId="12" fillId="2" borderId="7" xfId="0" applyNumberFormat="1" applyFont="1" applyFill="1" applyBorder="1" applyAlignment="1">
      <alignment horizontal="center" vertical="center" wrapText="1"/>
    </xf>
    <xf numFmtId="0" fontId="12" fillId="3" borderId="5" xfId="0" applyFont="1" applyFill="1" applyBorder="1" applyAlignment="1">
      <alignment horizontal="center" vertical="center" wrapText="1"/>
    </xf>
    <xf numFmtId="182" fontId="10" fillId="0" borderId="0" xfId="0" applyNumberFormat="1" applyFont="1" applyBorder="1" applyAlignment="1">
      <alignment horizontal="center"/>
    </xf>
    <xf numFmtId="49" fontId="23" fillId="0" borderId="23" xfId="0" applyNumberFormat="1" applyFont="1" applyFill="1" applyBorder="1" applyAlignment="1">
      <alignment horizontal="center" wrapText="1"/>
    </xf>
    <xf numFmtId="49" fontId="22" fillId="0" borderId="0" xfId="0" applyNumberFormat="1" applyFont="1" applyBorder="1" applyAlignment="1">
      <alignment horizontal="left" vertical="top" wrapText="1"/>
    </xf>
    <xf numFmtId="49" fontId="22" fillId="0" borderId="23" xfId="0" applyNumberFormat="1" applyFont="1" applyBorder="1" applyAlignment="1">
      <alignment horizontal="left" vertical="top" wrapText="1"/>
    </xf>
    <xf numFmtId="0" fontId="13" fillId="0" borderId="0" xfId="0" applyFont="1" applyAlignment="1">
      <alignment vertical="center" wrapText="1"/>
    </xf>
    <xf numFmtId="0" fontId="18" fillId="0" borderId="0" xfId="0" applyFont="1" applyFill="1" applyBorder="1" applyAlignment="1"/>
    <xf numFmtId="0" fontId="49" fillId="0" borderId="0" xfId="0" applyFont="1" applyAlignment="1">
      <alignment horizontal="center" vertical="center"/>
    </xf>
    <xf numFmtId="0" fontId="49" fillId="0" borderId="0" xfId="0" applyFont="1" applyAlignment="1">
      <alignment vertical="center"/>
    </xf>
    <xf numFmtId="0" fontId="25" fillId="0" borderId="0" xfId="0" applyFont="1" applyAlignment="1">
      <alignment vertical="center"/>
    </xf>
    <xf numFmtId="181" fontId="10" fillId="11" borderId="72" xfId="0" applyNumberFormat="1" applyFont="1" applyFill="1" applyBorder="1" applyAlignment="1" applyProtection="1">
      <alignment horizontal="center" vertical="center" shrinkToFit="1"/>
      <protection hidden="1"/>
    </xf>
    <xf numFmtId="0" fontId="11" fillId="7" borderId="82" xfId="0" applyFont="1" applyFill="1" applyBorder="1" applyAlignment="1">
      <alignment horizontal="center" vertical="center"/>
    </xf>
    <xf numFmtId="0" fontId="0" fillId="15" borderId="2" xfId="0" applyFont="1" applyFill="1" applyBorder="1" applyAlignment="1" applyProtection="1">
      <alignment vertical="center" shrinkToFit="1"/>
      <protection hidden="1"/>
    </xf>
    <xf numFmtId="0" fontId="0" fillId="15" borderId="2" xfId="0" applyFont="1" applyFill="1" applyBorder="1" applyAlignment="1" applyProtection="1">
      <alignment horizontal="center" vertical="center" shrinkToFit="1"/>
      <protection hidden="1"/>
    </xf>
    <xf numFmtId="14" fontId="0" fillId="15" borderId="2" xfId="0" applyNumberFormat="1" applyFont="1" applyFill="1" applyBorder="1" applyAlignment="1" applyProtection="1">
      <alignment vertical="center" shrinkToFit="1"/>
      <protection hidden="1"/>
    </xf>
    <xf numFmtId="49" fontId="10" fillId="10" borderId="5" xfId="0" applyNumberFormat="1" applyFont="1" applyFill="1" applyBorder="1" applyAlignment="1">
      <alignment horizontal="center" vertical="center" shrinkToFit="1"/>
    </xf>
    <xf numFmtId="49" fontId="13" fillId="0" borderId="78" xfId="0" applyNumberFormat="1" applyFont="1" applyBorder="1" applyAlignment="1">
      <alignment wrapText="1"/>
    </xf>
    <xf numFmtId="49" fontId="10" fillId="10" borderId="13" xfId="0" applyNumberFormat="1" applyFont="1" applyFill="1" applyBorder="1" applyAlignment="1">
      <alignment horizontal="center" vertical="center" shrinkToFit="1"/>
    </xf>
    <xf numFmtId="177" fontId="10" fillId="4" borderId="13" xfId="0" applyNumberFormat="1" applyFont="1" applyFill="1" applyBorder="1" applyAlignment="1">
      <alignment vertical="center" shrinkToFit="1"/>
    </xf>
    <xf numFmtId="180" fontId="10" fillId="0" borderId="84" xfId="0" applyNumberFormat="1" applyFont="1" applyFill="1" applyBorder="1" applyAlignment="1">
      <alignment vertical="center" wrapText="1"/>
    </xf>
    <xf numFmtId="177" fontId="10" fillId="4" borderId="83" xfId="0" applyNumberFormat="1" applyFont="1" applyFill="1" applyBorder="1" applyAlignment="1">
      <alignment vertical="center" shrinkToFit="1"/>
    </xf>
    <xf numFmtId="49" fontId="10" fillId="4" borderId="75" xfId="0" applyNumberFormat="1" applyFont="1" applyFill="1" applyBorder="1" applyAlignment="1">
      <alignment horizontal="center" vertical="center" wrapText="1"/>
    </xf>
    <xf numFmtId="181" fontId="6" fillId="0" borderId="23" xfId="0" applyNumberFormat="1" applyFont="1" applyBorder="1" applyAlignment="1">
      <alignment wrapText="1"/>
    </xf>
    <xf numFmtId="181" fontId="6" fillId="0" borderId="23" xfId="0" applyNumberFormat="1" applyFont="1" applyFill="1" applyBorder="1" applyAlignment="1">
      <alignment horizontal="center" wrapText="1"/>
    </xf>
    <xf numFmtId="49" fontId="7" fillId="2" borderId="6" xfId="0" applyNumberFormat="1" applyFont="1" applyFill="1" applyBorder="1" applyAlignment="1">
      <alignment horizontal="center" vertical="center" wrapText="1"/>
    </xf>
    <xf numFmtId="182" fontId="38" fillId="0" borderId="0" xfId="0" applyNumberFormat="1" applyFont="1" applyFill="1" applyBorder="1" applyAlignment="1"/>
    <xf numFmtId="49" fontId="28" fillId="0" borderId="0" xfId="0" applyNumberFormat="1" applyFont="1" applyBorder="1" applyAlignment="1">
      <alignment horizontal="left" vertical="top" wrapText="1"/>
    </xf>
    <xf numFmtId="0" fontId="30" fillId="0" borderId="0" xfId="0" applyNumberFormat="1" applyFont="1" applyBorder="1" applyAlignment="1">
      <alignment horizontal="left" vertical="top" wrapText="1"/>
    </xf>
    <xf numFmtId="0" fontId="40" fillId="0" borderId="0" xfId="0" applyFont="1" applyFill="1" applyBorder="1" applyAlignment="1">
      <alignment vertical="center"/>
    </xf>
    <xf numFmtId="0" fontId="30" fillId="0" borderId="0" xfId="0" applyNumberFormat="1" applyFont="1" applyBorder="1" applyAlignment="1">
      <alignment horizontal="left" vertical="center" wrapText="1"/>
    </xf>
    <xf numFmtId="181" fontId="51" fillId="0" borderId="23" xfId="0" applyNumberFormat="1" applyFont="1" applyFill="1" applyBorder="1" applyAlignment="1"/>
    <xf numFmtId="181" fontId="52" fillId="14" borderId="0" xfId="0" applyNumberFormat="1" applyFont="1" applyFill="1" applyBorder="1" applyAlignment="1" applyProtection="1">
      <protection hidden="1"/>
    </xf>
    <xf numFmtId="181" fontId="52" fillId="0" borderId="0" xfId="0" applyNumberFormat="1" applyFont="1" applyFill="1" applyBorder="1" applyAlignment="1" applyProtection="1">
      <protection hidden="1"/>
    </xf>
    <xf numFmtId="0" fontId="11" fillId="0" borderId="0" xfId="0" applyFont="1" applyFill="1" applyBorder="1" applyAlignment="1">
      <alignment vertical="center" shrinkToFit="1"/>
    </xf>
    <xf numFmtId="0" fontId="11" fillId="16" borderId="2" xfId="0" applyFont="1" applyFill="1" applyBorder="1" applyAlignment="1">
      <alignment horizontal="center" vertical="center" shrinkToFit="1"/>
    </xf>
    <xf numFmtId="0" fontId="11" fillId="0" borderId="21" xfId="0" applyFont="1" applyFill="1" applyBorder="1" applyAlignment="1">
      <alignment vertical="center"/>
    </xf>
    <xf numFmtId="0" fontId="11" fillId="6" borderId="21" xfId="0" applyFont="1" applyFill="1" applyBorder="1" applyAlignment="1">
      <alignment vertical="center"/>
    </xf>
    <xf numFmtId="0" fontId="35" fillId="7" borderId="2" xfId="0" applyFont="1" applyFill="1" applyBorder="1" applyAlignment="1">
      <alignment horizontal="center" vertical="center" wrapText="1" shrinkToFit="1"/>
    </xf>
    <xf numFmtId="0" fontId="11" fillId="0" borderId="22" xfId="0" applyFont="1" applyFill="1" applyBorder="1" applyAlignment="1">
      <alignment vertical="center" shrinkToFit="1"/>
    </xf>
    <xf numFmtId="0" fontId="11" fillId="3" borderId="2" xfId="0" applyFont="1" applyFill="1" applyBorder="1" applyAlignment="1">
      <alignment horizontal="center" vertical="center" wrapText="1" shrinkToFit="1"/>
    </xf>
    <xf numFmtId="0" fontId="11" fillId="16" borderId="13" xfId="0" applyFont="1" applyFill="1" applyBorder="1" applyAlignment="1">
      <alignment horizontal="center" vertical="center" shrinkToFit="1"/>
    </xf>
    <xf numFmtId="0" fontId="11" fillId="0" borderId="21" xfId="0" applyFont="1" applyFill="1" applyBorder="1" applyAlignment="1">
      <alignment horizontal="left" vertical="center" shrinkToFit="1"/>
    </xf>
    <xf numFmtId="0" fontId="11" fillId="0" borderId="21" xfId="0" applyFont="1" applyFill="1" applyBorder="1" applyAlignment="1">
      <alignment horizontal="center" vertical="center" wrapText="1" shrinkToFit="1"/>
    </xf>
    <xf numFmtId="0" fontId="11" fillId="0" borderId="21" xfId="0" applyFont="1" applyFill="1" applyBorder="1" applyAlignment="1">
      <alignment horizontal="center" vertical="center"/>
    </xf>
    <xf numFmtId="0" fontId="35" fillId="0" borderId="23" xfId="0" applyFont="1" applyFill="1" applyBorder="1" applyAlignment="1">
      <alignment horizontal="right" vertical="center"/>
    </xf>
    <xf numFmtId="0" fontId="11" fillId="6" borderId="23" xfId="0" applyFont="1" applyFill="1" applyBorder="1" applyAlignment="1">
      <alignment vertical="center"/>
    </xf>
    <xf numFmtId="0" fontId="35" fillId="0" borderId="23" xfId="0" applyFont="1" applyFill="1" applyBorder="1" applyAlignment="1">
      <alignment vertical="center"/>
    </xf>
    <xf numFmtId="0" fontId="11" fillId="0" borderId="23" xfId="0" applyFont="1" applyFill="1" applyBorder="1" applyAlignment="1">
      <alignment vertical="center"/>
    </xf>
    <xf numFmtId="0" fontId="35" fillId="0" borderId="24" xfId="0" applyFont="1" applyFill="1" applyBorder="1" applyAlignment="1">
      <alignment horizontal="right" vertical="center"/>
    </xf>
    <xf numFmtId="0" fontId="11" fillId="0" borderId="24" xfId="0" applyFont="1" applyFill="1" applyBorder="1" applyAlignment="1">
      <alignment vertical="center"/>
    </xf>
    <xf numFmtId="0" fontId="35" fillId="0" borderId="24" xfId="0" applyFont="1" applyFill="1" applyBorder="1" applyAlignment="1">
      <alignment vertical="center"/>
    </xf>
    <xf numFmtId="0" fontId="11" fillId="6" borderId="3" xfId="0" applyFont="1" applyFill="1" applyBorder="1" applyAlignment="1">
      <alignment vertical="center"/>
    </xf>
    <xf numFmtId="0" fontId="11" fillId="16" borderId="21" xfId="0" applyFont="1" applyFill="1" applyBorder="1" applyAlignment="1">
      <alignment vertical="center"/>
    </xf>
    <xf numFmtId="0" fontId="11" fillId="16" borderId="2" xfId="0" applyFont="1" applyFill="1" applyBorder="1" applyAlignment="1">
      <alignment vertical="center"/>
    </xf>
    <xf numFmtId="181" fontId="19" fillId="14" borderId="0" xfId="0" applyNumberFormat="1" applyFont="1" applyFill="1" applyAlignment="1"/>
    <xf numFmtId="181" fontId="19" fillId="0" borderId="0" xfId="0" applyNumberFormat="1" applyFont="1" applyFill="1" applyAlignment="1"/>
    <xf numFmtId="182" fontId="10" fillId="0" borderId="0" xfId="0" applyNumberFormat="1" applyFont="1" applyBorder="1" applyAlignment="1">
      <alignment horizontal="center"/>
    </xf>
    <xf numFmtId="0" fontId="11" fillId="16" borderId="13" xfId="0" applyFont="1" applyFill="1" applyBorder="1" applyAlignment="1">
      <alignment horizontal="center" vertical="center" shrinkToFit="1"/>
    </xf>
    <xf numFmtId="0" fontId="11" fillId="3" borderId="2" xfId="0" applyFont="1" applyFill="1" applyBorder="1" applyAlignment="1">
      <alignment horizontal="center" vertical="center" wrapText="1" shrinkToFit="1"/>
    </xf>
    <xf numFmtId="49" fontId="12" fillId="2" borderId="2" xfId="0" applyNumberFormat="1" applyFont="1" applyFill="1" applyBorder="1" applyAlignment="1">
      <alignment vertical="center" wrapText="1"/>
    </xf>
    <xf numFmtId="49" fontId="20" fillId="5" borderId="0" xfId="0" applyNumberFormat="1" applyFont="1" applyFill="1" applyBorder="1" applyAlignment="1">
      <alignment vertical="center"/>
    </xf>
    <xf numFmtId="49" fontId="20" fillId="5" borderId="6" xfId="0" applyNumberFormat="1" applyFont="1" applyFill="1" applyBorder="1" applyAlignment="1">
      <alignment vertical="center"/>
    </xf>
    <xf numFmtId="0" fontId="7" fillId="4" borderId="47" xfId="0" applyFont="1" applyFill="1" applyBorder="1" applyAlignment="1">
      <alignment horizontal="left" vertical="center" wrapText="1"/>
    </xf>
    <xf numFmtId="0" fontId="7" fillId="4" borderId="94" xfId="0" applyFont="1" applyFill="1" applyBorder="1" applyAlignment="1">
      <alignment horizontal="left" vertical="center" wrapText="1"/>
    </xf>
    <xf numFmtId="0" fontId="7" fillId="4" borderId="59" xfId="0" applyFont="1" applyFill="1" applyBorder="1" applyAlignment="1">
      <alignment horizontal="left" vertical="center" wrapText="1"/>
    </xf>
    <xf numFmtId="0" fontId="7" fillId="10" borderId="96" xfId="0" applyFont="1" applyFill="1" applyBorder="1" applyAlignment="1">
      <alignment horizontal="left" vertical="center" wrapText="1"/>
    </xf>
    <xf numFmtId="0" fontId="7" fillId="10" borderId="97" xfId="0" applyFont="1" applyFill="1" applyBorder="1" applyAlignment="1">
      <alignment horizontal="left" vertical="center" wrapText="1"/>
    </xf>
    <xf numFmtId="0" fontId="7" fillId="10" borderId="28" xfId="0" applyFont="1" applyFill="1" applyBorder="1" applyAlignment="1">
      <alignment horizontal="left" vertical="center" wrapText="1"/>
    </xf>
    <xf numFmtId="0" fontId="7" fillId="10" borderId="4" xfId="0" applyFont="1" applyFill="1" applyBorder="1" applyAlignment="1">
      <alignment horizontal="left" vertical="center" wrapText="1"/>
    </xf>
    <xf numFmtId="0" fontId="7" fillId="10" borderId="20" xfId="0" applyFont="1" applyFill="1" applyBorder="1" applyAlignment="1">
      <alignment horizontal="left" vertical="center" wrapText="1"/>
    </xf>
    <xf numFmtId="0" fontId="0" fillId="0" borderId="0" xfId="0" applyFont="1" applyFill="1" applyBorder="1" applyAlignment="1">
      <alignment horizontal="center" vertical="center"/>
    </xf>
    <xf numFmtId="0" fontId="13" fillId="0" borderId="0" xfId="0" applyFont="1" applyFill="1" applyBorder="1" applyAlignment="1">
      <alignment vertical="top" wrapText="1"/>
    </xf>
    <xf numFmtId="0" fontId="21" fillId="0" borderId="0" xfId="0" applyFont="1" applyBorder="1" applyAlignment="1">
      <alignment horizontal="left" vertical="top"/>
    </xf>
    <xf numFmtId="49" fontId="10" fillId="4" borderId="65" xfId="0" applyNumberFormat="1" applyFont="1" applyFill="1" applyBorder="1" applyAlignment="1" applyProtection="1">
      <alignment horizontal="center" vertical="center" wrapText="1"/>
      <protection locked="0"/>
    </xf>
    <xf numFmtId="49" fontId="10" fillId="4" borderId="25" xfId="0" applyNumberFormat="1" applyFont="1" applyFill="1" applyBorder="1" applyAlignment="1" applyProtection="1">
      <alignment horizontal="center" vertical="center" wrapText="1"/>
      <protection locked="0"/>
    </xf>
    <xf numFmtId="49" fontId="10" fillId="4" borderId="70" xfId="0" applyNumberFormat="1" applyFont="1" applyFill="1" applyBorder="1" applyAlignment="1" applyProtection="1">
      <alignment horizontal="center" vertical="center" wrapText="1"/>
      <protection locked="0"/>
    </xf>
    <xf numFmtId="0" fontId="0" fillId="0" borderId="98" xfId="0" applyFont="1" applyBorder="1" applyAlignment="1">
      <alignment horizontal="center" vertical="center"/>
    </xf>
    <xf numFmtId="49" fontId="11" fillId="4" borderId="45" xfId="0" applyNumberFormat="1" applyFont="1" applyFill="1" applyBorder="1" applyAlignment="1" applyProtection="1">
      <alignment vertical="center" wrapText="1"/>
      <protection locked="0"/>
    </xf>
    <xf numFmtId="49" fontId="11" fillId="4" borderId="25" xfId="0" applyNumberFormat="1" applyFont="1" applyFill="1" applyBorder="1" applyAlignment="1" applyProtection="1">
      <alignment vertical="center" wrapText="1"/>
      <protection locked="0"/>
    </xf>
    <xf numFmtId="49" fontId="11" fillId="4" borderId="20" xfId="0" applyNumberFormat="1" applyFont="1" applyFill="1" applyBorder="1" applyAlignment="1" applyProtection="1">
      <alignment vertical="center" wrapText="1"/>
      <protection locked="0"/>
    </xf>
    <xf numFmtId="49" fontId="10" fillId="4" borderId="65" xfId="0" applyNumberFormat="1" applyFont="1" applyFill="1" applyBorder="1" applyAlignment="1" applyProtection="1">
      <alignment vertical="center"/>
      <protection locked="0"/>
    </xf>
    <xf numFmtId="49" fontId="10" fillId="4" borderId="25" xfId="0" applyNumberFormat="1" applyFont="1" applyFill="1" applyBorder="1" applyAlignment="1" applyProtection="1">
      <alignment vertical="center"/>
      <protection locked="0"/>
    </xf>
    <xf numFmtId="49" fontId="10" fillId="4" borderId="70" xfId="0" applyNumberFormat="1" applyFont="1" applyFill="1" applyBorder="1" applyAlignment="1" applyProtection="1">
      <alignment vertical="center"/>
      <protection locked="0"/>
    </xf>
    <xf numFmtId="49" fontId="11" fillId="4" borderId="45" xfId="0" applyNumberFormat="1" applyFont="1" applyFill="1" applyBorder="1" applyAlignment="1" applyProtection="1">
      <alignment vertical="center"/>
      <protection locked="0"/>
    </xf>
    <xf numFmtId="49" fontId="11" fillId="4" borderId="25" xfId="0" applyNumberFormat="1" applyFont="1" applyFill="1" applyBorder="1" applyAlignment="1" applyProtection="1">
      <alignment vertical="center"/>
      <protection locked="0"/>
    </xf>
    <xf numFmtId="49" fontId="11" fillId="4" borderId="20" xfId="0" applyNumberFormat="1" applyFont="1" applyFill="1" applyBorder="1" applyAlignment="1" applyProtection="1">
      <alignment vertical="center"/>
      <protection locked="0"/>
    </xf>
    <xf numFmtId="177" fontId="10" fillId="4" borderId="2" xfId="0" applyNumberFormat="1" applyFont="1" applyFill="1" applyBorder="1" applyAlignment="1">
      <alignment horizontal="right" vertical="center" wrapText="1"/>
    </xf>
    <xf numFmtId="177" fontId="10" fillId="4" borderId="83" xfId="0" applyNumberFormat="1" applyFont="1" applyFill="1" applyBorder="1" applyAlignment="1">
      <alignment horizontal="right" vertical="center" wrapText="1"/>
    </xf>
    <xf numFmtId="177" fontId="10" fillId="4" borderId="13" xfId="0" applyNumberFormat="1" applyFont="1" applyFill="1" applyBorder="1" applyAlignment="1">
      <alignment horizontal="right" vertical="center" wrapText="1"/>
    </xf>
    <xf numFmtId="177" fontId="10" fillId="4" borderId="5" xfId="0" applyNumberFormat="1" applyFont="1" applyFill="1" applyBorder="1" applyAlignment="1">
      <alignment horizontal="right" vertical="center" wrapText="1"/>
    </xf>
    <xf numFmtId="177" fontId="10" fillId="4" borderId="10" xfId="0" applyNumberFormat="1" applyFont="1" applyFill="1" applyBorder="1" applyAlignment="1">
      <alignment horizontal="right" vertical="center" wrapText="1"/>
    </xf>
    <xf numFmtId="176" fontId="10" fillId="4" borderId="2" xfId="0" applyNumberFormat="1" applyFont="1" applyFill="1" applyBorder="1" applyAlignment="1">
      <alignment horizontal="left" vertical="center" shrinkToFit="1"/>
    </xf>
    <xf numFmtId="176" fontId="10" fillId="4" borderId="83" xfId="0" applyNumberFormat="1" applyFont="1" applyFill="1" applyBorder="1" applyAlignment="1">
      <alignment horizontal="left" vertical="center" shrinkToFit="1"/>
    </xf>
    <xf numFmtId="176" fontId="10" fillId="4" borderId="13" xfId="0" applyNumberFormat="1" applyFont="1" applyFill="1" applyBorder="1" applyAlignment="1">
      <alignment horizontal="left" vertical="center" shrinkToFit="1"/>
    </xf>
    <xf numFmtId="176" fontId="10" fillId="4" borderId="5" xfId="0" applyNumberFormat="1" applyFont="1" applyFill="1" applyBorder="1" applyAlignment="1">
      <alignment horizontal="left" vertical="center" shrinkToFit="1"/>
    </xf>
    <xf numFmtId="176" fontId="10" fillId="4" borderId="10" xfId="0" applyNumberFormat="1" applyFont="1" applyFill="1" applyBorder="1" applyAlignment="1">
      <alignment horizontal="left" vertical="center" shrinkToFit="1"/>
    </xf>
    <xf numFmtId="49" fontId="10" fillId="4" borderId="1" xfId="0" applyNumberFormat="1" applyFont="1" applyFill="1" applyBorder="1" applyAlignment="1">
      <alignment horizontal="left" vertical="center" wrapText="1"/>
    </xf>
    <xf numFmtId="49" fontId="10" fillId="4" borderId="75" xfId="0" applyNumberFormat="1" applyFont="1" applyFill="1" applyBorder="1" applyAlignment="1">
      <alignment horizontal="left" vertical="center" wrapText="1"/>
    </xf>
    <xf numFmtId="49" fontId="10" fillId="4" borderId="12" xfId="0" applyNumberFormat="1" applyFont="1" applyFill="1" applyBorder="1" applyAlignment="1">
      <alignment horizontal="left" vertical="center" wrapText="1"/>
    </xf>
    <xf numFmtId="49" fontId="10" fillId="4" borderId="7" xfId="0" applyNumberFormat="1" applyFont="1" applyFill="1" applyBorder="1" applyAlignment="1">
      <alignment horizontal="left" vertical="center" wrapText="1"/>
    </xf>
    <xf numFmtId="49" fontId="10" fillId="4" borderId="9" xfId="0" applyNumberFormat="1" applyFont="1" applyFill="1" applyBorder="1" applyAlignment="1">
      <alignment horizontal="left" vertical="center" wrapText="1"/>
    </xf>
    <xf numFmtId="177" fontId="14" fillId="6" borderId="13" xfId="0" applyNumberFormat="1" applyFont="1" applyFill="1" applyBorder="1" applyAlignment="1" applyProtection="1">
      <alignment horizontal="center" vertical="center" shrinkToFit="1"/>
      <protection locked="0"/>
    </xf>
    <xf numFmtId="177" fontId="14" fillId="6" borderId="2" xfId="0" applyNumberFormat="1" applyFont="1" applyFill="1" applyBorder="1" applyAlignment="1" applyProtection="1">
      <alignment horizontal="center" vertical="center" shrinkToFit="1"/>
      <protection locked="0"/>
    </xf>
    <xf numFmtId="177" fontId="0" fillId="6" borderId="62" xfId="0" applyNumberFormat="1" applyFont="1" applyFill="1" applyBorder="1" applyAlignment="1" applyProtection="1">
      <alignment horizontal="center" vertical="center" shrinkToFit="1"/>
      <protection locked="0"/>
    </xf>
    <xf numFmtId="177" fontId="0" fillId="6" borderId="63" xfId="0" applyNumberFormat="1" applyFont="1" applyFill="1" applyBorder="1" applyAlignment="1" applyProtection="1">
      <alignment horizontal="center" vertical="center" shrinkToFit="1"/>
      <protection locked="0"/>
    </xf>
    <xf numFmtId="0" fontId="13" fillId="0" borderId="0" xfId="0" applyFont="1" applyBorder="1" applyAlignment="1">
      <alignment horizontal="left" vertical="center" wrapText="1"/>
    </xf>
    <xf numFmtId="182" fontId="10" fillId="0" borderId="0" xfId="0" applyNumberFormat="1" applyFont="1" applyBorder="1" applyAlignment="1">
      <alignment horizontal="center"/>
    </xf>
    <xf numFmtId="0" fontId="2" fillId="0" borderId="0" xfId="0" applyFont="1" applyAlignment="1">
      <alignment horizontal="left" vertical="center"/>
    </xf>
    <xf numFmtId="0" fontId="0" fillId="0" borderId="35" xfId="0" applyFont="1" applyBorder="1"/>
    <xf numFmtId="0" fontId="6" fillId="0" borderId="0" xfId="0" applyFont="1" applyAlignment="1">
      <alignment horizontal="left"/>
    </xf>
    <xf numFmtId="0" fontId="0" fillId="7" borderId="0" xfId="0" applyFont="1" applyFill="1" applyAlignment="1">
      <alignment horizontal="center" vertical="center"/>
    </xf>
    <xf numFmtId="49" fontId="7" fillId="2" borderId="1" xfId="0" applyNumberFormat="1" applyFont="1" applyFill="1" applyBorder="1" applyAlignment="1">
      <alignment vertical="center" wrapText="1"/>
    </xf>
    <xf numFmtId="0" fontId="9" fillId="0" borderId="0" xfId="0" applyFont="1" applyFill="1" applyAlignment="1">
      <alignment horizontal="right" vertical="center"/>
    </xf>
    <xf numFmtId="0" fontId="55" fillId="0" borderId="0" xfId="0" applyFont="1" applyBorder="1" applyAlignment="1">
      <alignment vertical="center"/>
    </xf>
    <xf numFmtId="0" fontId="56" fillId="0" borderId="0" xfId="0" applyFont="1" applyBorder="1" applyAlignment="1">
      <alignment vertical="center"/>
    </xf>
    <xf numFmtId="0" fontId="55" fillId="0" borderId="0" xfId="0" applyFont="1" applyAlignment="1"/>
    <xf numFmtId="0" fontId="55" fillId="0" borderId="0" xfId="0" applyFont="1" applyFill="1" applyBorder="1" applyAlignment="1">
      <alignment horizontal="center" vertical="center"/>
    </xf>
    <xf numFmtId="0" fontId="55" fillId="0" borderId="0" xfId="0" applyFont="1" applyBorder="1" applyAlignment="1">
      <alignment vertical="center" wrapText="1"/>
    </xf>
    <xf numFmtId="0" fontId="55" fillId="0" borderId="0" xfId="0" applyFont="1" applyAlignment="1">
      <alignment vertical="center"/>
    </xf>
    <xf numFmtId="0" fontId="27" fillId="0" borderId="0" xfId="0" applyFont="1" applyBorder="1" applyAlignment="1">
      <alignment vertical="center"/>
    </xf>
    <xf numFmtId="0" fontId="0" fillId="8" borderId="0" xfId="0" applyFont="1" applyFill="1"/>
    <xf numFmtId="49" fontId="27" fillId="8" borderId="0" xfId="0" applyNumberFormat="1" applyFont="1" applyFill="1" applyBorder="1" applyAlignment="1" applyProtection="1">
      <alignment horizontal="center" vertical="center"/>
      <protection locked="0"/>
    </xf>
    <xf numFmtId="181" fontId="10" fillId="14" borderId="0" xfId="0" applyNumberFormat="1" applyFont="1" applyFill="1" applyBorder="1" applyAlignment="1"/>
    <xf numFmtId="49" fontId="20" fillId="5" borderId="1" xfId="0" applyNumberFormat="1" applyFont="1" applyFill="1" applyBorder="1" applyAlignment="1">
      <alignment horizontal="center" vertical="center"/>
    </xf>
    <xf numFmtId="49" fontId="20" fillId="5" borderId="21" xfId="0" applyNumberFormat="1" applyFont="1" applyFill="1" applyBorder="1" applyAlignment="1">
      <alignment horizontal="center" vertical="center"/>
    </xf>
    <xf numFmtId="49" fontId="20" fillId="5" borderId="3" xfId="0" applyNumberFormat="1" applyFont="1" applyFill="1" applyBorder="1" applyAlignment="1">
      <alignment horizontal="center" vertical="center"/>
    </xf>
    <xf numFmtId="183" fontId="18" fillId="0" borderId="21" xfId="0" applyNumberFormat="1" applyFont="1" applyBorder="1" applyAlignment="1">
      <alignment horizontal="center" vertical="center"/>
    </xf>
    <xf numFmtId="183" fontId="18" fillId="0" borderId="3" xfId="0" applyNumberFormat="1" applyFont="1" applyBorder="1" applyAlignment="1">
      <alignment horizontal="center" vertical="center"/>
    </xf>
    <xf numFmtId="0" fontId="4" fillId="7" borderId="7" xfId="0" applyFont="1" applyFill="1" applyBorder="1" applyAlignment="1">
      <alignment horizontal="center" vertical="center" wrapText="1"/>
    </xf>
    <xf numFmtId="0" fontId="4" fillId="7" borderId="24" xfId="0" applyFont="1" applyFill="1" applyBorder="1" applyAlignment="1">
      <alignment horizontal="center" vertical="center" wrapText="1"/>
    </xf>
    <xf numFmtId="0" fontId="4" fillId="7" borderId="8" xfId="0" applyFont="1" applyFill="1" applyBorder="1" applyAlignment="1">
      <alignment horizontal="center" vertical="center" wrapText="1"/>
    </xf>
    <xf numFmtId="0" fontId="4" fillId="7" borderId="22" xfId="0" applyFont="1" applyFill="1" applyBorder="1" applyAlignment="1">
      <alignment horizontal="center" vertical="center" wrapText="1"/>
    </xf>
    <xf numFmtId="0" fontId="4" fillId="7" borderId="0" xfId="0" applyFont="1" applyFill="1" applyBorder="1" applyAlignment="1">
      <alignment horizontal="center" vertical="center" wrapText="1"/>
    </xf>
    <xf numFmtId="0" fontId="4" fillId="7" borderId="6" xfId="0" applyFont="1" applyFill="1" applyBorder="1" applyAlignment="1">
      <alignment horizontal="center" vertical="center" wrapText="1"/>
    </xf>
    <xf numFmtId="0" fontId="4" fillId="7" borderId="12" xfId="0" applyFont="1" applyFill="1" applyBorder="1" applyAlignment="1">
      <alignment horizontal="center" vertical="center" wrapText="1"/>
    </xf>
    <xf numFmtId="0" fontId="4" fillId="7" borderId="23" xfId="0" applyFont="1" applyFill="1" applyBorder="1" applyAlignment="1">
      <alignment horizontal="center" vertical="center" wrapText="1"/>
    </xf>
    <xf numFmtId="0" fontId="4" fillId="7" borderId="14" xfId="0" applyFont="1" applyFill="1" applyBorder="1" applyAlignment="1">
      <alignment horizontal="center" vertical="center" wrapText="1"/>
    </xf>
    <xf numFmtId="0" fontId="35" fillId="0" borderId="7" xfId="0" applyFont="1" applyBorder="1" applyAlignment="1">
      <alignment horizontal="center" vertical="center"/>
    </xf>
    <xf numFmtId="0" fontId="35" fillId="0" borderId="24" xfId="0" applyFont="1" applyBorder="1" applyAlignment="1">
      <alignment horizontal="center" vertical="center"/>
    </xf>
    <xf numFmtId="0" fontId="17" fillId="9" borderId="34" xfId="0" applyFont="1" applyFill="1" applyBorder="1" applyAlignment="1">
      <alignment horizontal="center" vertical="center"/>
    </xf>
    <xf numFmtId="0" fontId="17" fillId="9" borderId="35" xfId="0" applyFont="1" applyFill="1" applyBorder="1" applyAlignment="1">
      <alignment horizontal="center" vertical="center"/>
    </xf>
    <xf numFmtId="0" fontId="17" fillId="9" borderId="36" xfId="0" applyFont="1" applyFill="1" applyBorder="1" applyAlignment="1">
      <alignment horizontal="center" vertical="center"/>
    </xf>
    <xf numFmtId="0" fontId="17" fillId="9" borderId="22" xfId="0" applyFont="1" applyFill="1" applyBorder="1" applyAlignment="1">
      <alignment horizontal="center" vertical="center"/>
    </xf>
    <xf numFmtId="0" fontId="17" fillId="9" borderId="0" xfId="0" applyFont="1" applyFill="1" applyBorder="1" applyAlignment="1">
      <alignment horizontal="center" vertical="center"/>
    </xf>
    <xf numFmtId="0" fontId="17" fillId="9" borderId="37" xfId="0" applyFont="1" applyFill="1" applyBorder="1" applyAlignment="1">
      <alignment horizontal="center" vertical="center"/>
    </xf>
    <xf numFmtId="0" fontId="17" fillId="9" borderId="12" xfId="0" applyFont="1" applyFill="1" applyBorder="1" applyAlignment="1">
      <alignment horizontal="center" vertical="center"/>
    </xf>
    <xf numFmtId="0" fontId="17" fillId="9" borderId="23" xfId="0" applyFont="1" applyFill="1" applyBorder="1" applyAlignment="1">
      <alignment horizontal="center" vertical="center"/>
    </xf>
    <xf numFmtId="0" fontId="17" fillId="9" borderId="38" xfId="0" applyFont="1" applyFill="1" applyBorder="1" applyAlignment="1">
      <alignment horizontal="center" vertical="center"/>
    </xf>
    <xf numFmtId="0" fontId="36" fillId="6" borderId="39" xfId="0" applyNumberFormat="1" applyFont="1" applyFill="1" applyBorder="1" applyAlignment="1">
      <alignment horizontal="center"/>
    </xf>
    <xf numFmtId="0" fontId="36" fillId="6" borderId="30" xfId="0" applyNumberFormat="1" applyFont="1" applyFill="1" applyBorder="1" applyAlignment="1">
      <alignment horizontal="center"/>
    </xf>
    <xf numFmtId="0" fontId="36" fillId="6" borderId="29" xfId="0" applyNumberFormat="1" applyFont="1" applyFill="1" applyBorder="1" applyAlignment="1">
      <alignment horizontal="center"/>
    </xf>
    <xf numFmtId="0" fontId="34" fillId="6" borderId="40" xfId="0" applyFont="1" applyFill="1" applyBorder="1" applyAlignment="1">
      <alignment horizontal="center" vertical="center"/>
    </xf>
    <xf numFmtId="0" fontId="34" fillId="6" borderId="17" xfId="0" applyFont="1" applyFill="1" applyBorder="1" applyAlignment="1">
      <alignment horizontal="center" vertical="center"/>
    </xf>
    <xf numFmtId="0" fontId="34" fillId="6" borderId="26" xfId="0" applyFont="1" applyFill="1" applyBorder="1" applyAlignment="1">
      <alignment horizontal="center" vertical="center"/>
    </xf>
    <xf numFmtId="0" fontId="34" fillId="6" borderId="41" xfId="0" applyFont="1" applyFill="1" applyBorder="1" applyAlignment="1">
      <alignment horizontal="center" vertical="center"/>
    </xf>
    <xf numFmtId="0" fontId="34" fillId="6" borderId="19" xfId="0" applyFont="1" applyFill="1" applyBorder="1" applyAlignment="1">
      <alignment horizontal="center" vertical="center"/>
    </xf>
    <xf numFmtId="0" fontId="34" fillId="6" borderId="42" xfId="0" applyFont="1" applyFill="1" applyBorder="1" applyAlignment="1">
      <alignment horizontal="center" vertical="center"/>
    </xf>
    <xf numFmtId="0" fontId="49" fillId="0" borderId="0" xfId="0" applyFont="1" applyAlignment="1">
      <alignment horizontal="left" vertical="center" wrapText="1"/>
    </xf>
    <xf numFmtId="0" fontId="49" fillId="0" borderId="0" xfId="0" applyFont="1" applyFill="1" applyAlignment="1">
      <alignment vertical="center" wrapText="1"/>
    </xf>
    <xf numFmtId="0" fontId="49" fillId="0" borderId="0" xfId="0" applyFont="1" applyFill="1" applyAlignment="1">
      <alignment vertical="center"/>
    </xf>
    <xf numFmtId="0" fontId="57" fillId="0" borderId="0" xfId="0" applyFont="1" applyFill="1" applyAlignment="1">
      <alignment vertical="center" wrapText="1"/>
    </xf>
    <xf numFmtId="0" fontId="16" fillId="0" borderId="0" xfId="0" applyFont="1" applyAlignment="1">
      <alignment horizontal="center" vertical="center"/>
    </xf>
    <xf numFmtId="0" fontId="58" fillId="18" borderId="0" xfId="0" applyFont="1" applyFill="1" applyAlignment="1">
      <alignment horizontal="center" vertical="center"/>
    </xf>
    <xf numFmtId="0" fontId="49" fillId="12" borderId="0" xfId="0" applyFont="1" applyFill="1" applyAlignment="1">
      <alignment horizontal="left" vertical="center" wrapText="1"/>
    </xf>
    <xf numFmtId="0" fontId="49" fillId="13" borderId="0" xfId="0" applyFont="1" applyFill="1" applyAlignment="1">
      <alignment horizontal="left" vertical="center" wrapText="1"/>
    </xf>
    <xf numFmtId="0" fontId="49" fillId="14" borderId="0" xfId="0" applyFont="1" applyFill="1" applyAlignment="1">
      <alignment horizontal="left" vertical="center" wrapText="1"/>
    </xf>
    <xf numFmtId="49" fontId="12" fillId="10" borderId="12" xfId="0" applyNumberFormat="1" applyFont="1" applyFill="1" applyBorder="1" applyAlignment="1">
      <alignment horizontal="center" vertical="center" shrinkToFit="1"/>
    </xf>
    <xf numFmtId="49" fontId="12" fillId="10" borderId="23" xfId="0" applyNumberFormat="1" applyFont="1" applyFill="1" applyBorder="1" applyAlignment="1">
      <alignment horizontal="center" vertical="center" shrinkToFit="1"/>
    </xf>
    <xf numFmtId="49" fontId="10" fillId="0" borderId="0" xfId="0" applyNumberFormat="1" applyFont="1" applyFill="1" applyBorder="1" applyAlignment="1">
      <alignment horizontal="left" vertical="center" shrinkToFit="1"/>
    </xf>
    <xf numFmtId="49" fontId="12" fillId="10" borderId="9" xfId="0" applyNumberFormat="1" applyFont="1" applyFill="1" applyBorder="1" applyAlignment="1">
      <alignment horizontal="center" vertical="center" shrinkToFit="1"/>
    </xf>
    <xf numFmtId="49" fontId="12" fillId="10" borderId="85" xfId="0" applyNumberFormat="1" applyFont="1" applyFill="1" applyBorder="1" applyAlignment="1">
      <alignment horizontal="center" vertical="center" shrinkToFit="1"/>
    </xf>
    <xf numFmtId="49" fontId="12" fillId="10" borderId="1" xfId="0" applyNumberFormat="1" applyFont="1" applyFill="1" applyBorder="1" applyAlignment="1">
      <alignment horizontal="center" vertical="center" shrinkToFit="1"/>
    </xf>
    <xf numFmtId="49" fontId="12" fillId="10" borderId="21" xfId="0" applyNumberFormat="1" applyFont="1" applyFill="1" applyBorder="1" applyAlignment="1">
      <alignment horizontal="center" vertical="center" shrinkToFit="1"/>
    </xf>
    <xf numFmtId="49" fontId="10" fillId="6" borderId="1" xfId="0" applyNumberFormat="1" applyFont="1" applyFill="1" applyBorder="1" applyAlignment="1">
      <alignment horizontal="left" vertical="center" wrapText="1"/>
    </xf>
    <xf numFmtId="49" fontId="10" fillId="6" borderId="3" xfId="0" applyNumberFormat="1" applyFont="1" applyFill="1" applyBorder="1" applyAlignment="1">
      <alignment horizontal="left" vertical="center" wrapText="1"/>
    </xf>
    <xf numFmtId="180" fontId="10" fillId="4" borderId="7" xfId="0" applyNumberFormat="1" applyFont="1" applyFill="1" applyBorder="1" applyAlignment="1">
      <alignment horizontal="center" vertical="center" shrinkToFit="1"/>
    </xf>
    <xf numFmtId="180" fontId="10" fillId="4" borderId="8" xfId="0" applyNumberFormat="1" applyFont="1" applyFill="1" applyBorder="1" applyAlignment="1">
      <alignment horizontal="center" vertical="center" shrinkToFit="1"/>
    </xf>
    <xf numFmtId="49" fontId="11" fillId="7" borderId="1" xfId="0" applyNumberFormat="1" applyFont="1" applyFill="1" applyBorder="1" applyAlignment="1">
      <alignment horizontal="center" vertical="center" wrapText="1"/>
    </xf>
    <xf numFmtId="49" fontId="11" fillId="7" borderId="3" xfId="0" applyNumberFormat="1" applyFont="1" applyFill="1" applyBorder="1" applyAlignment="1">
      <alignment horizontal="center" vertical="center" wrapText="1"/>
    </xf>
    <xf numFmtId="49" fontId="10" fillId="6" borderId="2" xfId="0" applyNumberFormat="1" applyFont="1" applyFill="1" applyBorder="1" applyAlignment="1">
      <alignment horizontal="center" vertical="center" shrinkToFit="1"/>
    </xf>
    <xf numFmtId="177" fontId="10" fillId="6" borderId="2" xfId="0" applyNumberFormat="1" applyFont="1" applyFill="1" applyBorder="1" applyAlignment="1">
      <alignment horizontal="center" vertical="center" wrapText="1"/>
    </xf>
    <xf numFmtId="177" fontId="15" fillId="7" borderId="2" xfId="0" applyNumberFormat="1" applyFont="1" applyFill="1" applyBorder="1" applyAlignment="1">
      <alignment horizontal="center" vertical="center" wrapText="1"/>
    </xf>
    <xf numFmtId="180" fontId="10" fillId="4" borderId="1" xfId="0" applyNumberFormat="1" applyFont="1" applyFill="1" applyBorder="1" applyAlignment="1">
      <alignment horizontal="center" vertical="center" shrinkToFit="1"/>
    </xf>
    <xf numFmtId="180" fontId="10" fillId="4" borderId="3" xfId="0" applyNumberFormat="1" applyFont="1" applyFill="1" applyBorder="1" applyAlignment="1">
      <alignment horizontal="center" vertical="center" shrinkToFit="1"/>
    </xf>
    <xf numFmtId="49" fontId="12" fillId="0" borderId="0" xfId="0" applyNumberFormat="1" applyFont="1" applyFill="1" applyBorder="1" applyAlignment="1">
      <alignment horizontal="left" vertical="top" wrapText="1"/>
    </xf>
    <xf numFmtId="0" fontId="0" fillId="0" borderId="0" xfId="0" applyFont="1" applyAlignment="1">
      <alignment vertical="top" wrapText="1"/>
    </xf>
    <xf numFmtId="49" fontId="15" fillId="0" borderId="0" xfId="0" applyNumberFormat="1" applyFont="1" applyFill="1" applyBorder="1" applyAlignment="1">
      <alignment vertical="center" wrapText="1"/>
    </xf>
    <xf numFmtId="49" fontId="10" fillId="10" borderId="18" xfId="0" applyNumberFormat="1" applyFont="1" applyFill="1" applyBorder="1" applyAlignment="1">
      <alignment horizontal="center" vertical="center" shrinkToFit="1"/>
    </xf>
    <xf numFmtId="49" fontId="10" fillId="10" borderId="42" xfId="0" applyNumberFormat="1" applyFont="1" applyFill="1" applyBorder="1" applyAlignment="1">
      <alignment horizontal="center" vertical="center" shrinkToFit="1"/>
    </xf>
    <xf numFmtId="49" fontId="11" fillId="2" borderId="46" xfId="0" applyNumberFormat="1" applyFont="1" applyFill="1" applyBorder="1" applyAlignment="1">
      <alignment horizontal="center" vertical="center" wrapText="1"/>
    </xf>
    <xf numFmtId="49" fontId="11" fillId="2" borderId="59" xfId="0" applyNumberFormat="1" applyFont="1" applyFill="1" applyBorder="1" applyAlignment="1">
      <alignment horizontal="center" vertical="center" wrapText="1"/>
    </xf>
    <xf numFmtId="180" fontId="10" fillId="4" borderId="75" xfId="0" applyNumberFormat="1" applyFont="1" applyFill="1" applyBorder="1" applyAlignment="1">
      <alignment horizontal="center" vertical="center" shrinkToFit="1"/>
    </xf>
    <xf numFmtId="180" fontId="10" fillId="4" borderId="76" xfId="0" applyNumberFormat="1" applyFont="1" applyFill="1" applyBorder="1" applyAlignment="1">
      <alignment horizontal="center" vertical="center" shrinkToFit="1"/>
    </xf>
    <xf numFmtId="180" fontId="10" fillId="4" borderId="12" xfId="0" applyNumberFormat="1" applyFont="1" applyFill="1" applyBorder="1" applyAlignment="1">
      <alignment horizontal="center" vertical="center" shrinkToFit="1"/>
    </xf>
    <xf numFmtId="180" fontId="10" fillId="4" borderId="14" xfId="0" applyNumberFormat="1" applyFont="1" applyFill="1" applyBorder="1" applyAlignment="1">
      <alignment horizontal="center" vertical="center" shrinkToFit="1"/>
    </xf>
    <xf numFmtId="49" fontId="10" fillId="0" borderId="0" xfId="0" applyNumberFormat="1" applyFont="1" applyBorder="1" applyAlignment="1">
      <alignment horizontal="center" vertical="center" textRotation="180"/>
    </xf>
    <xf numFmtId="49" fontId="11" fillId="2" borderId="46" xfId="0" applyNumberFormat="1" applyFont="1" applyFill="1" applyBorder="1" applyAlignment="1">
      <alignment horizontal="center" vertical="center" shrinkToFit="1"/>
    </xf>
    <xf numFmtId="49" fontId="11" fillId="2" borderId="47" xfId="0" applyNumberFormat="1" applyFont="1" applyFill="1" applyBorder="1" applyAlignment="1">
      <alignment horizontal="center" vertical="center" shrinkToFit="1"/>
    </xf>
    <xf numFmtId="0" fontId="14" fillId="7" borderId="48" xfId="0" applyFont="1" applyFill="1" applyBorder="1" applyAlignment="1">
      <alignment horizontal="center" vertical="center" textRotation="255" wrapText="1"/>
    </xf>
    <xf numFmtId="0" fontId="14" fillId="7" borderId="15" xfId="0" applyFont="1" applyFill="1" applyBorder="1" applyAlignment="1">
      <alignment horizontal="center" vertical="center" textRotation="255" wrapText="1"/>
    </xf>
    <xf numFmtId="0" fontId="14" fillId="7" borderId="13" xfId="0" applyFont="1" applyFill="1" applyBorder="1" applyAlignment="1">
      <alignment horizontal="center" vertical="center" textRotation="255" wrapText="1"/>
    </xf>
    <xf numFmtId="9" fontId="9" fillId="7" borderId="5" xfId="1" applyFont="1" applyFill="1" applyBorder="1" applyAlignment="1">
      <alignment vertical="center" textRotation="255" wrapText="1"/>
    </xf>
    <xf numFmtId="9" fontId="9" fillId="7" borderId="15" xfId="1" applyFont="1" applyFill="1" applyBorder="1" applyAlignment="1">
      <alignment vertical="center" textRotation="255" wrapText="1"/>
    </xf>
    <xf numFmtId="9" fontId="9" fillId="7" borderId="49" xfId="1" applyFont="1" applyFill="1" applyBorder="1" applyAlignment="1">
      <alignment vertical="center" textRotation="255" wrapText="1"/>
    </xf>
    <xf numFmtId="49" fontId="10" fillId="4" borderId="9" xfId="0" applyNumberFormat="1" applyFont="1" applyFill="1" applyBorder="1" applyAlignment="1">
      <alignment horizontal="center" vertical="center" shrinkToFit="1"/>
    </xf>
    <xf numFmtId="49" fontId="10" fillId="4" borderId="11" xfId="0" applyNumberFormat="1" applyFont="1" applyFill="1" applyBorder="1" applyAlignment="1">
      <alignment horizontal="center" vertical="center" shrinkToFit="1"/>
    </xf>
    <xf numFmtId="49" fontId="10" fillId="4" borderId="1" xfId="0" applyNumberFormat="1" applyFont="1" applyFill="1" applyBorder="1" applyAlignment="1">
      <alignment horizontal="center" vertical="center" shrinkToFit="1"/>
    </xf>
    <xf numFmtId="49" fontId="10" fillId="4" borderId="3" xfId="0" applyNumberFormat="1" applyFont="1" applyFill="1" applyBorder="1" applyAlignment="1">
      <alignment horizontal="center" vertical="center" shrinkToFit="1"/>
    </xf>
    <xf numFmtId="49" fontId="12" fillId="7" borderId="1" xfId="0" applyNumberFormat="1" applyFont="1" applyFill="1" applyBorder="1" applyAlignment="1">
      <alignment horizontal="center" vertical="center" shrinkToFit="1"/>
    </xf>
    <xf numFmtId="49" fontId="12" fillId="7" borderId="3" xfId="0" applyNumberFormat="1" applyFont="1" applyFill="1" applyBorder="1" applyAlignment="1">
      <alignment horizontal="center" vertical="center" shrinkToFit="1"/>
    </xf>
    <xf numFmtId="49" fontId="13" fillId="0" borderId="78" xfId="0" applyNumberFormat="1" applyFont="1" applyBorder="1" applyAlignment="1">
      <alignment horizontal="center" wrapText="1"/>
    </xf>
    <xf numFmtId="49" fontId="9" fillId="7" borderId="15" xfId="0" applyNumberFormat="1" applyFont="1" applyFill="1" applyBorder="1" applyAlignment="1">
      <alignment horizontal="center" vertical="center" textRotation="255" wrapText="1"/>
    </xf>
    <xf numFmtId="49" fontId="9" fillId="7" borderId="49" xfId="0" applyNumberFormat="1" applyFont="1" applyFill="1" applyBorder="1" applyAlignment="1">
      <alignment horizontal="center" vertical="center" textRotation="255" wrapText="1"/>
    </xf>
    <xf numFmtId="0" fontId="14" fillId="7" borderId="5" xfId="0" applyFont="1" applyFill="1" applyBorder="1" applyAlignment="1">
      <alignment horizontal="center" vertical="center" textRotation="255" wrapText="1"/>
    </xf>
    <xf numFmtId="49" fontId="11" fillId="7" borderId="2" xfId="0" applyNumberFormat="1" applyFont="1" applyFill="1" applyBorder="1" applyAlignment="1">
      <alignment horizontal="center" vertical="center" shrinkToFit="1"/>
    </xf>
    <xf numFmtId="181" fontId="6" fillId="14" borderId="1" xfId="0" applyNumberFormat="1" applyFont="1" applyFill="1" applyBorder="1" applyAlignment="1">
      <alignment horizontal="center" wrapText="1"/>
    </xf>
    <xf numFmtId="181" fontId="6" fillId="14" borderId="3" xfId="0" applyNumberFormat="1" applyFont="1" applyFill="1" applyBorder="1" applyAlignment="1">
      <alignment horizontal="center" wrapText="1"/>
    </xf>
    <xf numFmtId="49" fontId="12" fillId="10" borderId="75" xfId="0" applyNumberFormat="1" applyFont="1" applyFill="1" applyBorder="1" applyAlignment="1">
      <alignment horizontal="center" vertical="center" shrinkToFit="1"/>
    </xf>
    <xf numFmtId="49" fontId="12" fillId="10" borderId="77" xfId="0" applyNumberFormat="1" applyFont="1" applyFill="1" applyBorder="1" applyAlignment="1">
      <alignment horizontal="center" vertical="center" shrinkToFit="1"/>
    </xf>
    <xf numFmtId="49" fontId="11" fillId="2" borderId="50" xfId="0" applyNumberFormat="1" applyFont="1" applyFill="1" applyBorder="1" applyAlignment="1">
      <alignment horizontal="center" vertical="center" wrapText="1"/>
    </xf>
    <xf numFmtId="49" fontId="11" fillId="2" borderId="29" xfId="0" applyNumberFormat="1" applyFont="1" applyFill="1" applyBorder="1" applyAlignment="1">
      <alignment horizontal="center" vertical="center" wrapText="1"/>
    </xf>
    <xf numFmtId="49" fontId="22" fillId="0" borderId="0" xfId="0" applyNumberFormat="1" applyFont="1" applyBorder="1" applyAlignment="1">
      <alignment horizontal="left" vertical="top" wrapText="1"/>
    </xf>
    <xf numFmtId="49" fontId="12" fillId="7" borderId="1" xfId="0" applyNumberFormat="1" applyFont="1" applyFill="1" applyBorder="1" applyAlignment="1">
      <alignment horizontal="center" vertical="center" wrapText="1"/>
    </xf>
    <xf numFmtId="49" fontId="12" fillId="7" borderId="21" xfId="0" applyNumberFormat="1" applyFont="1" applyFill="1" applyBorder="1" applyAlignment="1">
      <alignment horizontal="center" vertical="center" wrapText="1"/>
    </xf>
    <xf numFmtId="0" fontId="10" fillId="0" borderId="23" xfId="0" applyFont="1" applyBorder="1" applyAlignment="1">
      <alignment horizontal="center"/>
    </xf>
    <xf numFmtId="0" fontId="10" fillId="0" borderId="0" xfId="0" applyFont="1" applyBorder="1" applyAlignment="1">
      <alignment horizontal="center"/>
    </xf>
    <xf numFmtId="0" fontId="13" fillId="0" borderId="0" xfId="0" applyFont="1" applyAlignment="1">
      <alignment vertical="center" wrapText="1"/>
    </xf>
    <xf numFmtId="181" fontId="6" fillId="14" borderId="1" xfId="0" applyNumberFormat="1" applyFont="1" applyFill="1" applyBorder="1" applyAlignment="1">
      <alignment horizontal="right" vertical="center"/>
    </xf>
    <xf numFmtId="181" fontId="6" fillId="14" borderId="21" xfId="0" applyNumberFormat="1" applyFont="1" applyFill="1" applyBorder="1" applyAlignment="1">
      <alignment horizontal="right" vertical="center"/>
    </xf>
    <xf numFmtId="181" fontId="6" fillId="14" borderId="3" xfId="0" applyNumberFormat="1" applyFont="1" applyFill="1" applyBorder="1" applyAlignment="1">
      <alignment horizontal="right" vertical="center"/>
    </xf>
    <xf numFmtId="0" fontId="14" fillId="7" borderId="1" xfId="0" applyFont="1" applyFill="1" applyBorder="1" applyAlignment="1">
      <alignment horizontal="center" vertical="center" shrinkToFit="1"/>
    </xf>
    <xf numFmtId="0" fontId="14" fillId="7" borderId="3" xfId="0" applyFont="1" applyFill="1" applyBorder="1" applyAlignment="1">
      <alignment horizontal="center" vertical="center" shrinkToFit="1"/>
    </xf>
    <xf numFmtId="0" fontId="14" fillId="7" borderId="2" xfId="0" applyFont="1" applyFill="1" applyBorder="1" applyAlignment="1">
      <alignment horizontal="center" vertical="center"/>
    </xf>
    <xf numFmtId="0" fontId="14" fillId="7" borderId="1" xfId="0" applyFont="1" applyFill="1" applyBorder="1" applyAlignment="1">
      <alignment horizontal="center" vertical="center"/>
    </xf>
    <xf numFmtId="0" fontId="14" fillId="7" borderId="21" xfId="0" applyFont="1" applyFill="1" applyBorder="1" applyAlignment="1">
      <alignment horizontal="center" vertical="center"/>
    </xf>
    <xf numFmtId="0" fontId="0" fillId="15" borderId="1" xfId="0" applyFont="1" applyFill="1" applyBorder="1" applyAlignment="1" applyProtection="1">
      <alignment horizontal="center" vertical="center" shrinkToFit="1"/>
      <protection hidden="1"/>
    </xf>
    <xf numFmtId="0" fontId="0" fillId="15" borderId="3" xfId="0" applyFont="1" applyFill="1" applyBorder="1" applyAlignment="1" applyProtection="1">
      <alignment horizontal="center" vertical="center" shrinkToFit="1"/>
      <protection hidden="1"/>
    </xf>
    <xf numFmtId="0" fontId="13" fillId="15" borderId="23" xfId="0" applyFont="1" applyFill="1" applyBorder="1" applyAlignment="1">
      <alignment horizontal="left" wrapText="1"/>
    </xf>
    <xf numFmtId="0" fontId="30" fillId="0" borderId="23" xfId="0" applyNumberFormat="1" applyFont="1" applyBorder="1" applyAlignment="1">
      <alignment horizontal="left" vertical="center" wrapText="1"/>
    </xf>
    <xf numFmtId="49" fontId="10" fillId="4" borderId="65" xfId="0" applyNumberFormat="1" applyFont="1" applyFill="1" applyBorder="1" applyAlignment="1" applyProtection="1">
      <alignment horizontal="center" vertical="center" wrapText="1"/>
      <protection locked="0"/>
    </xf>
    <xf numFmtId="49" fontId="10" fillId="4" borderId="25" xfId="0" applyNumberFormat="1" applyFont="1" applyFill="1" applyBorder="1" applyAlignment="1" applyProtection="1">
      <alignment horizontal="center" vertical="center" wrapText="1"/>
      <protection locked="0"/>
    </xf>
    <xf numFmtId="49" fontId="10" fillId="4" borderId="70" xfId="0" applyNumberFormat="1" applyFont="1" applyFill="1" applyBorder="1" applyAlignment="1" applyProtection="1">
      <alignment horizontal="center" vertical="center" wrapText="1"/>
      <protection locked="0"/>
    </xf>
    <xf numFmtId="181" fontId="51" fillId="14" borderId="23" xfId="0" applyNumberFormat="1" applyFont="1" applyFill="1" applyBorder="1" applyAlignment="1">
      <alignment horizontal="right"/>
    </xf>
    <xf numFmtId="49" fontId="11" fillId="4" borderId="45" xfId="0" applyNumberFormat="1" applyFont="1" applyFill="1" applyBorder="1" applyAlignment="1" applyProtection="1">
      <alignment horizontal="center" vertical="center" wrapText="1"/>
      <protection locked="0"/>
    </xf>
    <xf numFmtId="49" fontId="11" fillId="4" borderId="25" xfId="0" applyNumberFormat="1" applyFont="1" applyFill="1" applyBorder="1" applyAlignment="1" applyProtection="1">
      <alignment horizontal="center" vertical="center" wrapText="1"/>
      <protection locked="0"/>
    </xf>
    <xf numFmtId="49" fontId="10" fillId="10" borderId="65" xfId="0" applyNumberFormat="1" applyFont="1" applyFill="1" applyBorder="1" applyAlignment="1" applyProtection="1">
      <alignment horizontal="center" vertical="center" wrapText="1"/>
      <protection locked="0"/>
    </xf>
    <xf numFmtId="49" fontId="10" fillId="10" borderId="25" xfId="0" applyNumberFormat="1" applyFont="1" applyFill="1" applyBorder="1" applyAlignment="1" applyProtection="1">
      <alignment horizontal="center" vertical="center" wrapText="1"/>
      <protection locked="0"/>
    </xf>
    <xf numFmtId="49" fontId="10" fillId="10" borderId="70" xfId="0" applyNumberFormat="1" applyFont="1" applyFill="1" applyBorder="1" applyAlignment="1" applyProtection="1">
      <alignment horizontal="center" vertical="center" wrapText="1"/>
      <protection locked="0"/>
    </xf>
    <xf numFmtId="182" fontId="21" fillId="14" borderId="66" xfId="0" applyNumberFormat="1" applyFont="1" applyFill="1" applyBorder="1" applyAlignment="1" applyProtection="1">
      <alignment horizontal="center" vertical="center"/>
      <protection hidden="1"/>
    </xf>
    <xf numFmtId="182" fontId="21" fillId="14" borderId="68" xfId="0" applyNumberFormat="1" applyFont="1" applyFill="1" applyBorder="1" applyAlignment="1" applyProtection="1">
      <alignment horizontal="center" vertical="center"/>
      <protection hidden="1"/>
    </xf>
    <xf numFmtId="182" fontId="21" fillId="14" borderId="71" xfId="0" applyNumberFormat="1" applyFont="1" applyFill="1" applyBorder="1" applyAlignment="1" applyProtection="1">
      <alignment horizontal="center" vertical="center"/>
      <protection hidden="1"/>
    </xf>
    <xf numFmtId="49" fontId="11" fillId="7" borderId="86" xfId="0" applyNumberFormat="1" applyFont="1" applyFill="1" applyBorder="1" applyAlignment="1">
      <alignment horizontal="center" vertical="center" wrapText="1"/>
    </xf>
    <xf numFmtId="49" fontId="11" fillId="7" borderId="87" xfId="0" applyNumberFormat="1" applyFont="1" applyFill="1" applyBorder="1" applyAlignment="1">
      <alignment horizontal="center" vertical="center" wrapText="1"/>
    </xf>
    <xf numFmtId="49" fontId="10" fillId="6" borderId="88" xfId="0" applyNumberFormat="1" applyFont="1" applyFill="1" applyBorder="1" applyAlignment="1" applyProtection="1">
      <alignment horizontal="left" vertical="center" wrapText="1"/>
      <protection locked="0"/>
    </xf>
    <xf numFmtId="49" fontId="10" fillId="6" borderId="89" xfId="0" applyNumberFormat="1" applyFont="1" applyFill="1" applyBorder="1" applyAlignment="1" applyProtection="1">
      <alignment horizontal="left" vertical="center" wrapText="1"/>
      <protection locked="0"/>
    </xf>
    <xf numFmtId="49" fontId="10" fillId="6" borderId="22" xfId="0" applyNumberFormat="1" applyFont="1" applyFill="1" applyBorder="1" applyAlignment="1" applyProtection="1">
      <alignment horizontal="left" vertical="center" wrapText="1"/>
      <protection locked="0"/>
    </xf>
    <xf numFmtId="49" fontId="10" fillId="6" borderId="6" xfId="0" applyNumberFormat="1" applyFont="1" applyFill="1" applyBorder="1" applyAlignment="1" applyProtection="1">
      <alignment horizontal="left" vertical="center" wrapText="1"/>
      <protection locked="0"/>
    </xf>
    <xf numFmtId="49" fontId="10" fillId="6" borderId="90" xfId="0" applyNumberFormat="1" applyFont="1" applyFill="1" applyBorder="1" applyAlignment="1" applyProtection="1">
      <alignment horizontal="left" vertical="center" wrapText="1"/>
      <protection locked="0"/>
    </xf>
    <xf numFmtId="49" fontId="10" fillId="6" borderId="91" xfId="0" applyNumberFormat="1" applyFont="1" applyFill="1" applyBorder="1" applyAlignment="1" applyProtection="1">
      <alignment horizontal="left" vertical="center" wrapText="1"/>
      <protection locked="0"/>
    </xf>
    <xf numFmtId="49" fontId="13" fillId="0" borderId="64" xfId="0" applyNumberFormat="1" applyFont="1" applyBorder="1" applyAlignment="1">
      <alignment horizontal="center" vertical="center"/>
    </xf>
    <xf numFmtId="49" fontId="13" fillId="0" borderId="67" xfId="0" applyNumberFormat="1" applyFont="1" applyBorder="1" applyAlignment="1">
      <alignment horizontal="center" vertical="center"/>
    </xf>
    <xf numFmtId="49" fontId="13" fillId="0" borderId="69" xfId="0" applyNumberFormat="1" applyFont="1" applyBorder="1" applyAlignment="1">
      <alignment horizontal="center" vertical="center"/>
    </xf>
    <xf numFmtId="49" fontId="21" fillId="7" borderId="65" xfId="0" applyNumberFormat="1" applyFont="1" applyFill="1" applyBorder="1" applyAlignment="1">
      <alignment horizontal="center" vertical="center"/>
    </xf>
    <xf numFmtId="49" fontId="21" fillId="7" borderId="25" xfId="0" applyNumberFormat="1" applyFont="1" applyFill="1" applyBorder="1" applyAlignment="1">
      <alignment horizontal="center" vertical="center"/>
    </xf>
    <xf numFmtId="49" fontId="21" fillId="7" borderId="70" xfId="0" applyNumberFormat="1" applyFont="1" applyFill="1" applyBorder="1" applyAlignment="1">
      <alignment horizontal="center" vertical="center"/>
    </xf>
    <xf numFmtId="181" fontId="10" fillId="14" borderId="65" xfId="0" applyNumberFormat="1" applyFont="1" applyFill="1" applyBorder="1" applyAlignment="1" applyProtection="1">
      <alignment horizontal="center" vertical="center" shrinkToFit="1"/>
      <protection hidden="1"/>
    </xf>
    <xf numFmtId="181" fontId="10" fillId="14" borderId="25" xfId="0" applyNumberFormat="1" applyFont="1" applyFill="1" applyBorder="1" applyAlignment="1" applyProtection="1">
      <alignment horizontal="center" vertical="center" shrinkToFit="1"/>
      <protection hidden="1"/>
    </xf>
    <xf numFmtId="181" fontId="10" fillId="14" borderId="70" xfId="0" applyNumberFormat="1" applyFont="1" applyFill="1" applyBorder="1" applyAlignment="1" applyProtection="1">
      <alignment horizontal="center" vertical="center" shrinkToFit="1"/>
      <protection hidden="1"/>
    </xf>
    <xf numFmtId="49" fontId="11" fillId="6" borderId="16" xfId="0" applyNumberFormat="1" applyFont="1" applyFill="1" applyBorder="1" applyAlignment="1" applyProtection="1">
      <alignment horizontal="left" vertical="center" wrapText="1"/>
      <protection locked="0"/>
    </xf>
    <xf numFmtId="49" fontId="11" fillId="6" borderId="26" xfId="0" applyNumberFormat="1" applyFont="1" applyFill="1" applyBorder="1" applyAlignment="1" applyProtection="1">
      <alignment horizontal="left" vertical="center" wrapText="1"/>
      <protection locked="0"/>
    </xf>
    <xf numFmtId="182" fontId="42" fillId="14" borderId="25" xfId="0" applyNumberFormat="1" applyFont="1" applyFill="1" applyBorder="1" applyAlignment="1" applyProtection="1">
      <alignment horizontal="center" vertical="center"/>
      <protection hidden="1"/>
    </xf>
    <xf numFmtId="49" fontId="11" fillId="6" borderId="92" xfId="0" applyNumberFormat="1" applyFont="1" applyFill="1" applyBorder="1" applyAlignment="1" applyProtection="1">
      <alignment horizontal="left" vertical="center" wrapText="1"/>
      <protection locked="0"/>
    </xf>
    <xf numFmtId="49" fontId="11" fillId="6" borderId="93" xfId="0" applyNumberFormat="1" applyFont="1" applyFill="1" applyBorder="1" applyAlignment="1" applyProtection="1">
      <alignment horizontal="left" vertical="center" wrapText="1"/>
      <protection locked="0"/>
    </xf>
    <xf numFmtId="181" fontId="11" fillId="14" borderId="60" xfId="0" applyNumberFormat="1" applyFont="1" applyFill="1" applyBorder="1" applyAlignment="1" applyProtection="1">
      <alignment horizontal="center" vertical="center" shrinkToFit="1"/>
      <protection hidden="1"/>
    </xf>
    <xf numFmtId="181" fontId="11" fillId="14" borderId="15" xfId="0" applyNumberFormat="1" applyFont="1" applyFill="1" applyBorder="1" applyAlignment="1" applyProtection="1">
      <alignment horizontal="center" vertical="center" shrinkToFit="1"/>
      <protection hidden="1"/>
    </xf>
    <xf numFmtId="181" fontId="11" fillId="14" borderId="45" xfId="0" applyNumberFormat="1" applyFont="1" applyFill="1" applyBorder="1" applyAlignment="1" applyProtection="1">
      <alignment horizontal="center" vertical="center" shrinkToFit="1"/>
      <protection hidden="1"/>
    </xf>
    <xf numFmtId="181" fontId="11" fillId="14" borderId="25" xfId="0" applyNumberFormat="1" applyFont="1" applyFill="1" applyBorder="1" applyAlignment="1" applyProtection="1">
      <alignment horizontal="center" vertical="center" shrinkToFit="1"/>
      <protection hidden="1"/>
    </xf>
    <xf numFmtId="49" fontId="21" fillId="7" borderId="45" xfId="0" applyNumberFormat="1" applyFont="1" applyFill="1" applyBorder="1" applyAlignment="1">
      <alignment horizontal="center" vertical="center"/>
    </xf>
    <xf numFmtId="49" fontId="11" fillId="6" borderId="18" xfId="0" applyNumberFormat="1" applyFont="1" applyFill="1" applyBorder="1" applyAlignment="1" applyProtection="1">
      <alignment horizontal="left" vertical="center" wrapText="1"/>
      <protection locked="0"/>
    </xf>
    <xf numFmtId="49" fontId="11" fillId="6" borderId="42" xfId="0" applyNumberFormat="1" applyFont="1" applyFill="1" applyBorder="1" applyAlignment="1" applyProtection="1">
      <alignment horizontal="left" vertical="center" wrapText="1"/>
      <protection locked="0"/>
    </xf>
    <xf numFmtId="49" fontId="21" fillId="7" borderId="20" xfId="0" applyNumberFormat="1" applyFont="1" applyFill="1" applyBorder="1" applyAlignment="1">
      <alignment horizontal="center" vertical="center"/>
    </xf>
    <xf numFmtId="181" fontId="15" fillId="14" borderId="60" xfId="0" applyNumberFormat="1" applyFont="1" applyFill="1" applyBorder="1" applyAlignment="1" applyProtection="1">
      <alignment horizontal="center" vertical="center" shrinkToFit="1"/>
      <protection hidden="1"/>
    </xf>
    <xf numFmtId="181" fontId="15" fillId="14" borderId="15" xfId="0" applyNumberFormat="1" applyFont="1" applyFill="1" applyBorder="1" applyAlignment="1" applyProtection="1">
      <alignment horizontal="center" vertical="center" shrinkToFit="1"/>
      <protection hidden="1"/>
    </xf>
    <xf numFmtId="181" fontId="15" fillId="14" borderId="13" xfId="0" applyNumberFormat="1" applyFont="1" applyFill="1" applyBorder="1" applyAlignment="1" applyProtection="1">
      <alignment horizontal="center" vertical="center" shrinkToFit="1"/>
      <protection hidden="1"/>
    </xf>
    <xf numFmtId="181" fontId="11" fillId="14" borderId="20" xfId="0" applyNumberFormat="1" applyFont="1" applyFill="1" applyBorder="1" applyAlignment="1" applyProtection="1">
      <alignment horizontal="center" vertical="center" shrinkToFit="1"/>
      <protection hidden="1"/>
    </xf>
    <xf numFmtId="49" fontId="11" fillId="4" borderId="20" xfId="0" applyNumberFormat="1" applyFont="1" applyFill="1" applyBorder="1" applyAlignment="1" applyProtection="1">
      <alignment horizontal="center" vertical="center" wrapText="1"/>
      <protection locked="0"/>
    </xf>
    <xf numFmtId="181" fontId="15" fillId="14" borderId="45" xfId="0" applyNumberFormat="1" applyFont="1" applyFill="1" applyBorder="1" applyAlignment="1" applyProtection="1">
      <alignment horizontal="center" vertical="center" shrinkToFit="1"/>
      <protection hidden="1"/>
    </xf>
    <xf numFmtId="182" fontId="42" fillId="14" borderId="20" xfId="0" applyNumberFormat="1" applyFont="1" applyFill="1" applyBorder="1" applyAlignment="1" applyProtection="1">
      <alignment horizontal="center" vertical="center"/>
      <protection hidden="1"/>
    </xf>
    <xf numFmtId="49" fontId="28" fillId="0" borderId="0" xfId="0" applyNumberFormat="1" applyFont="1" applyBorder="1" applyAlignment="1">
      <alignment horizontal="left" vertical="top" wrapText="1"/>
    </xf>
    <xf numFmtId="49" fontId="11" fillId="4" borderId="25" xfId="0" applyNumberFormat="1" applyFont="1" applyFill="1" applyBorder="1" applyAlignment="1" applyProtection="1">
      <alignment horizontal="left" vertical="top"/>
      <protection locked="0"/>
    </xf>
    <xf numFmtId="49" fontId="11" fillId="4" borderId="25" xfId="0" applyNumberFormat="1" applyFont="1" applyFill="1" applyBorder="1" applyAlignment="1" applyProtection="1">
      <alignment horizontal="center" vertical="center"/>
      <protection locked="0"/>
    </xf>
    <xf numFmtId="49" fontId="11" fillId="4" borderId="34" xfId="0" applyNumberFormat="1" applyFont="1" applyFill="1" applyBorder="1" applyAlignment="1" applyProtection="1">
      <alignment horizontal="left" vertical="center" wrapText="1"/>
      <protection locked="0"/>
    </xf>
    <xf numFmtId="49" fontId="11" fillId="4" borderId="27" xfId="0" applyNumberFormat="1" applyFont="1" applyFill="1" applyBorder="1" applyAlignment="1" applyProtection="1">
      <alignment horizontal="left" vertical="center" wrapText="1"/>
      <protection locked="0"/>
    </xf>
    <xf numFmtId="49" fontId="11" fillId="4" borderId="22" xfId="0" applyNumberFormat="1" applyFont="1" applyFill="1" applyBorder="1" applyAlignment="1" applyProtection="1">
      <alignment horizontal="left" vertical="center" wrapText="1"/>
      <protection locked="0"/>
    </xf>
    <xf numFmtId="49" fontId="11" fillId="4" borderId="6" xfId="0" applyNumberFormat="1" applyFont="1" applyFill="1" applyBorder="1" applyAlignment="1" applyProtection="1">
      <alignment horizontal="left" vertical="center" wrapText="1"/>
      <protection locked="0"/>
    </xf>
    <xf numFmtId="49" fontId="11" fillId="4" borderId="43" xfId="0" applyNumberFormat="1" applyFont="1" applyFill="1" applyBorder="1" applyAlignment="1" applyProtection="1">
      <alignment horizontal="left" vertical="center" wrapText="1"/>
      <protection locked="0"/>
    </xf>
    <xf numFmtId="49" fontId="11" fillId="4" borderId="44" xfId="0" applyNumberFormat="1" applyFont="1" applyFill="1" applyBorder="1" applyAlignment="1" applyProtection="1">
      <alignment horizontal="left" vertical="center" wrapText="1"/>
      <protection locked="0"/>
    </xf>
    <xf numFmtId="49" fontId="11" fillId="4" borderId="20" xfId="0" applyNumberFormat="1" applyFont="1" applyFill="1" applyBorder="1" applyAlignment="1" applyProtection="1">
      <alignment horizontal="left" vertical="top"/>
      <protection locked="0"/>
    </xf>
    <xf numFmtId="49" fontId="11" fillId="4" borderId="20" xfId="0" applyNumberFormat="1" applyFont="1" applyFill="1" applyBorder="1" applyAlignment="1" applyProtection="1">
      <alignment horizontal="center" vertical="center"/>
      <protection locked="0"/>
    </xf>
    <xf numFmtId="49" fontId="11" fillId="4" borderId="12" xfId="0" applyNumberFormat="1" applyFont="1" applyFill="1" applyBorder="1" applyAlignment="1" applyProtection="1">
      <alignment horizontal="left" vertical="center" wrapText="1"/>
      <protection locked="0"/>
    </xf>
    <xf numFmtId="49" fontId="11" fillId="4" borderId="14" xfId="0" applyNumberFormat="1" applyFont="1" applyFill="1" applyBorder="1" applyAlignment="1" applyProtection="1">
      <alignment horizontal="left" vertical="center" wrapText="1"/>
      <protection locked="0"/>
    </xf>
    <xf numFmtId="0" fontId="30" fillId="0" borderId="0" xfId="0" applyNumberFormat="1" applyFont="1" applyBorder="1" applyAlignment="1">
      <alignment horizontal="left" vertical="top" wrapText="1"/>
    </xf>
    <xf numFmtId="49" fontId="11" fillId="4" borderId="45" xfId="0" applyNumberFormat="1" applyFont="1" applyFill="1" applyBorder="1" applyAlignment="1" applyProtection="1">
      <alignment horizontal="left" vertical="top"/>
      <protection locked="0"/>
    </xf>
    <xf numFmtId="49" fontId="10" fillId="4" borderId="65" xfId="0" applyNumberFormat="1" applyFont="1" applyFill="1" applyBorder="1" applyAlignment="1" applyProtection="1">
      <alignment horizontal="center" vertical="center"/>
      <protection locked="0"/>
    </xf>
    <xf numFmtId="49" fontId="10" fillId="4" borderId="25" xfId="0" applyNumberFormat="1" applyFont="1" applyFill="1" applyBorder="1" applyAlignment="1" applyProtection="1">
      <alignment horizontal="center" vertical="center"/>
      <protection locked="0"/>
    </xf>
    <xf numFmtId="49" fontId="10" fillId="4" borderId="70" xfId="0" applyNumberFormat="1" applyFont="1" applyFill="1" applyBorder="1" applyAlignment="1" applyProtection="1">
      <alignment horizontal="center" vertical="center"/>
      <protection locked="0"/>
    </xf>
    <xf numFmtId="49" fontId="7" fillId="2" borderId="5" xfId="0" applyNumberFormat="1" applyFont="1" applyFill="1" applyBorder="1" applyAlignment="1">
      <alignment horizontal="center" vertical="center" wrapText="1"/>
    </xf>
    <xf numFmtId="49" fontId="7" fillId="2" borderId="74" xfId="0" applyNumberFormat="1" applyFont="1" applyFill="1" applyBorder="1" applyAlignment="1">
      <alignment horizontal="center" vertical="center" wrapText="1"/>
    </xf>
    <xf numFmtId="49" fontId="7" fillId="7" borderId="1" xfId="0" applyNumberFormat="1" applyFont="1" applyFill="1" applyBorder="1" applyAlignment="1">
      <alignment horizontal="center" vertical="center" wrapText="1"/>
    </xf>
    <xf numFmtId="49" fontId="7" fillId="7" borderId="3" xfId="0" applyNumberFormat="1" applyFont="1" applyFill="1" applyBorder="1" applyAlignment="1">
      <alignment horizontal="center" vertical="center" wrapText="1"/>
    </xf>
    <xf numFmtId="49" fontId="10" fillId="4" borderId="66" xfId="0" applyNumberFormat="1" applyFont="1" applyFill="1" applyBorder="1" applyAlignment="1" applyProtection="1">
      <alignment horizontal="left" vertical="top"/>
      <protection locked="0"/>
    </xf>
    <xf numFmtId="49" fontId="10" fillId="4" borderId="68" xfId="0" applyNumberFormat="1" applyFont="1" applyFill="1" applyBorder="1" applyAlignment="1" applyProtection="1">
      <alignment horizontal="left" vertical="top"/>
      <protection locked="0"/>
    </xf>
    <xf numFmtId="49" fontId="10" fillId="4" borderId="71" xfId="0" applyNumberFormat="1" applyFont="1" applyFill="1" applyBorder="1" applyAlignment="1" applyProtection="1">
      <alignment horizontal="left" vertical="top"/>
      <protection locked="0"/>
    </xf>
    <xf numFmtId="49" fontId="11" fillId="4" borderId="45" xfId="0" applyNumberFormat="1" applyFont="1" applyFill="1" applyBorder="1" applyAlignment="1" applyProtection="1">
      <alignment horizontal="center" vertical="center"/>
      <protection locked="0"/>
    </xf>
    <xf numFmtId="49" fontId="7" fillId="7" borderId="5" xfId="0" applyNumberFormat="1" applyFont="1" applyFill="1" applyBorder="1" applyAlignment="1">
      <alignment horizontal="center" vertical="center" wrapText="1"/>
    </xf>
    <xf numFmtId="49" fontId="7" fillId="7" borderId="74" xfId="0" applyNumberFormat="1" applyFont="1" applyFill="1" applyBorder="1" applyAlignment="1">
      <alignment horizontal="center" vertical="center" wrapText="1"/>
    </xf>
    <xf numFmtId="49" fontId="21" fillId="7" borderId="15" xfId="0" applyNumberFormat="1" applyFont="1" applyFill="1" applyBorder="1" applyAlignment="1">
      <alignment horizontal="center" vertical="center"/>
    </xf>
    <xf numFmtId="49" fontId="27" fillId="2" borderId="7" xfId="0" applyNumberFormat="1" applyFont="1" applyFill="1" applyBorder="1" applyAlignment="1">
      <alignment horizontal="center" vertical="center" wrapText="1"/>
    </xf>
    <xf numFmtId="49" fontId="27" fillId="2" borderId="8" xfId="0" applyNumberFormat="1" applyFont="1" applyFill="1" applyBorder="1" applyAlignment="1">
      <alignment horizontal="center" vertical="center" wrapText="1"/>
    </xf>
    <xf numFmtId="49" fontId="27" fillId="2" borderId="90" xfId="0" applyNumberFormat="1" applyFont="1" applyFill="1" applyBorder="1" applyAlignment="1">
      <alignment horizontal="center" vertical="center" wrapText="1"/>
    </xf>
    <xf numFmtId="49" fontId="27" fillId="2" borderId="91" xfId="0" applyNumberFormat="1" applyFont="1" applyFill="1" applyBorder="1" applyAlignment="1">
      <alignment horizontal="center" vertical="center" wrapText="1"/>
    </xf>
    <xf numFmtId="49" fontId="10" fillId="4" borderId="88" xfId="0" applyNumberFormat="1" applyFont="1" applyFill="1" applyBorder="1" applyAlignment="1" applyProtection="1">
      <alignment horizontal="left" vertical="center" wrapText="1"/>
      <protection locked="0"/>
    </xf>
    <xf numFmtId="49" fontId="10" fillId="4" borderId="89" xfId="0" applyNumberFormat="1" applyFont="1" applyFill="1" applyBorder="1" applyAlignment="1" applyProtection="1">
      <alignment horizontal="left" vertical="center" wrapText="1"/>
      <protection locked="0"/>
    </xf>
    <xf numFmtId="49" fontId="10" fillId="4" borderId="22" xfId="0" applyNumberFormat="1" applyFont="1" applyFill="1" applyBorder="1" applyAlignment="1" applyProtection="1">
      <alignment horizontal="left" vertical="center" wrapText="1"/>
      <protection locked="0"/>
    </xf>
    <xf numFmtId="49" fontId="10" fillId="4" borderId="6" xfId="0" applyNumberFormat="1" applyFont="1" applyFill="1" applyBorder="1" applyAlignment="1" applyProtection="1">
      <alignment horizontal="left" vertical="center" wrapText="1"/>
      <protection locked="0"/>
    </xf>
    <xf numFmtId="49" fontId="10" fillId="4" borderId="90" xfId="0" applyNumberFormat="1" applyFont="1" applyFill="1" applyBorder="1" applyAlignment="1" applyProtection="1">
      <alignment horizontal="left" vertical="center" wrapText="1"/>
      <protection locked="0"/>
    </xf>
    <xf numFmtId="49" fontId="10" fillId="4" borderId="91" xfId="0" applyNumberFormat="1" applyFont="1" applyFill="1" applyBorder="1" applyAlignment="1" applyProtection="1">
      <alignment horizontal="left" vertical="center" wrapText="1"/>
      <protection locked="0"/>
    </xf>
    <xf numFmtId="49" fontId="11" fillId="4" borderId="88" xfId="0" applyNumberFormat="1" applyFont="1" applyFill="1" applyBorder="1" applyAlignment="1" applyProtection="1">
      <alignment horizontal="left" vertical="center" wrapText="1"/>
      <protection locked="0"/>
    </xf>
    <xf numFmtId="49" fontId="11" fillId="4" borderId="89" xfId="0" applyNumberFormat="1" applyFont="1" applyFill="1" applyBorder="1" applyAlignment="1" applyProtection="1">
      <alignment horizontal="left" vertical="center" wrapText="1"/>
      <protection locked="0"/>
    </xf>
    <xf numFmtId="49" fontId="21" fillId="7" borderId="73" xfId="0" applyNumberFormat="1" applyFont="1" applyFill="1" applyBorder="1" applyAlignment="1">
      <alignment horizontal="center" vertical="center"/>
    </xf>
    <xf numFmtId="49" fontId="21" fillId="7" borderId="74" xfId="0" applyNumberFormat="1" applyFont="1" applyFill="1" applyBorder="1" applyAlignment="1">
      <alignment horizontal="center" vertical="center"/>
    </xf>
    <xf numFmtId="0" fontId="11" fillId="6" borderId="1" xfId="0" applyFont="1" applyFill="1" applyBorder="1" applyAlignment="1">
      <alignment horizontal="center" vertical="center"/>
    </xf>
    <xf numFmtId="0" fontId="11" fillId="6" borderId="21" xfId="0" applyFont="1" applyFill="1" applyBorder="1" applyAlignment="1">
      <alignment horizontal="center" vertical="center"/>
    </xf>
    <xf numFmtId="177" fontId="11" fillId="4" borderId="2" xfId="0" applyNumberFormat="1" applyFont="1" applyFill="1" applyBorder="1" applyAlignment="1">
      <alignment horizontal="center" vertical="center" shrinkToFit="1"/>
    </xf>
    <xf numFmtId="0" fontId="11" fillId="0" borderId="21" xfId="0" applyFont="1" applyFill="1" applyBorder="1" applyAlignment="1">
      <alignment horizontal="left" vertical="center" wrapText="1"/>
    </xf>
    <xf numFmtId="0" fontId="11" fillId="6" borderId="3" xfId="0" applyFont="1" applyFill="1" applyBorder="1" applyAlignment="1">
      <alignment horizontal="center" vertical="center"/>
    </xf>
    <xf numFmtId="0" fontId="11" fillId="7" borderId="2" xfId="0" applyFont="1" applyFill="1" applyBorder="1" applyAlignment="1">
      <alignment horizontal="center" vertical="center" wrapText="1" shrinkToFit="1"/>
    </xf>
    <xf numFmtId="0" fontId="11" fillId="0" borderId="23" xfId="0" applyFont="1" applyFill="1" applyBorder="1" applyAlignment="1">
      <alignment horizontal="left" vertical="center" wrapText="1"/>
    </xf>
    <xf numFmtId="0" fontId="11" fillId="0" borderId="23" xfId="0" applyFont="1" applyFill="1" applyBorder="1" applyAlignment="1">
      <alignment horizontal="left" vertical="center"/>
    </xf>
    <xf numFmtId="0" fontId="11" fillId="3" borderId="2" xfId="0" applyFont="1" applyFill="1" applyBorder="1" applyAlignment="1">
      <alignment horizontal="center" vertical="center" wrapText="1"/>
    </xf>
    <xf numFmtId="181" fontId="11" fillId="14" borderId="2" xfId="0" applyNumberFormat="1" applyFont="1" applyFill="1" applyBorder="1" applyAlignment="1">
      <alignment horizontal="center" vertical="center" shrinkToFit="1"/>
    </xf>
    <xf numFmtId="0" fontId="11" fillId="7" borderId="1" xfId="0" applyFont="1" applyFill="1" applyBorder="1" applyAlignment="1">
      <alignment horizontal="center" vertical="center"/>
    </xf>
    <xf numFmtId="0" fontId="11" fillId="7" borderId="21" xfId="0" applyFont="1" applyFill="1" applyBorder="1" applyAlignment="1">
      <alignment horizontal="center" vertical="center"/>
    </xf>
    <xf numFmtId="0" fontId="11" fillId="7" borderId="3" xfId="0" applyFont="1" applyFill="1" applyBorder="1" applyAlignment="1">
      <alignment horizontal="center" vertical="center"/>
    </xf>
    <xf numFmtId="181" fontId="11" fillId="14" borderId="13" xfId="0" applyNumberFormat="1" applyFont="1" applyFill="1" applyBorder="1" applyAlignment="1">
      <alignment horizontal="center" vertical="center" shrinkToFit="1"/>
    </xf>
    <xf numFmtId="0" fontId="11" fillId="3" borderId="13" xfId="0" applyFont="1" applyFill="1" applyBorder="1" applyAlignment="1">
      <alignment horizontal="center" vertical="center" wrapText="1"/>
    </xf>
    <xf numFmtId="0" fontId="11" fillId="7" borderId="7" xfId="0" applyFont="1" applyFill="1" applyBorder="1" applyAlignment="1">
      <alignment horizontal="center" vertical="center"/>
    </xf>
    <xf numFmtId="0" fontId="11" fillId="7" borderId="24" xfId="0" applyFont="1" applyFill="1" applyBorder="1" applyAlignment="1">
      <alignment horizontal="center" vertical="center"/>
    </xf>
    <xf numFmtId="0" fontId="11" fillId="7" borderId="22" xfId="0" applyFont="1" applyFill="1" applyBorder="1" applyAlignment="1">
      <alignment horizontal="center" vertical="center"/>
    </xf>
    <xf numFmtId="0" fontId="11" fillId="7" borderId="0" xfId="0" applyFont="1" applyFill="1" applyBorder="1" applyAlignment="1">
      <alignment horizontal="center" vertical="center"/>
    </xf>
    <xf numFmtId="0" fontId="11" fillId="7" borderId="12" xfId="0" applyFont="1" applyFill="1" applyBorder="1" applyAlignment="1">
      <alignment horizontal="center" vertical="center"/>
    </xf>
    <xf numFmtId="0" fontId="11" fillId="7" borderId="23" xfId="0" applyFont="1" applyFill="1" applyBorder="1" applyAlignment="1">
      <alignment horizontal="center" vertical="center"/>
    </xf>
    <xf numFmtId="0" fontId="11" fillId="16" borderId="5" xfId="0" applyFont="1" applyFill="1" applyBorder="1" applyAlignment="1">
      <alignment horizontal="center" vertical="center" shrinkToFit="1"/>
    </xf>
    <xf numFmtId="0" fontId="11" fillId="16" borderId="13" xfId="0" applyFont="1" applyFill="1" applyBorder="1" applyAlignment="1">
      <alignment horizontal="center" vertical="center" shrinkToFit="1"/>
    </xf>
    <xf numFmtId="0" fontId="11" fillId="0" borderId="24" xfId="0" applyFont="1" applyFill="1" applyBorder="1" applyAlignment="1">
      <alignment horizontal="center" vertical="center"/>
    </xf>
    <xf numFmtId="0" fontId="11" fillId="3" borderId="7" xfId="0" applyFont="1" applyFill="1" applyBorder="1" applyAlignment="1">
      <alignment horizontal="center" vertical="center" wrapText="1" shrinkToFit="1"/>
    </xf>
    <xf numFmtId="0" fontId="11" fillId="3" borderId="24" xfId="0" applyFont="1" applyFill="1" applyBorder="1" applyAlignment="1">
      <alignment horizontal="center" vertical="center" wrapText="1" shrinkToFit="1"/>
    </xf>
    <xf numFmtId="0" fontId="11" fillId="3" borderId="22" xfId="0" applyFont="1" applyFill="1" applyBorder="1" applyAlignment="1">
      <alignment horizontal="center" vertical="center" wrapText="1" shrinkToFit="1"/>
    </xf>
    <xf numFmtId="0" fontId="11" fillId="3" borderId="0" xfId="0" applyFont="1" applyFill="1" applyBorder="1" applyAlignment="1">
      <alignment horizontal="center" vertical="center" wrapText="1" shrinkToFit="1"/>
    </xf>
    <xf numFmtId="0" fontId="11" fillId="3" borderId="12" xfId="0" applyFont="1" applyFill="1" applyBorder="1" applyAlignment="1">
      <alignment horizontal="center" vertical="center" wrapText="1" shrinkToFit="1"/>
    </xf>
    <xf numFmtId="0" fontId="11" fillId="3" borderId="23" xfId="0" applyFont="1" applyFill="1" applyBorder="1" applyAlignment="1">
      <alignment horizontal="center" vertical="center" wrapText="1" shrinkToFit="1"/>
    </xf>
    <xf numFmtId="0" fontId="11" fillId="3" borderId="8" xfId="0" applyFont="1" applyFill="1" applyBorder="1" applyAlignment="1">
      <alignment horizontal="center" vertical="center" wrapText="1" shrinkToFit="1"/>
    </xf>
    <xf numFmtId="0" fontId="11" fillId="3" borderId="6" xfId="0" applyFont="1" applyFill="1" applyBorder="1" applyAlignment="1">
      <alignment horizontal="center" vertical="center" wrapText="1" shrinkToFit="1"/>
    </xf>
    <xf numFmtId="0" fontId="11" fillId="3" borderId="14" xfId="0" applyFont="1" applyFill="1" applyBorder="1" applyAlignment="1">
      <alignment horizontal="center" vertical="center" wrapText="1" shrinkToFit="1"/>
    </xf>
    <xf numFmtId="0" fontId="11" fillId="7" borderId="2" xfId="0" applyFont="1" applyFill="1" applyBorder="1" applyAlignment="1">
      <alignment horizontal="center" vertical="center" shrinkToFit="1"/>
    </xf>
    <xf numFmtId="0" fontId="11" fillId="0" borderId="24" xfId="0" applyFont="1" applyFill="1" applyBorder="1" applyAlignment="1">
      <alignment horizontal="left" vertical="center"/>
    </xf>
    <xf numFmtId="0" fontId="11" fillId="3" borderId="5" xfId="0" applyFont="1" applyFill="1" applyBorder="1" applyAlignment="1">
      <alignment horizontal="center" vertical="center" wrapText="1" shrinkToFit="1"/>
    </xf>
    <xf numFmtId="0" fontId="11" fillId="3" borderId="15" xfId="0" applyFont="1" applyFill="1" applyBorder="1" applyAlignment="1">
      <alignment horizontal="center" vertical="center" wrapText="1" shrinkToFit="1"/>
    </xf>
    <xf numFmtId="0" fontId="11" fillId="3" borderId="13" xfId="0" applyFont="1" applyFill="1" applyBorder="1" applyAlignment="1">
      <alignment horizontal="center" vertical="center" wrapText="1" shrinkToFit="1"/>
    </xf>
    <xf numFmtId="0" fontId="11" fillId="3" borderId="2" xfId="0" applyFont="1" applyFill="1" applyBorder="1" applyAlignment="1">
      <alignment horizontal="center" vertical="center" wrapText="1" shrinkToFit="1"/>
    </xf>
    <xf numFmtId="0" fontId="11" fillId="0" borderId="0" xfId="0" applyFont="1" applyFill="1" applyBorder="1" applyAlignment="1">
      <alignment horizontal="left" vertical="center" wrapText="1"/>
    </xf>
    <xf numFmtId="0" fontId="11" fillId="0" borderId="0" xfId="0" applyFont="1" applyFill="1" applyBorder="1" applyAlignment="1">
      <alignment horizontal="left" vertical="center"/>
    </xf>
    <xf numFmtId="0" fontId="23" fillId="0" borderId="0" xfId="0" applyFont="1" applyBorder="1" applyAlignment="1"/>
    <xf numFmtId="181" fontId="19" fillId="14" borderId="0" xfId="0" applyNumberFormat="1" applyFont="1" applyFill="1" applyAlignment="1">
      <alignment horizontal="center"/>
    </xf>
    <xf numFmtId="0" fontId="55" fillId="7" borderId="16" xfId="0" applyFont="1" applyFill="1" applyBorder="1" applyAlignment="1">
      <alignment horizontal="left" vertical="center" shrinkToFit="1"/>
    </xf>
    <xf numFmtId="0" fontId="55" fillId="7" borderId="17" xfId="0" applyFont="1" applyFill="1" applyBorder="1" applyAlignment="1">
      <alignment horizontal="left" vertical="center" shrinkToFit="1"/>
    </xf>
    <xf numFmtId="0" fontId="55" fillId="0" borderId="17" xfId="0" applyFont="1" applyBorder="1" applyAlignment="1">
      <alignment vertical="center" shrinkToFit="1"/>
    </xf>
    <xf numFmtId="0" fontId="55" fillId="0" borderId="26" xfId="0" applyFont="1" applyBorder="1" applyAlignment="1">
      <alignment vertical="center" shrinkToFit="1"/>
    </xf>
    <xf numFmtId="0" fontId="55" fillId="17" borderId="16" xfId="0" applyFont="1" applyFill="1" applyBorder="1" applyAlignment="1">
      <alignment horizontal="center" vertical="center" wrapText="1"/>
    </xf>
    <xf numFmtId="0" fontId="55" fillId="0" borderId="17" xfId="0" applyFont="1" applyBorder="1" applyAlignment="1">
      <alignment horizontal="center" vertical="center" wrapText="1"/>
    </xf>
    <xf numFmtId="0" fontId="55" fillId="0" borderId="26" xfId="0" applyFont="1" applyBorder="1" applyAlignment="1">
      <alignment horizontal="center" vertical="center" wrapText="1"/>
    </xf>
    <xf numFmtId="0" fontId="55" fillId="6" borderId="18" xfId="0" applyFont="1" applyFill="1" applyBorder="1" applyAlignment="1">
      <alignment horizontal="left" vertical="center"/>
    </xf>
    <xf numFmtId="0" fontId="55" fillId="6" borderId="19" xfId="0" applyFont="1" applyFill="1" applyBorder="1" applyAlignment="1">
      <alignment horizontal="left" vertical="center"/>
    </xf>
    <xf numFmtId="0" fontId="55" fillId="6" borderId="42" xfId="0" applyFont="1" applyFill="1" applyBorder="1" applyAlignment="1">
      <alignment horizontal="left" vertical="center"/>
    </xf>
    <xf numFmtId="0" fontId="27" fillId="0" borderId="33" xfId="0" applyFont="1" applyBorder="1" applyAlignment="1">
      <alignment vertical="center"/>
    </xf>
    <xf numFmtId="49" fontId="27" fillId="10" borderId="0" xfId="0" applyNumberFormat="1" applyFont="1" applyFill="1" applyBorder="1" applyAlignment="1" applyProtection="1">
      <alignment horizontal="center" vertical="center"/>
      <protection locked="0"/>
    </xf>
    <xf numFmtId="0" fontId="32" fillId="17" borderId="16" xfId="0" applyFont="1" applyFill="1" applyBorder="1" applyAlignment="1">
      <alignment horizontal="center" vertical="center" wrapText="1"/>
    </xf>
    <xf numFmtId="0" fontId="32" fillId="17" borderId="26" xfId="0" applyFont="1" applyFill="1" applyBorder="1" applyAlignment="1">
      <alignment horizontal="center" vertical="center" wrapText="1"/>
    </xf>
    <xf numFmtId="0" fontId="10" fillId="0" borderId="0" xfId="0" applyFont="1" applyAlignment="1">
      <alignment horizontal="left" vertical="center" wrapText="1"/>
    </xf>
    <xf numFmtId="0" fontId="11" fillId="7" borderId="2" xfId="0" applyFont="1" applyFill="1" applyBorder="1" applyAlignment="1">
      <alignment horizontal="left" vertical="center" wrapText="1"/>
    </xf>
    <xf numFmtId="0" fontId="0" fillId="7" borderId="2" xfId="0" applyFont="1" applyFill="1" applyBorder="1" applyAlignment="1">
      <alignment horizontal="center" vertical="center"/>
    </xf>
    <xf numFmtId="0" fontId="0" fillId="7" borderId="20" xfId="0" applyFont="1" applyFill="1" applyBorder="1" applyAlignment="1">
      <alignment horizontal="center" vertical="center"/>
    </xf>
    <xf numFmtId="0" fontId="0" fillId="7" borderId="4" xfId="0" applyFont="1" applyFill="1" applyBorder="1" applyAlignment="1">
      <alignment horizontal="center" vertical="center"/>
    </xf>
    <xf numFmtId="0" fontId="0" fillId="7" borderId="25" xfId="0" applyFont="1" applyFill="1" applyBorder="1" applyAlignment="1">
      <alignment horizontal="center" vertical="center"/>
    </xf>
    <xf numFmtId="0" fontId="0" fillId="6" borderId="18" xfId="0" applyFont="1" applyFill="1" applyBorder="1" applyAlignment="1">
      <alignment horizontal="center" vertical="center"/>
    </xf>
    <xf numFmtId="0" fontId="0" fillId="6" borderId="19" xfId="0" applyFont="1" applyFill="1" applyBorder="1" applyAlignment="1">
      <alignment horizontal="center" vertical="center"/>
    </xf>
    <xf numFmtId="0" fontId="0" fillId="6" borderId="42" xfId="0" applyFont="1" applyFill="1" applyBorder="1" applyAlignment="1">
      <alignment horizontal="center" vertical="center"/>
    </xf>
    <xf numFmtId="0" fontId="0" fillId="10" borderId="20" xfId="0" applyFont="1" applyFill="1" applyBorder="1" applyAlignment="1">
      <alignment horizontal="center" vertical="center"/>
    </xf>
    <xf numFmtId="0" fontId="0" fillId="6" borderId="23" xfId="0" applyFont="1" applyFill="1" applyBorder="1" applyAlignment="1">
      <alignment horizontal="center" vertical="center"/>
    </xf>
    <xf numFmtId="0" fontId="0" fillId="6" borderId="0" xfId="0" applyFont="1" applyFill="1" applyBorder="1" applyAlignment="1">
      <alignment horizontal="center" vertical="center"/>
    </xf>
    <xf numFmtId="0" fontId="0" fillId="7" borderId="1" xfId="0" applyFont="1" applyFill="1" applyBorder="1" applyAlignment="1">
      <alignment horizontal="center" vertical="center"/>
    </xf>
    <xf numFmtId="0" fontId="0" fillId="7" borderId="21" xfId="0" applyFont="1" applyFill="1" applyBorder="1" applyAlignment="1">
      <alignment horizontal="center" vertical="center"/>
    </xf>
    <xf numFmtId="0" fontId="0" fillId="7" borderId="3" xfId="0" applyFont="1" applyFill="1" applyBorder="1" applyAlignment="1">
      <alignment horizontal="center" vertical="center"/>
    </xf>
    <xf numFmtId="0" fontId="9" fillId="3" borderId="2" xfId="0" applyFont="1" applyFill="1" applyBorder="1" applyAlignment="1">
      <alignment horizontal="center" vertical="center" wrapText="1"/>
    </xf>
    <xf numFmtId="0" fontId="6" fillId="8" borderId="24" xfId="0" applyFont="1" applyFill="1" applyBorder="1" applyAlignment="1">
      <alignment vertical="center" wrapText="1"/>
    </xf>
    <xf numFmtId="0" fontId="6" fillId="8" borderId="0" xfId="0" applyFont="1" applyFill="1" applyBorder="1" applyAlignment="1">
      <alignment vertical="center" wrapText="1"/>
    </xf>
    <xf numFmtId="0" fontId="14" fillId="4" borderId="18" xfId="0" applyFont="1" applyFill="1" applyBorder="1" applyAlignment="1">
      <alignment horizontal="left" vertical="center" wrapText="1" shrinkToFit="1"/>
    </xf>
    <xf numFmtId="0" fontId="14" fillId="4" borderId="19" xfId="0" applyFont="1" applyFill="1" applyBorder="1" applyAlignment="1">
      <alignment horizontal="left" vertical="center" wrapText="1" shrinkToFit="1"/>
    </xf>
    <xf numFmtId="0" fontId="14" fillId="4" borderId="16" xfId="0" applyFont="1" applyFill="1" applyBorder="1" applyAlignment="1">
      <alignment horizontal="left" vertical="center" wrapText="1" shrinkToFit="1"/>
    </xf>
    <xf numFmtId="0" fontId="14" fillId="4" borderId="17" xfId="0" applyFont="1" applyFill="1" applyBorder="1" applyAlignment="1">
      <alignment horizontal="left" vertical="center" wrapText="1" shrinkToFit="1"/>
    </xf>
    <xf numFmtId="0" fontId="14" fillId="4" borderId="50" xfId="0" applyFont="1" applyFill="1" applyBorder="1" applyAlignment="1">
      <alignment horizontal="left" vertical="center" wrapText="1" shrinkToFit="1"/>
    </xf>
    <xf numFmtId="0" fontId="14" fillId="4" borderId="30" xfId="0" applyFont="1" applyFill="1" applyBorder="1" applyAlignment="1">
      <alignment horizontal="left" vertical="center" wrapText="1" shrinkToFit="1"/>
    </xf>
    <xf numFmtId="182" fontId="10" fillId="0" borderId="0" xfId="0" applyNumberFormat="1" applyFont="1" applyBorder="1" applyAlignment="1">
      <alignment horizontal="center"/>
    </xf>
    <xf numFmtId="0" fontId="9" fillId="0" borderId="0" xfId="0" applyFont="1" applyFill="1" applyAlignment="1">
      <alignment horizontal="right" vertical="center"/>
    </xf>
    <xf numFmtId="0" fontId="9" fillId="3" borderId="7" xfId="0" applyFont="1" applyFill="1" applyBorder="1" applyAlignment="1">
      <alignment horizontal="center" vertical="center" wrapText="1"/>
    </xf>
    <xf numFmtId="0" fontId="9" fillId="3" borderId="24" xfId="0" applyFont="1" applyFill="1" applyBorder="1" applyAlignment="1">
      <alignment horizontal="center" vertical="center" wrapText="1"/>
    </xf>
    <xf numFmtId="0" fontId="9" fillId="3" borderId="12"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7" fillId="3" borderId="50" xfId="0" applyFont="1" applyFill="1" applyBorder="1" applyAlignment="1">
      <alignment horizontal="center" vertical="center" wrapText="1"/>
    </xf>
    <xf numFmtId="0" fontId="7" fillId="3" borderId="29" xfId="0" applyFont="1" applyFill="1" applyBorder="1" applyAlignment="1">
      <alignment horizontal="center" vertical="center" wrapText="1"/>
    </xf>
    <xf numFmtId="0" fontId="7" fillId="3" borderId="12" xfId="0" applyFont="1" applyFill="1" applyBorder="1" applyAlignment="1">
      <alignment horizontal="center" vertical="center" wrapText="1"/>
    </xf>
    <xf numFmtId="0" fontId="7" fillId="3" borderId="14" xfId="0" applyFont="1" applyFill="1" applyBorder="1" applyAlignment="1">
      <alignment horizontal="center" vertical="center" wrapText="1"/>
    </xf>
    <xf numFmtId="177" fontId="14" fillId="4" borderId="50" xfId="0" applyNumberFormat="1" applyFont="1" applyFill="1" applyBorder="1" applyAlignment="1">
      <alignment horizontal="center" vertical="center" shrinkToFit="1"/>
    </xf>
    <xf numFmtId="177" fontId="14" fillId="4" borderId="29" xfId="0" applyNumberFormat="1" applyFont="1" applyFill="1" applyBorder="1" applyAlignment="1">
      <alignment horizontal="center" vertical="center" shrinkToFit="1"/>
    </xf>
    <xf numFmtId="0" fontId="2" fillId="0" borderId="0" xfId="0" applyFont="1" applyAlignment="1">
      <alignment horizontal="left" vertical="center"/>
    </xf>
    <xf numFmtId="177" fontId="14" fillId="4" borderId="12" xfId="0" applyNumberFormat="1" applyFont="1" applyFill="1" applyBorder="1" applyAlignment="1">
      <alignment horizontal="center" vertical="center" shrinkToFit="1"/>
    </xf>
    <xf numFmtId="177" fontId="14" fillId="4" borderId="14" xfId="0" applyNumberFormat="1" applyFont="1" applyFill="1" applyBorder="1" applyAlignment="1">
      <alignment horizontal="center" vertical="center" shrinkToFit="1"/>
    </xf>
    <xf numFmtId="0" fontId="14" fillId="4" borderId="102" xfId="0" applyFont="1" applyFill="1" applyBorder="1" applyAlignment="1">
      <alignment horizontal="center" vertical="center" wrapText="1"/>
    </xf>
    <xf numFmtId="0" fontId="14" fillId="4" borderId="103" xfId="0" applyFont="1" applyFill="1" applyBorder="1" applyAlignment="1">
      <alignment horizontal="center" vertical="center" wrapText="1"/>
    </xf>
    <xf numFmtId="0" fontId="14" fillId="4" borderId="104" xfId="0" applyFont="1" applyFill="1" applyBorder="1" applyAlignment="1">
      <alignment horizontal="center" vertical="center" wrapText="1"/>
    </xf>
    <xf numFmtId="0" fontId="14" fillId="4" borderId="99" xfId="0" applyFont="1" applyFill="1" applyBorder="1" applyAlignment="1">
      <alignment horizontal="center" vertical="center" wrapText="1"/>
    </xf>
    <xf numFmtId="0" fontId="14" fillId="4" borderId="100" xfId="0" applyFont="1" applyFill="1" applyBorder="1" applyAlignment="1">
      <alignment horizontal="center" vertical="center" wrapText="1"/>
    </xf>
    <xf numFmtId="0" fontId="14" fillId="4" borderId="101" xfId="0" applyFont="1" applyFill="1" applyBorder="1" applyAlignment="1">
      <alignment horizontal="center" vertical="center" wrapText="1"/>
    </xf>
    <xf numFmtId="0" fontId="27" fillId="10" borderId="0" xfId="0" applyFont="1" applyFill="1" applyBorder="1" applyAlignment="1">
      <alignment horizontal="center" vertical="center"/>
    </xf>
    <xf numFmtId="0" fontId="27" fillId="0" borderId="0" xfId="0" applyFont="1" applyBorder="1" applyAlignment="1">
      <alignment horizontal="left" vertical="center" wrapText="1"/>
    </xf>
    <xf numFmtId="0" fontId="9" fillId="3" borderId="2" xfId="0" applyFont="1" applyFill="1" applyBorder="1" applyAlignment="1">
      <alignment horizontal="center" vertical="center"/>
    </xf>
    <xf numFmtId="0" fontId="0" fillId="0" borderId="0" xfId="0" applyFont="1" applyBorder="1" applyAlignment="1">
      <alignment horizontal="left" vertical="center"/>
    </xf>
    <xf numFmtId="0" fontId="0" fillId="6" borderId="50" xfId="0" applyFont="1" applyFill="1" applyBorder="1" applyAlignment="1">
      <alignment horizontal="center" vertical="center"/>
    </xf>
    <xf numFmtId="0" fontId="0" fillId="6" borderId="30" xfId="0" applyFont="1" applyFill="1" applyBorder="1" applyAlignment="1">
      <alignment horizontal="center" vertical="center"/>
    </xf>
    <xf numFmtId="0" fontId="0" fillId="6" borderId="29" xfId="0" applyFont="1" applyFill="1" applyBorder="1" applyAlignment="1">
      <alignment horizontal="center" vertical="center"/>
    </xf>
    <xf numFmtId="0" fontId="9" fillId="3" borderId="7" xfId="0" applyFont="1" applyFill="1" applyBorder="1" applyAlignment="1">
      <alignment horizontal="center" vertical="center"/>
    </xf>
    <xf numFmtId="0" fontId="9" fillId="3" borderId="24" xfId="0" applyFont="1" applyFill="1" applyBorder="1" applyAlignment="1">
      <alignment horizontal="center" vertical="center"/>
    </xf>
    <xf numFmtId="0" fontId="0" fillId="10" borderId="4" xfId="0" applyFont="1" applyFill="1" applyBorder="1" applyAlignment="1">
      <alignment horizontal="center" vertical="center"/>
    </xf>
    <xf numFmtId="0" fontId="0" fillId="0" borderId="81" xfId="0" applyFont="1" applyFill="1" applyBorder="1" applyAlignment="1">
      <alignment horizontal="center" vertical="center"/>
    </xf>
    <xf numFmtId="0" fontId="14" fillId="7" borderId="2" xfId="0" applyFont="1" applyFill="1" applyBorder="1" applyAlignment="1">
      <alignment horizontal="center" vertical="center" wrapText="1"/>
    </xf>
    <xf numFmtId="182" fontId="10" fillId="10" borderId="50" xfId="0" applyNumberFormat="1" applyFont="1" applyFill="1" applyBorder="1" applyAlignment="1">
      <alignment horizontal="center" vertical="center"/>
    </xf>
    <xf numFmtId="182" fontId="10" fillId="10" borderId="30" xfId="0" applyNumberFormat="1" applyFont="1" applyFill="1" applyBorder="1" applyAlignment="1">
      <alignment horizontal="center" vertical="center"/>
    </xf>
    <xf numFmtId="182" fontId="10" fillId="10" borderId="29" xfId="0" applyNumberFormat="1" applyFont="1" applyFill="1" applyBorder="1" applyAlignment="1">
      <alignment horizontal="center" vertical="center"/>
    </xf>
    <xf numFmtId="182" fontId="10" fillId="10" borderId="16" xfId="0" applyNumberFormat="1" applyFont="1" applyFill="1" applyBorder="1" applyAlignment="1">
      <alignment horizontal="center" vertical="center"/>
    </xf>
    <xf numFmtId="182" fontId="10" fillId="10" borderId="17" xfId="0" applyNumberFormat="1" applyFont="1" applyFill="1" applyBorder="1" applyAlignment="1">
      <alignment horizontal="center" vertical="center"/>
    </xf>
    <xf numFmtId="182" fontId="10" fillId="10" borderId="26" xfId="0" applyNumberFormat="1" applyFont="1" applyFill="1" applyBorder="1" applyAlignment="1">
      <alignment horizontal="center" vertical="center"/>
    </xf>
    <xf numFmtId="182" fontId="10" fillId="10" borderId="18" xfId="0" applyNumberFormat="1" applyFont="1" applyFill="1" applyBorder="1" applyAlignment="1">
      <alignment horizontal="center" vertical="center"/>
    </xf>
    <xf numFmtId="182" fontId="10" fillId="10" borderId="19" xfId="0" applyNumberFormat="1" applyFont="1" applyFill="1" applyBorder="1" applyAlignment="1">
      <alignment horizontal="center" vertical="center"/>
    </xf>
    <xf numFmtId="182" fontId="10" fillId="10" borderId="42" xfId="0" applyNumberFormat="1" applyFont="1" applyFill="1" applyBorder="1" applyAlignment="1">
      <alignment horizontal="center" vertical="center"/>
    </xf>
    <xf numFmtId="0" fontId="9" fillId="16" borderId="2"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9" fillId="3" borderId="3" xfId="0" applyFont="1" applyFill="1" applyBorder="1" applyAlignment="1">
      <alignment horizontal="center" vertical="center" wrapText="1"/>
    </xf>
    <xf numFmtId="0" fontId="0" fillId="10" borderId="18" xfId="0" applyFont="1" applyFill="1" applyBorder="1" applyAlignment="1">
      <alignment horizontal="center" vertical="center"/>
    </xf>
    <xf numFmtId="0" fontId="0" fillId="10" borderId="19" xfId="0" applyFont="1" applyFill="1" applyBorder="1" applyAlignment="1">
      <alignment horizontal="center" vertical="center"/>
    </xf>
    <xf numFmtId="0" fontId="0" fillId="10" borderId="42" xfId="0" applyFont="1" applyFill="1" applyBorder="1" applyAlignment="1">
      <alignment horizontal="center" vertical="center"/>
    </xf>
    <xf numFmtId="182" fontId="10" fillId="0" borderId="111" xfId="0" applyNumberFormat="1" applyFont="1" applyBorder="1" applyAlignment="1">
      <alignment horizontal="center" vertical="center"/>
    </xf>
    <xf numFmtId="182" fontId="10" fillId="0" borderId="112" xfId="0" applyNumberFormat="1" applyFont="1" applyBorder="1" applyAlignment="1">
      <alignment horizontal="center" vertical="center"/>
    </xf>
    <xf numFmtId="182" fontId="10" fillId="0" borderId="113" xfId="0" applyNumberFormat="1" applyFont="1" applyBorder="1" applyAlignment="1">
      <alignment horizontal="center" vertical="center"/>
    </xf>
    <xf numFmtId="0" fontId="0" fillId="10" borderId="50" xfId="0" applyFont="1" applyFill="1" applyBorder="1" applyAlignment="1">
      <alignment horizontal="center" vertical="center"/>
    </xf>
    <xf numFmtId="0" fontId="0" fillId="10" borderId="30" xfId="0" applyFont="1" applyFill="1" applyBorder="1" applyAlignment="1">
      <alignment horizontal="center" vertical="center"/>
    </xf>
    <xf numFmtId="0" fontId="0" fillId="10" borderId="29" xfId="0" applyFont="1" applyFill="1" applyBorder="1" applyAlignment="1">
      <alignment horizontal="center" vertical="center"/>
    </xf>
    <xf numFmtId="182" fontId="10" fillId="0" borderId="108" xfId="0" applyNumberFormat="1" applyFont="1" applyBorder="1" applyAlignment="1">
      <alignment horizontal="center" vertical="center"/>
    </xf>
    <xf numFmtId="182" fontId="10" fillId="0" borderId="109" xfId="0" applyNumberFormat="1" applyFont="1" applyBorder="1" applyAlignment="1">
      <alignment horizontal="center" vertical="center"/>
    </xf>
    <xf numFmtId="182" fontId="10" fillId="0" borderId="110" xfId="0" applyNumberFormat="1" applyFont="1" applyBorder="1" applyAlignment="1">
      <alignment horizontal="center" vertical="center"/>
    </xf>
    <xf numFmtId="0" fontId="0" fillId="0" borderId="79"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17" xfId="0" applyFont="1" applyFill="1" applyBorder="1" applyAlignment="1">
      <alignment horizontal="center" vertical="center"/>
    </xf>
    <xf numFmtId="0" fontId="0" fillId="6" borderId="26" xfId="0" applyFont="1" applyFill="1" applyBorder="1" applyAlignment="1">
      <alignment horizontal="center" vertical="center"/>
    </xf>
    <xf numFmtId="0" fontId="0" fillId="0" borderId="80" xfId="0" applyFont="1" applyFill="1" applyBorder="1" applyAlignment="1">
      <alignment horizontal="center" vertical="center"/>
    </xf>
    <xf numFmtId="0" fontId="0" fillId="10" borderId="16" xfId="0" applyFont="1" applyFill="1" applyBorder="1" applyAlignment="1">
      <alignment horizontal="center" vertical="center"/>
    </xf>
    <xf numFmtId="0" fontId="0" fillId="10" borderId="17" xfId="0" applyFont="1" applyFill="1" applyBorder="1" applyAlignment="1">
      <alignment horizontal="center" vertical="center"/>
    </xf>
    <xf numFmtId="0" fontId="0" fillId="10" borderId="26" xfId="0" applyFont="1" applyFill="1" applyBorder="1" applyAlignment="1">
      <alignment horizontal="center" vertical="center"/>
    </xf>
    <xf numFmtId="0" fontId="14" fillId="10" borderId="2" xfId="0" applyFont="1" applyFill="1" applyBorder="1" applyAlignment="1">
      <alignment horizontal="center" vertical="center" wrapText="1"/>
    </xf>
    <xf numFmtId="182" fontId="10" fillId="7" borderId="1" xfId="0" applyNumberFormat="1" applyFont="1" applyFill="1" applyBorder="1" applyAlignment="1">
      <alignment horizontal="center" vertical="center"/>
    </xf>
    <xf numFmtId="182" fontId="10" fillId="7" borderId="21" xfId="0" applyNumberFormat="1" applyFont="1" applyFill="1" applyBorder="1" applyAlignment="1">
      <alignment horizontal="center" vertical="center"/>
    </xf>
    <xf numFmtId="182" fontId="10" fillId="7" borderId="3" xfId="0" applyNumberFormat="1" applyFont="1" applyFill="1" applyBorder="1" applyAlignment="1">
      <alignment horizontal="center" vertical="center"/>
    </xf>
    <xf numFmtId="0" fontId="9" fillId="10" borderId="2" xfId="0" applyFont="1" applyFill="1" applyBorder="1" applyAlignment="1">
      <alignment horizontal="center" vertical="center" wrapText="1"/>
    </xf>
    <xf numFmtId="0" fontId="14" fillId="4" borderId="2" xfId="0" applyFont="1" applyFill="1" applyBorder="1" applyAlignment="1">
      <alignment horizontal="center" vertical="center" wrapText="1"/>
    </xf>
    <xf numFmtId="0" fontId="0" fillId="6" borderId="2" xfId="0" applyFont="1" applyFill="1" applyBorder="1" applyAlignment="1">
      <alignment horizontal="center"/>
    </xf>
    <xf numFmtId="0" fontId="14" fillId="4" borderId="105" xfId="0" applyFont="1" applyFill="1" applyBorder="1" applyAlignment="1">
      <alignment horizontal="center" vertical="center" wrapText="1"/>
    </xf>
    <xf numFmtId="0" fontId="14" fillId="4" borderId="106" xfId="0" applyFont="1" applyFill="1" applyBorder="1" applyAlignment="1">
      <alignment horizontal="center" vertical="center" wrapText="1"/>
    </xf>
    <xf numFmtId="0" fontId="14" fillId="4" borderId="107" xfId="0" applyFont="1" applyFill="1" applyBorder="1" applyAlignment="1">
      <alignment horizontal="center" vertical="center" wrapText="1"/>
    </xf>
    <xf numFmtId="0" fontId="14" fillId="4" borderId="20" xfId="0" applyFont="1" applyFill="1" applyBorder="1" applyAlignment="1">
      <alignment horizontal="center" vertical="center" wrapText="1"/>
    </xf>
    <xf numFmtId="0" fontId="14" fillId="4" borderId="20" xfId="0" applyFont="1" applyFill="1" applyBorder="1" applyAlignment="1">
      <alignment horizontal="center" vertical="center"/>
    </xf>
    <xf numFmtId="0" fontId="9" fillId="3" borderId="2" xfId="0" applyFont="1" applyFill="1" applyBorder="1" applyAlignment="1">
      <alignment horizontal="center" vertical="center" shrinkToFit="1"/>
    </xf>
    <xf numFmtId="0" fontId="14" fillId="4" borderId="45" xfId="0" applyFont="1" applyFill="1" applyBorder="1" applyAlignment="1">
      <alignment horizontal="center" vertical="center"/>
    </xf>
    <xf numFmtId="0" fontId="14" fillId="4" borderId="25" xfId="0" applyFont="1" applyFill="1" applyBorder="1" applyAlignment="1">
      <alignment horizontal="center" vertical="center"/>
    </xf>
    <xf numFmtId="0" fontId="14" fillId="4" borderId="45" xfId="0" applyFont="1" applyFill="1" applyBorder="1" applyAlignment="1">
      <alignment horizontal="center" vertical="center" wrapText="1"/>
    </xf>
    <xf numFmtId="0" fontId="14" fillId="4" borderId="25" xfId="0" applyFont="1" applyFill="1" applyBorder="1" applyAlignment="1">
      <alignment horizontal="center" vertical="center" wrapText="1"/>
    </xf>
    <xf numFmtId="0" fontId="10" fillId="10" borderId="2" xfId="0" applyFont="1" applyFill="1" applyBorder="1" applyAlignment="1">
      <alignment horizontal="center" vertical="center" shrinkToFit="1"/>
    </xf>
    <xf numFmtId="0" fontId="7" fillId="0" borderId="23" xfId="0" applyFont="1" applyBorder="1" applyAlignment="1">
      <alignment vertical="center" wrapText="1"/>
    </xf>
    <xf numFmtId="0" fontId="7" fillId="0" borderId="0" xfId="0" applyFont="1" applyBorder="1" applyAlignment="1">
      <alignment vertical="center" wrapText="1"/>
    </xf>
    <xf numFmtId="0" fontId="13" fillId="0" borderId="24" xfId="0" applyFont="1" applyFill="1" applyBorder="1" applyAlignment="1">
      <alignment vertical="center" wrapText="1"/>
    </xf>
    <xf numFmtId="0" fontId="13" fillId="0" borderId="0" xfId="0" applyFont="1" applyFill="1" applyBorder="1" applyAlignment="1">
      <alignment vertical="center" wrapText="1"/>
    </xf>
    <xf numFmtId="177" fontId="14" fillId="4" borderId="18" xfId="0" applyNumberFormat="1" applyFont="1" applyFill="1" applyBorder="1" applyAlignment="1">
      <alignment horizontal="center" vertical="center" shrinkToFit="1"/>
    </xf>
    <xf numFmtId="177" fontId="14" fillId="4" borderId="42" xfId="0" applyNumberFormat="1" applyFont="1" applyFill="1" applyBorder="1" applyAlignment="1">
      <alignment horizontal="center" vertical="center" shrinkToFit="1"/>
    </xf>
    <xf numFmtId="177" fontId="14" fillId="4" borderId="16" xfId="0" applyNumberFormat="1" applyFont="1" applyFill="1" applyBorder="1" applyAlignment="1">
      <alignment horizontal="center" vertical="center" shrinkToFit="1"/>
    </xf>
    <xf numFmtId="177" fontId="14" fillId="4" borderId="26" xfId="0" applyNumberFormat="1" applyFont="1" applyFill="1" applyBorder="1" applyAlignment="1">
      <alignment horizontal="center" vertical="center" shrinkToFit="1"/>
    </xf>
    <xf numFmtId="181" fontId="10" fillId="14" borderId="0" xfId="0" applyNumberFormat="1" applyFont="1" applyFill="1" applyBorder="1" applyAlignment="1">
      <alignment horizontal="center"/>
    </xf>
    <xf numFmtId="0" fontId="32" fillId="17" borderId="43" xfId="0" applyFont="1" applyFill="1" applyBorder="1" applyAlignment="1">
      <alignment horizontal="center" vertical="center" wrapText="1"/>
    </xf>
    <xf numFmtId="0" fontId="32" fillId="17" borderId="44" xfId="0" applyFont="1" applyFill="1" applyBorder="1" applyAlignment="1">
      <alignment horizontal="center" vertical="center" wrapText="1"/>
    </xf>
    <xf numFmtId="0" fontId="55" fillId="7" borderId="21" xfId="0" applyFont="1" applyFill="1" applyBorder="1" applyAlignment="1">
      <alignment horizontal="center" vertical="center"/>
    </xf>
    <xf numFmtId="0" fontId="55" fillId="0" borderId="21" xfId="0" applyFont="1" applyBorder="1" applyAlignment="1">
      <alignment horizontal="center" vertical="center"/>
    </xf>
    <xf numFmtId="0" fontId="55" fillId="0" borderId="3" xfId="0" applyFont="1" applyBorder="1" applyAlignment="1">
      <alignment horizontal="center" vertical="center"/>
    </xf>
    <xf numFmtId="0" fontId="56" fillId="7" borderId="50" xfId="0" applyFont="1" applyFill="1" applyBorder="1" applyAlignment="1">
      <alignment horizontal="left" vertical="center" shrinkToFit="1"/>
    </xf>
    <xf numFmtId="0" fontId="56" fillId="7" borderId="30" xfId="0" applyFont="1" applyFill="1" applyBorder="1" applyAlignment="1">
      <alignment horizontal="left" vertical="center" shrinkToFit="1"/>
    </xf>
    <xf numFmtId="0" fontId="55" fillId="0" borderId="30" xfId="0" applyFont="1" applyBorder="1" applyAlignment="1">
      <alignment vertical="center" shrinkToFit="1"/>
    </xf>
    <xf numFmtId="0" fontId="55" fillId="0" borderId="29" xfId="0" applyFont="1" applyBorder="1" applyAlignment="1">
      <alignment vertical="center" shrinkToFit="1"/>
    </xf>
    <xf numFmtId="0" fontId="32" fillId="17" borderId="50" xfId="0" applyFont="1" applyFill="1" applyBorder="1" applyAlignment="1">
      <alignment horizontal="center" vertical="center" wrapText="1"/>
    </xf>
    <xf numFmtId="0" fontId="55" fillId="0" borderId="30" xfId="0" applyFont="1" applyBorder="1" applyAlignment="1">
      <alignment horizontal="center" vertical="center" wrapText="1"/>
    </xf>
    <xf numFmtId="0" fontId="55" fillId="0" borderId="29" xfId="0" applyFont="1" applyBorder="1" applyAlignment="1">
      <alignment horizontal="center" vertical="center" wrapText="1"/>
    </xf>
    <xf numFmtId="0" fontId="32" fillId="7" borderId="50" xfId="0" applyFont="1" applyFill="1" applyBorder="1" applyAlignment="1">
      <alignment horizontal="left" vertical="center" shrinkToFit="1"/>
    </xf>
    <xf numFmtId="0" fontId="32" fillId="17" borderId="29" xfId="0" applyFont="1" applyFill="1" applyBorder="1" applyAlignment="1">
      <alignment horizontal="center" vertical="center" wrapText="1"/>
    </xf>
    <xf numFmtId="0" fontId="55" fillId="7" borderId="1" xfId="0" applyFont="1" applyFill="1" applyBorder="1" applyAlignment="1">
      <alignment horizontal="center" vertical="center"/>
    </xf>
    <xf numFmtId="0" fontId="13" fillId="0" borderId="24" xfId="0" applyFont="1" applyFill="1" applyBorder="1" applyAlignment="1">
      <alignment vertical="top" wrapText="1"/>
    </xf>
    <xf numFmtId="0" fontId="13" fillId="0" borderId="0" xfId="0" applyFont="1" applyFill="1" applyBorder="1" applyAlignment="1">
      <alignment vertical="top" wrapText="1"/>
    </xf>
    <xf numFmtId="177" fontId="11" fillId="6" borderId="1" xfId="0" applyNumberFormat="1" applyFont="1" applyFill="1" applyBorder="1" applyAlignment="1">
      <alignment horizontal="center" vertical="center" shrinkToFit="1"/>
    </xf>
    <xf numFmtId="177" fontId="11" fillId="6" borderId="3" xfId="0" applyNumberFormat="1" applyFont="1" applyFill="1" applyBorder="1" applyAlignment="1">
      <alignment horizontal="center" vertical="center" shrinkToFit="1"/>
    </xf>
    <xf numFmtId="181" fontId="11" fillId="11" borderId="1" xfId="0" applyNumberFormat="1" applyFont="1" applyFill="1" applyBorder="1" applyAlignment="1">
      <alignment horizontal="center" vertical="center" shrinkToFit="1"/>
    </xf>
    <xf numFmtId="181" fontId="11" fillId="11" borderId="3" xfId="0" applyNumberFormat="1" applyFont="1" applyFill="1" applyBorder="1" applyAlignment="1">
      <alignment horizontal="center" vertical="center" shrinkToFit="1"/>
    </xf>
    <xf numFmtId="0" fontId="7" fillId="3" borderId="5" xfId="0" applyFont="1" applyFill="1" applyBorder="1" applyAlignment="1">
      <alignment horizontal="center" vertical="center"/>
    </xf>
    <xf numFmtId="0" fontId="7" fillId="3" borderId="13" xfId="0" applyFont="1" applyFill="1" applyBorder="1" applyAlignment="1">
      <alignment horizontal="center" vertical="center"/>
    </xf>
    <xf numFmtId="0" fontId="11" fillId="4" borderId="21" xfId="0" applyFont="1" applyFill="1" applyBorder="1" applyAlignment="1">
      <alignment horizontal="center" vertical="center" wrapText="1"/>
    </xf>
    <xf numFmtId="0" fontId="11" fillId="4" borderId="3" xfId="0" applyFont="1" applyFill="1" applyBorder="1" applyAlignment="1">
      <alignment horizontal="center" vertical="center" wrapText="1"/>
    </xf>
    <xf numFmtId="0" fontId="7" fillId="3" borderId="7" xfId="0" applyFont="1" applyFill="1" applyBorder="1" applyAlignment="1">
      <alignment horizontal="center" vertical="center"/>
    </xf>
    <xf numFmtId="0" fontId="7" fillId="3" borderId="8" xfId="0" applyFont="1" applyFill="1" applyBorder="1" applyAlignment="1">
      <alignment horizontal="center" vertical="center"/>
    </xf>
    <xf numFmtId="0" fontId="7" fillId="3" borderId="12" xfId="0" applyFont="1" applyFill="1" applyBorder="1" applyAlignment="1">
      <alignment horizontal="center" vertical="center"/>
    </xf>
    <xf numFmtId="0" fontId="7" fillId="3" borderId="14" xfId="0" applyFont="1" applyFill="1" applyBorder="1" applyAlignment="1">
      <alignment horizontal="center" vertical="center"/>
    </xf>
    <xf numFmtId="0" fontId="7" fillId="11" borderId="24" xfId="0" applyFont="1" applyFill="1" applyBorder="1" applyAlignment="1">
      <alignment horizontal="center" vertical="center"/>
    </xf>
    <xf numFmtId="0" fontId="7" fillId="11" borderId="8" xfId="0" applyFont="1" applyFill="1" applyBorder="1" applyAlignment="1">
      <alignment horizontal="center" vertical="center"/>
    </xf>
    <xf numFmtId="0" fontId="7" fillId="11" borderId="23" xfId="0" applyFont="1" applyFill="1" applyBorder="1" applyAlignment="1">
      <alignment horizontal="center" vertical="center"/>
    </xf>
    <xf numFmtId="0" fontId="7" fillId="11" borderId="14" xfId="0" applyFont="1" applyFill="1" applyBorder="1" applyAlignment="1">
      <alignment horizontal="center" vertical="center"/>
    </xf>
    <xf numFmtId="0" fontId="10" fillId="10" borderId="2" xfId="0" applyFont="1" applyFill="1" applyBorder="1" applyAlignment="1">
      <alignment horizontal="center" vertical="center" wrapText="1"/>
    </xf>
    <xf numFmtId="181" fontId="11" fillId="11" borderId="21" xfId="0" applyNumberFormat="1" applyFont="1" applyFill="1" applyBorder="1" applyAlignment="1">
      <alignment horizontal="center" vertical="center" shrinkToFit="1"/>
    </xf>
    <xf numFmtId="0" fontId="21" fillId="0" borderId="0" xfId="0" applyFont="1" applyBorder="1" applyAlignment="1">
      <alignment horizontal="left" vertical="top"/>
    </xf>
    <xf numFmtId="0" fontId="7" fillId="3" borderId="24" xfId="0" applyFont="1" applyFill="1" applyBorder="1" applyAlignment="1">
      <alignment horizontal="center" vertical="center"/>
    </xf>
    <xf numFmtId="0" fontId="7" fillId="3" borderId="22" xfId="0" applyFont="1" applyFill="1" applyBorder="1" applyAlignment="1">
      <alignment horizontal="center" vertical="center"/>
    </xf>
    <xf numFmtId="0" fontId="7" fillId="3" borderId="0" xfId="0" applyFont="1" applyFill="1" applyBorder="1" applyAlignment="1">
      <alignment horizontal="center" vertical="center"/>
    </xf>
    <xf numFmtId="0" fontId="7" fillId="3" borderId="6" xfId="0" applyFont="1" applyFill="1" applyBorder="1" applyAlignment="1">
      <alignment horizontal="center" vertical="center"/>
    </xf>
    <xf numFmtId="0" fontId="10" fillId="0" borderId="2" xfId="0" applyFont="1" applyFill="1" applyBorder="1" applyAlignment="1">
      <alignment horizontal="center" vertical="center" wrapText="1"/>
    </xf>
    <xf numFmtId="0" fontId="11" fillId="4" borderId="1"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7" fillId="3" borderId="8" xfId="0" applyFont="1" applyFill="1" applyBorder="1" applyAlignment="1">
      <alignment horizontal="center" vertical="center" wrapText="1"/>
    </xf>
    <xf numFmtId="0" fontId="10" fillId="6" borderId="1" xfId="3" applyFont="1" applyFill="1" applyBorder="1" applyAlignment="1">
      <alignment horizontal="center" vertical="center" shrinkToFit="1"/>
    </xf>
    <xf numFmtId="0" fontId="10" fillId="6" borderId="21" xfId="3" applyFont="1" applyFill="1" applyBorder="1" applyAlignment="1">
      <alignment horizontal="center" vertical="center" shrinkToFit="1"/>
    </xf>
    <xf numFmtId="0" fontId="10" fillId="6" borderId="3" xfId="3" applyFont="1" applyFill="1" applyBorder="1" applyAlignment="1">
      <alignment horizontal="center" vertical="center" shrinkToFit="1"/>
    </xf>
    <xf numFmtId="181" fontId="29" fillId="14" borderId="23" xfId="2" applyNumberFormat="1" applyFill="1" applyBorder="1" applyAlignment="1">
      <alignment horizontal="center" vertical="center"/>
    </xf>
    <xf numFmtId="0" fontId="46" fillId="0" borderId="0" xfId="3" applyFont="1" applyFill="1" applyBorder="1" applyAlignment="1">
      <alignment horizontal="left" vertical="center" shrinkToFit="1"/>
    </xf>
    <xf numFmtId="0" fontId="47" fillId="7" borderId="2" xfId="3" applyFont="1" applyFill="1" applyBorder="1" applyAlignment="1">
      <alignment horizontal="center" vertical="center" shrinkToFit="1"/>
    </xf>
    <xf numFmtId="0" fontId="6" fillId="7" borderId="2" xfId="3" applyFont="1" applyFill="1" applyBorder="1" applyAlignment="1">
      <alignment horizontal="center" vertical="center" shrinkToFit="1"/>
    </xf>
    <xf numFmtId="0" fontId="10" fillId="6" borderId="1" xfId="3" applyFont="1" applyFill="1" applyBorder="1" applyAlignment="1">
      <alignment horizontal="center" vertical="center"/>
    </xf>
    <xf numFmtId="0" fontId="10" fillId="6" borderId="3" xfId="3" applyFont="1" applyFill="1" applyBorder="1" applyAlignment="1">
      <alignment horizontal="center" vertical="center"/>
    </xf>
    <xf numFmtId="176" fontId="10" fillId="6" borderId="1" xfId="3" applyNumberFormat="1" applyFont="1" applyFill="1" applyBorder="1" applyAlignment="1">
      <alignment horizontal="center" vertical="center"/>
    </xf>
    <xf numFmtId="176" fontId="10" fillId="6" borderId="3" xfId="3" applyNumberFormat="1" applyFont="1" applyFill="1" applyBorder="1" applyAlignment="1">
      <alignment horizontal="center" vertical="center"/>
    </xf>
    <xf numFmtId="0" fontId="6" fillId="7" borderId="7" xfId="3" applyFont="1" applyFill="1" applyBorder="1" applyAlignment="1">
      <alignment horizontal="center" vertical="center" wrapText="1" shrinkToFit="1"/>
    </xf>
    <xf numFmtId="0" fontId="6" fillId="7" borderId="8" xfId="3" applyFont="1" applyFill="1" applyBorder="1" applyAlignment="1">
      <alignment horizontal="center" vertical="center" wrapText="1" shrinkToFit="1"/>
    </xf>
    <xf numFmtId="0" fontId="6" fillId="7" borderId="12" xfId="3" applyFont="1" applyFill="1" applyBorder="1" applyAlignment="1">
      <alignment horizontal="center" vertical="center" wrapText="1" shrinkToFit="1"/>
    </xf>
    <xf numFmtId="0" fontId="6" fillId="7" borderId="14" xfId="3" applyFont="1" applyFill="1" applyBorder="1" applyAlignment="1">
      <alignment horizontal="center" vertical="center" wrapText="1" shrinkToFit="1"/>
    </xf>
    <xf numFmtId="0" fontId="10" fillId="7" borderId="7" xfId="3" applyFont="1" applyFill="1" applyBorder="1" applyAlignment="1">
      <alignment horizontal="center" vertical="center" wrapText="1" shrinkToFit="1"/>
    </xf>
    <xf numFmtId="0" fontId="10" fillId="7" borderId="8" xfId="3" applyFont="1" applyFill="1" applyBorder="1" applyAlignment="1">
      <alignment horizontal="center" vertical="center" wrapText="1" shrinkToFit="1"/>
    </xf>
    <xf numFmtId="0" fontId="10" fillId="7" borderId="12" xfId="3" applyFont="1" applyFill="1" applyBorder="1" applyAlignment="1">
      <alignment horizontal="center" vertical="center" wrapText="1" shrinkToFit="1"/>
    </xf>
    <xf numFmtId="0" fontId="10" fillId="7" borderId="14" xfId="3" applyFont="1" applyFill="1" applyBorder="1" applyAlignment="1">
      <alignment horizontal="center" vertical="center" wrapText="1" shrinkToFit="1"/>
    </xf>
    <xf numFmtId="0" fontId="6" fillId="7" borderId="24" xfId="3" applyFont="1" applyFill="1" applyBorder="1" applyAlignment="1">
      <alignment horizontal="center" vertical="center" wrapText="1" shrinkToFit="1"/>
    </xf>
    <xf numFmtId="0" fontId="6" fillId="7" borderId="23" xfId="3" applyFont="1" applyFill="1" applyBorder="1" applyAlignment="1">
      <alignment horizontal="center" vertical="center" wrapText="1" shrinkToFit="1"/>
    </xf>
    <xf numFmtId="0" fontId="6" fillId="7" borderId="7" xfId="3" applyFont="1" applyFill="1" applyBorder="1" applyAlignment="1">
      <alignment horizontal="center" vertical="center" shrinkToFit="1"/>
    </xf>
    <xf numFmtId="0" fontId="6" fillId="7" borderId="8" xfId="3" applyFont="1" applyFill="1" applyBorder="1" applyAlignment="1">
      <alignment horizontal="center" vertical="center" shrinkToFit="1"/>
    </xf>
    <xf numFmtId="0" fontId="6" fillId="7" borderId="12" xfId="3" applyFont="1" applyFill="1" applyBorder="1" applyAlignment="1">
      <alignment horizontal="center" vertical="center" shrinkToFit="1"/>
    </xf>
    <xf numFmtId="0" fontId="6" fillId="7" borderId="14" xfId="3" applyFont="1" applyFill="1" applyBorder="1" applyAlignment="1">
      <alignment horizontal="center" vertical="center" shrinkToFit="1"/>
    </xf>
    <xf numFmtId="0" fontId="6" fillId="7" borderId="24" xfId="3" applyFont="1" applyFill="1" applyBorder="1" applyAlignment="1">
      <alignment horizontal="center" vertical="center" shrinkToFit="1"/>
    </xf>
    <xf numFmtId="0" fontId="6" fillId="7" borderId="23" xfId="3" applyFont="1" applyFill="1" applyBorder="1" applyAlignment="1">
      <alignment horizontal="center" vertical="center" shrinkToFit="1"/>
    </xf>
    <xf numFmtId="0" fontId="6" fillId="7" borderId="5" xfId="3" applyFont="1" applyFill="1" applyBorder="1" applyAlignment="1">
      <alignment horizontal="center" vertical="center" shrinkToFit="1"/>
    </xf>
    <xf numFmtId="0" fontId="6" fillId="7" borderId="13" xfId="3" applyFont="1" applyFill="1" applyBorder="1" applyAlignment="1">
      <alignment horizontal="center" vertical="center" shrinkToFit="1"/>
    </xf>
    <xf numFmtId="0" fontId="6" fillId="7" borderId="75" xfId="3" applyFont="1" applyFill="1" applyBorder="1" applyAlignment="1">
      <alignment horizontal="center" vertical="center"/>
    </xf>
    <xf numFmtId="0" fontId="6" fillId="7" borderId="77" xfId="3" applyFont="1" applyFill="1" applyBorder="1" applyAlignment="1">
      <alignment horizontal="center" vertical="center"/>
    </xf>
    <xf numFmtId="0" fontId="6" fillId="7" borderId="76" xfId="3" applyFont="1" applyFill="1" applyBorder="1" applyAlignment="1">
      <alignment horizontal="center" vertical="center"/>
    </xf>
    <xf numFmtId="0" fontId="48" fillId="7" borderId="9" xfId="3" applyFont="1" applyFill="1" applyBorder="1" applyAlignment="1">
      <alignment horizontal="center" vertical="center"/>
    </xf>
    <xf numFmtId="0" fontId="48" fillId="7" borderId="11" xfId="3" applyFont="1" applyFill="1" applyBorder="1" applyAlignment="1">
      <alignment horizontal="center" vertical="center"/>
    </xf>
    <xf numFmtId="0" fontId="29" fillId="6" borderId="1" xfId="2" applyFill="1" applyBorder="1" applyAlignment="1">
      <alignment horizontal="center" vertical="center"/>
    </xf>
    <xf numFmtId="0" fontId="29" fillId="6" borderId="3" xfId="2" applyFill="1" applyBorder="1" applyAlignment="1">
      <alignment horizontal="center" vertical="center"/>
    </xf>
    <xf numFmtId="0" fontId="29" fillId="14" borderId="0" xfId="3" applyFont="1" applyFill="1" applyBorder="1" applyAlignment="1">
      <alignment horizontal="center" vertical="center" shrinkToFit="1"/>
    </xf>
    <xf numFmtId="0" fontId="0" fillId="0" borderId="0" xfId="3" applyFont="1" applyFill="1" applyBorder="1" applyAlignment="1">
      <alignment horizontal="center" vertical="center" shrinkToFit="1"/>
    </xf>
    <xf numFmtId="0" fontId="10" fillId="0" borderId="1" xfId="3" applyFont="1" applyFill="1" applyBorder="1" applyAlignment="1">
      <alignment horizontal="left" vertical="center" wrapText="1" shrinkToFit="1"/>
    </xf>
    <xf numFmtId="0" fontId="10" fillId="0" borderId="21" xfId="3" applyFont="1" applyFill="1" applyBorder="1" applyAlignment="1">
      <alignment horizontal="left" vertical="center" wrapText="1" shrinkToFit="1"/>
    </xf>
    <xf numFmtId="0" fontId="10" fillId="0" borderId="3" xfId="3" applyFont="1" applyFill="1" applyBorder="1" applyAlignment="1">
      <alignment horizontal="left" vertical="center" wrapText="1" shrinkToFit="1"/>
    </xf>
    <xf numFmtId="181" fontId="10" fillId="14" borderId="23" xfId="0" applyNumberFormat="1" applyFont="1" applyFill="1" applyBorder="1" applyAlignment="1">
      <alignment horizontal="center"/>
    </xf>
    <xf numFmtId="0" fontId="11" fillId="7" borderId="2" xfId="0" applyFont="1" applyFill="1" applyBorder="1" applyAlignment="1">
      <alignment horizontal="center" vertical="center"/>
    </xf>
    <xf numFmtId="0" fontId="10" fillId="10" borderId="2" xfId="0" applyFont="1" applyFill="1" applyBorder="1" applyAlignment="1">
      <alignment horizontal="center" vertical="center"/>
    </xf>
    <xf numFmtId="0" fontId="14" fillId="0" borderId="52" xfId="0" applyFont="1" applyFill="1" applyBorder="1" applyAlignment="1">
      <alignment horizontal="center" vertical="center"/>
    </xf>
    <xf numFmtId="0" fontId="14" fillId="0" borderId="53" xfId="0" applyFont="1" applyFill="1" applyBorder="1" applyAlignment="1">
      <alignment horizontal="center" vertical="center"/>
    </xf>
    <xf numFmtId="0" fontId="14" fillId="0" borderId="54" xfId="0" applyFont="1" applyFill="1" applyBorder="1" applyAlignment="1">
      <alignment horizontal="center" vertical="center"/>
    </xf>
    <xf numFmtId="0" fontId="22" fillId="0" borderId="0" xfId="0" applyFont="1" applyAlignment="1">
      <alignment vertical="center"/>
    </xf>
    <xf numFmtId="0" fontId="0" fillId="7" borderId="1" xfId="0" applyFont="1" applyFill="1" applyBorder="1" applyAlignment="1">
      <alignment horizontal="center"/>
    </xf>
    <xf numFmtId="0" fontId="0" fillId="7" borderId="21" xfId="0" applyFont="1" applyFill="1" applyBorder="1" applyAlignment="1">
      <alignment horizontal="center"/>
    </xf>
    <xf numFmtId="0" fontId="0" fillId="7" borderId="3" xfId="0" applyFont="1" applyFill="1" applyBorder="1" applyAlignment="1">
      <alignment horizontal="center"/>
    </xf>
    <xf numFmtId="0" fontId="11" fillId="7" borderId="1" xfId="0" applyFont="1" applyFill="1" applyBorder="1" applyAlignment="1">
      <alignment horizontal="center" vertical="center" wrapText="1"/>
    </xf>
    <xf numFmtId="0" fontId="11" fillId="7" borderId="21" xfId="0" applyFont="1" applyFill="1" applyBorder="1" applyAlignment="1">
      <alignment horizontal="center" vertical="center" wrapText="1"/>
    </xf>
    <xf numFmtId="0" fontId="11" fillId="7" borderId="3" xfId="0" applyFont="1" applyFill="1" applyBorder="1" applyAlignment="1">
      <alignment horizontal="center" vertical="center" wrapText="1"/>
    </xf>
    <xf numFmtId="0" fontId="11" fillId="7" borderId="2" xfId="0" applyFont="1" applyFill="1" applyBorder="1" applyAlignment="1">
      <alignment horizontal="center" vertical="center" wrapText="1"/>
    </xf>
    <xf numFmtId="0" fontId="11" fillId="7" borderId="5" xfId="0" applyFont="1" applyFill="1" applyBorder="1" applyAlignment="1">
      <alignment horizontal="center" vertical="center" textRotation="255"/>
    </xf>
    <xf numFmtId="0" fontId="11" fillId="7" borderId="15" xfId="0" applyFont="1" applyFill="1" applyBorder="1" applyAlignment="1">
      <alignment horizontal="center" vertical="center" textRotation="255"/>
    </xf>
    <xf numFmtId="0" fontId="14" fillId="0" borderId="51" xfId="0" applyFont="1" applyFill="1" applyBorder="1" applyAlignment="1">
      <alignment horizontal="center" vertical="center"/>
    </xf>
    <xf numFmtId="0" fontId="10" fillId="0" borderId="24"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7" fillId="3" borderId="30" xfId="0" applyFont="1" applyFill="1" applyBorder="1" applyAlignment="1">
      <alignment horizontal="center" vertical="center" wrapText="1"/>
    </xf>
    <xf numFmtId="0" fontId="7" fillId="6" borderId="4" xfId="0" applyFont="1" applyFill="1" applyBorder="1" applyAlignment="1">
      <alignment horizontal="left" vertical="center" wrapText="1"/>
    </xf>
    <xf numFmtId="179" fontId="7" fillId="6" borderId="4" xfId="0" applyNumberFormat="1" applyFont="1" applyFill="1" applyBorder="1" applyAlignment="1">
      <alignment horizontal="center" vertical="center" wrapText="1" shrinkToFit="1"/>
    </xf>
    <xf numFmtId="0" fontId="7" fillId="6" borderId="4" xfId="0" applyNumberFormat="1" applyFont="1" applyFill="1" applyBorder="1" applyAlignment="1">
      <alignment horizontal="right" vertical="center" wrapText="1"/>
    </xf>
    <xf numFmtId="177" fontId="7" fillId="6" borderId="4" xfId="0" applyNumberFormat="1" applyFont="1" applyFill="1" applyBorder="1" applyAlignment="1">
      <alignment horizontal="center" vertical="center" wrapText="1"/>
    </xf>
    <xf numFmtId="0" fontId="22" fillId="0" borderId="0" xfId="0" applyFont="1" applyAlignment="1">
      <alignment horizontal="left" vertical="center"/>
    </xf>
    <xf numFmtId="0" fontId="10" fillId="0" borderId="23" xfId="0" applyFont="1" applyBorder="1" applyAlignment="1">
      <alignment vertical="center"/>
    </xf>
    <xf numFmtId="0" fontId="0" fillId="0" borderId="23" xfId="0" applyFont="1" applyBorder="1" applyAlignment="1">
      <alignment vertical="center"/>
    </xf>
    <xf numFmtId="0" fontId="11" fillId="3" borderId="7" xfId="0" applyFont="1" applyFill="1" applyBorder="1" applyAlignment="1">
      <alignment horizontal="center" vertical="center"/>
    </xf>
    <xf numFmtId="0" fontId="11" fillId="3" borderId="24" xfId="0" applyFont="1" applyFill="1" applyBorder="1" applyAlignment="1">
      <alignment horizontal="center" vertical="center"/>
    </xf>
    <xf numFmtId="0" fontId="11" fillId="3" borderId="8" xfId="0" applyFont="1" applyFill="1" applyBorder="1" applyAlignment="1">
      <alignment horizontal="center" vertical="center"/>
    </xf>
    <xf numFmtId="0" fontId="11" fillId="3" borderId="12" xfId="0" applyFont="1" applyFill="1" applyBorder="1" applyAlignment="1">
      <alignment horizontal="center" vertical="center"/>
    </xf>
    <xf numFmtId="0" fontId="11" fillId="3" borderId="23" xfId="0" applyFont="1" applyFill="1" applyBorder="1" applyAlignment="1">
      <alignment horizontal="center" vertical="center"/>
    </xf>
    <xf numFmtId="0" fontId="11" fillId="3" borderId="14" xfId="0" applyFont="1" applyFill="1" applyBorder="1" applyAlignment="1">
      <alignment horizontal="center" vertical="center"/>
    </xf>
    <xf numFmtId="0" fontId="11" fillId="3" borderId="7" xfId="0" applyFont="1" applyFill="1" applyBorder="1" applyAlignment="1">
      <alignment horizontal="center" vertical="center" wrapText="1"/>
    </xf>
    <xf numFmtId="0" fontId="11" fillId="3" borderId="24"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11" fillId="3" borderId="12" xfId="0" applyFont="1" applyFill="1" applyBorder="1" applyAlignment="1">
      <alignment horizontal="center" vertical="center" wrapText="1"/>
    </xf>
    <xf numFmtId="0" fontId="11" fillId="3" borderId="23" xfId="0" applyFont="1" applyFill="1" applyBorder="1" applyAlignment="1">
      <alignment horizontal="center" vertical="center" wrapText="1"/>
    </xf>
    <xf numFmtId="0" fontId="11" fillId="3" borderId="14" xfId="0" applyFont="1" applyFill="1" applyBorder="1" applyAlignment="1">
      <alignment horizontal="center" vertical="center" wrapText="1"/>
    </xf>
    <xf numFmtId="0" fontId="10" fillId="0" borderId="33" xfId="0" applyFont="1" applyFill="1" applyBorder="1" applyAlignment="1">
      <alignment horizontal="left" vertical="center" wrapText="1"/>
    </xf>
    <xf numFmtId="0" fontId="7" fillId="10" borderId="4" xfId="0" applyFont="1" applyFill="1" applyBorder="1" applyAlignment="1">
      <alignment horizontal="center" vertical="center" wrapText="1"/>
    </xf>
    <xf numFmtId="0" fontId="7" fillId="6" borderId="4" xfId="0" applyNumberFormat="1" applyFont="1" applyFill="1" applyBorder="1" applyAlignment="1">
      <alignment horizontal="center" vertical="center" wrapText="1"/>
    </xf>
    <xf numFmtId="0" fontId="11" fillId="0" borderId="0" xfId="0" applyFont="1" applyFill="1" applyBorder="1" applyAlignment="1">
      <alignment horizontal="center" vertical="center"/>
    </xf>
    <xf numFmtId="0" fontId="11" fillId="0" borderId="0" xfId="0" applyFont="1" applyFill="1" applyBorder="1" applyAlignment="1">
      <alignment horizontal="center" vertical="center" wrapText="1"/>
    </xf>
    <xf numFmtId="0" fontId="10" fillId="10" borderId="33" xfId="0" applyFont="1" applyFill="1" applyBorder="1" applyAlignment="1">
      <alignment horizontal="center" vertical="center" wrapText="1"/>
    </xf>
    <xf numFmtId="0" fontId="10" fillId="0" borderId="17" xfId="0" applyFont="1" applyFill="1" applyBorder="1" applyAlignment="1">
      <alignment horizontal="left" vertical="center" wrapText="1"/>
    </xf>
    <xf numFmtId="0" fontId="10" fillId="10" borderId="17" xfId="0" applyFont="1" applyFill="1" applyBorder="1" applyAlignment="1">
      <alignment horizontal="center" vertical="center" wrapText="1"/>
    </xf>
    <xf numFmtId="0" fontId="10" fillId="0" borderId="0" xfId="0" applyFont="1" applyFill="1" applyBorder="1" applyAlignment="1">
      <alignment vertical="center"/>
    </xf>
    <xf numFmtId="0" fontId="0" fillId="0" borderId="0" xfId="0" applyFont="1" applyFill="1" applyBorder="1" applyAlignment="1">
      <alignment vertical="center"/>
    </xf>
    <xf numFmtId="0" fontId="11" fillId="7" borderId="34" xfId="0" applyFont="1" applyFill="1" applyBorder="1" applyAlignment="1">
      <alignment horizontal="center" vertical="center" wrapText="1"/>
    </xf>
    <xf numFmtId="0" fontId="11" fillId="7" borderId="35" xfId="0" applyFont="1" applyFill="1" applyBorder="1" applyAlignment="1">
      <alignment horizontal="center" vertical="center" wrapText="1"/>
    </xf>
    <xf numFmtId="0" fontId="11" fillId="7" borderId="27" xfId="0" applyFont="1" applyFill="1" applyBorder="1" applyAlignment="1">
      <alignment horizontal="center" vertical="center" wrapText="1"/>
    </xf>
    <xf numFmtId="0" fontId="11" fillId="7" borderId="22" xfId="0" applyFont="1" applyFill="1" applyBorder="1" applyAlignment="1">
      <alignment horizontal="center" vertical="center" wrapText="1"/>
    </xf>
    <xf numFmtId="0" fontId="11" fillId="7" borderId="0" xfId="0" applyFont="1" applyFill="1" applyBorder="1" applyAlignment="1">
      <alignment horizontal="center" vertical="center" wrapText="1"/>
    </xf>
    <xf numFmtId="0" fontId="11" fillId="7" borderId="6" xfId="0" applyFont="1" applyFill="1" applyBorder="1" applyAlignment="1">
      <alignment horizontal="center" vertical="center" wrapText="1"/>
    </xf>
    <xf numFmtId="0" fontId="11" fillId="7" borderId="12" xfId="0" applyFont="1" applyFill="1" applyBorder="1" applyAlignment="1">
      <alignment horizontal="center" vertical="center" wrapText="1"/>
    </xf>
    <xf numFmtId="0" fontId="11" fillId="7" borderId="23" xfId="0" applyFont="1" applyFill="1" applyBorder="1" applyAlignment="1">
      <alignment horizontal="center" vertical="center" wrapText="1"/>
    </xf>
    <xf numFmtId="0" fontId="11" fillId="7" borderId="14" xfId="0" applyFont="1" applyFill="1" applyBorder="1" applyAlignment="1">
      <alignment horizontal="center" vertical="center" wrapText="1"/>
    </xf>
    <xf numFmtId="0" fontId="7" fillId="3" borderId="16" xfId="0" applyFont="1" applyFill="1" applyBorder="1" applyAlignment="1">
      <alignment horizontal="center" vertical="center" wrapText="1"/>
    </xf>
    <xf numFmtId="0" fontId="7" fillId="3" borderId="17" xfId="0" applyFont="1" applyFill="1" applyBorder="1" applyAlignment="1">
      <alignment horizontal="center" vertical="center" wrapText="1"/>
    </xf>
    <xf numFmtId="0" fontId="7" fillId="3" borderId="26" xfId="0" applyFont="1" applyFill="1" applyBorder="1" applyAlignment="1">
      <alignment horizontal="center" vertical="center" wrapText="1"/>
    </xf>
    <xf numFmtId="0" fontId="7" fillId="6" borderId="25" xfId="0" applyFont="1" applyFill="1" applyBorder="1" applyAlignment="1">
      <alignment horizontal="left" vertical="center" wrapText="1"/>
    </xf>
    <xf numFmtId="179" fontId="7" fillId="6" borderId="25" xfId="0" applyNumberFormat="1" applyFont="1" applyFill="1" applyBorder="1" applyAlignment="1">
      <alignment horizontal="center" vertical="center" wrapText="1" shrinkToFit="1"/>
    </xf>
    <xf numFmtId="0" fontId="7" fillId="6" borderId="25" xfId="0" applyNumberFormat="1" applyFont="1" applyFill="1" applyBorder="1" applyAlignment="1">
      <alignment horizontal="right" vertical="center" wrapText="1"/>
    </xf>
    <xf numFmtId="177" fontId="7" fillId="6" borderId="16" xfId="0" applyNumberFormat="1" applyFont="1" applyFill="1" applyBorder="1" applyAlignment="1">
      <alignment horizontal="center" vertical="center" wrapText="1"/>
    </xf>
    <xf numFmtId="177" fontId="7" fillId="6" borderId="17" xfId="0" applyNumberFormat="1" applyFont="1" applyFill="1" applyBorder="1" applyAlignment="1">
      <alignment horizontal="center" vertical="center" wrapText="1"/>
    </xf>
    <xf numFmtId="177" fontId="7" fillId="6" borderId="26" xfId="0" applyNumberFormat="1" applyFont="1" applyFill="1" applyBorder="1" applyAlignment="1">
      <alignment horizontal="center" vertical="center" wrapText="1"/>
    </xf>
    <xf numFmtId="0" fontId="7" fillId="3" borderId="23" xfId="0" applyFont="1" applyFill="1" applyBorder="1" applyAlignment="1">
      <alignment horizontal="center" vertical="center" wrapText="1"/>
    </xf>
    <xf numFmtId="177" fontId="7" fillId="10" borderId="4" xfId="0" applyNumberFormat="1" applyFont="1" applyFill="1" applyBorder="1" applyAlignment="1">
      <alignment horizontal="center" vertical="center" wrapText="1"/>
    </xf>
    <xf numFmtId="0" fontId="11" fillId="3" borderId="1" xfId="0" applyFont="1" applyFill="1" applyBorder="1" applyAlignment="1">
      <alignment horizontal="center" vertical="center"/>
    </xf>
    <xf numFmtId="0" fontId="11" fillId="3" borderId="21" xfId="0" applyFont="1" applyFill="1" applyBorder="1" applyAlignment="1">
      <alignment horizontal="center" vertical="center"/>
    </xf>
    <xf numFmtId="0" fontId="11" fillId="3" borderId="3" xfId="0" applyFont="1" applyFill="1" applyBorder="1" applyAlignment="1">
      <alignment horizontal="center" vertical="center"/>
    </xf>
    <xf numFmtId="0" fontId="11" fillId="3" borderId="1" xfId="0" applyFont="1" applyFill="1" applyBorder="1" applyAlignment="1">
      <alignment horizontal="center" vertical="center" wrapText="1"/>
    </xf>
    <xf numFmtId="0" fontId="11" fillId="3" borderId="21" xfId="0" applyFont="1" applyFill="1" applyBorder="1" applyAlignment="1">
      <alignment horizontal="center" vertical="center" wrapText="1"/>
    </xf>
    <xf numFmtId="0" fontId="11" fillId="3" borderId="3" xfId="0" applyFont="1" applyFill="1" applyBorder="1" applyAlignment="1">
      <alignment horizontal="center" vertical="center" wrapText="1"/>
    </xf>
    <xf numFmtId="0" fontId="11" fillId="7" borderId="7" xfId="0" applyFont="1" applyFill="1" applyBorder="1" applyAlignment="1">
      <alignment horizontal="center" vertical="center" wrapText="1"/>
    </xf>
    <xf numFmtId="0" fontId="11" fillId="7" borderId="24" xfId="0" applyFont="1" applyFill="1" applyBorder="1" applyAlignment="1">
      <alignment horizontal="center" vertical="center" wrapText="1"/>
    </xf>
    <xf numFmtId="0" fontId="11" fillId="7" borderId="8" xfId="0" applyFont="1" applyFill="1" applyBorder="1" applyAlignment="1">
      <alignment horizontal="center" vertical="center" wrapText="1"/>
    </xf>
    <xf numFmtId="0" fontId="7" fillId="6" borderId="25" xfId="0" applyNumberFormat="1" applyFont="1" applyFill="1" applyBorder="1" applyAlignment="1">
      <alignment horizontal="center" vertical="center" wrapText="1"/>
    </xf>
    <xf numFmtId="177" fontId="7" fillId="10" borderId="25" xfId="0" applyNumberFormat="1" applyFont="1" applyFill="1" applyBorder="1" applyAlignment="1">
      <alignment horizontal="center" vertical="center" wrapText="1"/>
    </xf>
    <xf numFmtId="0" fontId="7" fillId="10" borderId="25" xfId="0" applyFont="1" applyFill="1" applyBorder="1" applyAlignment="1">
      <alignment horizontal="center" vertical="center" wrapText="1"/>
    </xf>
    <xf numFmtId="0" fontId="7" fillId="6" borderId="2" xfId="0" applyFont="1" applyFill="1" applyBorder="1" applyAlignment="1">
      <alignment horizontal="center" vertical="center" wrapText="1"/>
    </xf>
    <xf numFmtId="0" fontId="7" fillId="6" borderId="13" xfId="0" applyFont="1" applyFill="1" applyBorder="1" applyAlignment="1">
      <alignment horizontal="left" vertical="center" wrapText="1"/>
    </xf>
    <xf numFmtId="179" fontId="7" fillId="6" borderId="13" xfId="0" applyNumberFormat="1" applyFont="1" applyFill="1" applyBorder="1" applyAlignment="1">
      <alignment horizontal="center" vertical="center" wrapText="1" shrinkToFit="1"/>
    </xf>
    <xf numFmtId="177" fontId="7" fillId="6" borderId="18" xfId="0" applyNumberFormat="1" applyFont="1" applyFill="1" applyBorder="1" applyAlignment="1">
      <alignment horizontal="center" vertical="center" wrapText="1"/>
    </xf>
    <xf numFmtId="177" fontId="7" fillId="6" borderId="19" xfId="0" applyNumberFormat="1" applyFont="1" applyFill="1" applyBorder="1" applyAlignment="1">
      <alignment horizontal="center" vertical="center" wrapText="1"/>
    </xf>
    <xf numFmtId="177" fontId="7" fillId="6" borderId="42" xfId="0" applyNumberFormat="1" applyFont="1" applyFill="1" applyBorder="1" applyAlignment="1">
      <alignment horizontal="center" vertical="center" wrapText="1"/>
    </xf>
    <xf numFmtId="0" fontId="15" fillId="7" borderId="50" xfId="0" applyFont="1" applyFill="1" applyBorder="1" applyAlignment="1">
      <alignment horizontal="center" vertical="center" wrapText="1"/>
    </xf>
    <xf numFmtId="0" fontId="15" fillId="7" borderId="30" xfId="0" applyFont="1" applyFill="1" applyBorder="1" applyAlignment="1">
      <alignment horizontal="center" vertical="center" wrapText="1"/>
    </xf>
    <xf numFmtId="0" fontId="15" fillId="7" borderId="29" xfId="0" applyFont="1" applyFill="1" applyBorder="1" applyAlignment="1">
      <alignment horizontal="center" vertical="center" wrapText="1"/>
    </xf>
    <xf numFmtId="3" fontId="11" fillId="4" borderId="35" xfId="0" applyNumberFormat="1" applyFont="1" applyFill="1" applyBorder="1" applyAlignment="1">
      <alignment horizontal="right" vertical="center" wrapText="1"/>
    </xf>
    <xf numFmtId="3" fontId="11" fillId="4" borderId="27" xfId="0" applyNumberFormat="1" applyFont="1" applyFill="1" applyBorder="1" applyAlignment="1">
      <alignment horizontal="right" vertical="center" wrapText="1"/>
    </xf>
    <xf numFmtId="3" fontId="11" fillId="4" borderId="0" xfId="0" applyNumberFormat="1" applyFont="1" applyFill="1" applyBorder="1" applyAlignment="1">
      <alignment horizontal="right" vertical="center" wrapText="1"/>
    </xf>
    <xf numFmtId="3" fontId="11" fillId="4" borderId="6" xfId="0" applyNumberFormat="1" applyFont="1" applyFill="1" applyBorder="1" applyAlignment="1">
      <alignment horizontal="right" vertical="center" wrapText="1"/>
    </xf>
    <xf numFmtId="3" fontId="11" fillId="4" borderId="23" xfId="0" applyNumberFormat="1" applyFont="1" applyFill="1" applyBorder="1" applyAlignment="1">
      <alignment horizontal="right" vertical="center" wrapText="1"/>
    </xf>
    <xf numFmtId="3" fontId="11" fillId="4" borderId="14" xfId="0" applyNumberFormat="1" applyFont="1" applyFill="1" applyBorder="1" applyAlignment="1">
      <alignment horizontal="right" vertical="center" wrapText="1"/>
    </xf>
    <xf numFmtId="0" fontId="15" fillId="3" borderId="50" xfId="0" applyFont="1" applyFill="1" applyBorder="1" applyAlignment="1">
      <alignment horizontal="center" vertical="center" wrapText="1"/>
    </xf>
    <xf numFmtId="0" fontId="15" fillId="3" borderId="30" xfId="0" applyFont="1" applyFill="1" applyBorder="1" applyAlignment="1">
      <alignment horizontal="center" vertical="center" wrapText="1"/>
    </xf>
    <xf numFmtId="0" fontId="15" fillId="3" borderId="29" xfId="0" applyFont="1" applyFill="1" applyBorder="1" applyAlignment="1">
      <alignment horizontal="center" vertical="center" wrapText="1"/>
    </xf>
    <xf numFmtId="0" fontId="11" fillId="4" borderId="35" xfId="0" applyFont="1" applyFill="1" applyBorder="1" applyAlignment="1">
      <alignment horizontal="center" vertical="center" wrapText="1"/>
    </xf>
    <xf numFmtId="0" fontId="11" fillId="4" borderId="27" xfId="0" applyFont="1" applyFill="1" applyBorder="1" applyAlignment="1">
      <alignment horizontal="center" vertical="center" wrapText="1"/>
    </xf>
    <xf numFmtId="0" fontId="11" fillId="4" borderId="0" xfId="0" applyFont="1" applyFill="1" applyBorder="1" applyAlignment="1">
      <alignment horizontal="center" vertical="center" wrapText="1"/>
    </xf>
    <xf numFmtId="0" fontId="11" fillId="4" borderId="6" xfId="0" applyFont="1" applyFill="1" applyBorder="1" applyAlignment="1">
      <alignment horizontal="center" vertical="center" wrapText="1"/>
    </xf>
    <xf numFmtId="0" fontId="11" fillId="4" borderId="23" xfId="0" applyFont="1" applyFill="1" applyBorder="1" applyAlignment="1">
      <alignment horizontal="center" vertical="center" wrapText="1"/>
    </xf>
    <xf numFmtId="0" fontId="11" fillId="4" borderId="14" xfId="0" applyFont="1" applyFill="1" applyBorder="1" applyAlignment="1">
      <alignment horizontal="center" vertical="center" wrapText="1"/>
    </xf>
    <xf numFmtId="0" fontId="11" fillId="4" borderId="34" xfId="0" applyFont="1" applyFill="1" applyBorder="1" applyAlignment="1">
      <alignment horizontal="center" vertical="center" wrapText="1"/>
    </xf>
    <xf numFmtId="0" fontId="11" fillId="4" borderId="22" xfId="0" applyFont="1" applyFill="1" applyBorder="1" applyAlignment="1">
      <alignment horizontal="center" vertical="center" wrapText="1"/>
    </xf>
    <xf numFmtId="0" fontId="11" fillId="4" borderId="12" xfId="0" applyFont="1" applyFill="1" applyBorder="1" applyAlignment="1">
      <alignment horizontal="center" vertical="center" wrapText="1"/>
    </xf>
    <xf numFmtId="0" fontId="7" fillId="6" borderId="13" xfId="0" applyNumberFormat="1" applyFont="1" applyFill="1" applyBorder="1" applyAlignment="1">
      <alignment horizontal="right" vertical="center" wrapText="1"/>
    </xf>
    <xf numFmtId="0" fontId="7" fillId="10" borderId="13" xfId="0" applyFont="1" applyFill="1" applyBorder="1" applyAlignment="1">
      <alignment horizontal="center" vertical="center" wrapText="1"/>
    </xf>
    <xf numFmtId="0" fontId="7" fillId="6" borderId="13" xfId="0" applyNumberFormat="1" applyFont="1" applyFill="1" applyBorder="1" applyAlignment="1">
      <alignment horizontal="center" vertical="center" wrapText="1"/>
    </xf>
    <xf numFmtId="177" fontId="7" fillId="10" borderId="13" xfId="0" applyNumberFormat="1" applyFont="1" applyFill="1" applyBorder="1" applyAlignment="1">
      <alignment horizontal="center" vertical="center" wrapText="1"/>
    </xf>
    <xf numFmtId="0" fontId="7" fillId="3" borderId="46" xfId="0" applyFont="1" applyFill="1" applyBorder="1" applyAlignment="1">
      <alignment horizontal="center" vertical="center"/>
    </xf>
    <xf numFmtId="0" fontId="7" fillId="3" borderId="59" xfId="0" applyFont="1" applyFill="1" applyBorder="1" applyAlignment="1">
      <alignment horizontal="center" vertical="center"/>
    </xf>
    <xf numFmtId="0" fontId="7" fillId="3" borderId="31" xfId="0" applyFont="1" applyFill="1" applyBorder="1" applyAlignment="1">
      <alignment horizontal="center" vertical="center" wrapText="1"/>
    </xf>
    <xf numFmtId="0" fontId="7" fillId="3" borderId="95" xfId="0" applyFont="1" applyFill="1" applyBorder="1" applyAlignment="1">
      <alignment horizontal="center" vertical="center" wrapText="1"/>
    </xf>
    <xf numFmtId="0" fontId="7" fillId="3" borderId="15" xfId="0" applyFont="1" applyFill="1" applyBorder="1" applyAlignment="1">
      <alignment horizontal="center" vertical="center"/>
    </xf>
    <xf numFmtId="0" fontId="10" fillId="0" borderId="24" xfId="0" applyFont="1" applyBorder="1" applyAlignment="1">
      <alignment horizontal="left"/>
    </xf>
    <xf numFmtId="0" fontId="7" fillId="3" borderId="5" xfId="0" applyFont="1" applyFill="1" applyBorder="1" applyAlignment="1">
      <alignment horizontal="center" vertical="center" wrapText="1"/>
    </xf>
    <xf numFmtId="0" fontId="7" fillId="3" borderId="15" xfId="0" applyFont="1" applyFill="1" applyBorder="1" applyAlignment="1">
      <alignment horizontal="center" vertical="center" wrapText="1"/>
    </xf>
    <xf numFmtId="0" fontId="7" fillId="3" borderId="13" xfId="0" applyFont="1" applyFill="1" applyBorder="1" applyAlignment="1">
      <alignment horizontal="center" vertical="center" wrapText="1"/>
    </xf>
    <xf numFmtId="0" fontId="0" fillId="0" borderId="33" xfId="0" applyFont="1" applyBorder="1" applyAlignment="1">
      <alignment vertical="center"/>
    </xf>
    <xf numFmtId="49" fontId="10" fillId="10" borderId="33" xfId="0" applyNumberFormat="1" applyFont="1" applyFill="1" applyBorder="1" applyAlignment="1" applyProtection="1">
      <alignment horizontal="center" vertical="center" shrinkToFit="1"/>
      <protection locked="0"/>
    </xf>
    <xf numFmtId="0" fontId="7" fillId="3" borderId="5" xfId="0" applyFont="1" applyFill="1" applyBorder="1" applyAlignment="1">
      <alignment horizontal="center" vertical="center" wrapText="1" shrinkToFit="1"/>
    </xf>
    <xf numFmtId="0" fontId="7" fillId="3" borderId="15" xfId="0" applyFont="1" applyFill="1" applyBorder="1" applyAlignment="1">
      <alignment horizontal="center" vertical="center" shrinkToFit="1"/>
    </xf>
    <xf numFmtId="0" fontId="7" fillId="3" borderId="13" xfId="0" applyFont="1" applyFill="1" applyBorder="1" applyAlignment="1">
      <alignment horizontal="center" vertical="center" shrinkToFit="1"/>
    </xf>
  </cellXfs>
  <cellStyles count="4">
    <cellStyle name="パーセント" xfId="1" builtinId="5"/>
    <cellStyle name="標準" xfId="0" builtinId="0"/>
    <cellStyle name="標準 2" xfId="2"/>
    <cellStyle name="標準 3" xfId="3"/>
  </cellStyles>
  <dxfs count="29">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numFmt numFmtId="184" formatCode="&quot;令和元年&quot;m&quot;月&quot;d&quot;日&quot;"/>
    </dxf>
    <dxf>
      <numFmt numFmtId="184" formatCode="&quot;令和元年&quot;m&quot;月&quot;d&quot;日&quot;"/>
    </dxf>
  </dxfs>
  <tableStyles count="0" defaultTableStyle="TableStyleMedium2" defaultPivotStyle="PivotStyleLight16"/>
  <colors>
    <mruColors>
      <color rgb="FF99FFCC"/>
      <color rgb="FFCCFFFF"/>
      <color rgb="FF84EABE"/>
      <color rgb="FFFFE6CD"/>
      <color rgb="FFFFFF99"/>
      <color rgb="FFFFCCFF"/>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20</xdr:col>
      <xdr:colOff>74083</xdr:colOff>
      <xdr:row>8</xdr:row>
      <xdr:rowOff>0</xdr:rowOff>
    </xdr:from>
    <xdr:to>
      <xdr:col>28</xdr:col>
      <xdr:colOff>135869</xdr:colOff>
      <xdr:row>13</xdr:row>
      <xdr:rowOff>127000</xdr:rowOff>
    </xdr:to>
    <xdr:sp macro="" textlink="">
      <xdr:nvSpPr>
        <xdr:cNvPr id="3" name="Text Box 26"/>
        <xdr:cNvSpPr txBox="1">
          <a:spLocks noChangeArrowheads="1"/>
        </xdr:cNvSpPr>
      </xdr:nvSpPr>
      <xdr:spPr bwMode="auto">
        <a:xfrm>
          <a:off x="6635750" y="1894417"/>
          <a:ext cx="5057119" cy="1270000"/>
        </a:xfrm>
        <a:prstGeom prst="rect">
          <a:avLst/>
        </a:prstGeom>
        <a:solidFill>
          <a:srgbClr val="FFFFFF"/>
        </a:solidFill>
        <a:ln w="9525">
          <a:solidFill>
            <a:srgbClr val="000000"/>
          </a:solidFill>
          <a:miter lim="800000"/>
          <a:headEnd/>
          <a:tailEnd/>
        </a:ln>
      </xdr:spPr>
      <xdr:txBody>
        <a:bodyPr vertOverflow="clip" wrap="square" lIns="72000" tIns="72000" rIns="72000" bIns="72000" anchor="ctr" upright="1"/>
        <a:lstStyle/>
        <a:p>
          <a:pPr algn="l" rtl="0">
            <a:defRPr sz="1000"/>
          </a:pPr>
          <a:r>
            <a:rPr lang="ja-JP" altLang="en-US" sz="1800" b="0" i="0" u="none" strike="noStrike" baseline="0">
              <a:solidFill>
                <a:srgbClr val="000000"/>
              </a:solidFill>
              <a:latin typeface="ＭＳ Ｐゴシック"/>
              <a:ea typeface="ＭＳ Ｐゴシック"/>
            </a:rPr>
            <a:t>・各ページのピンクのセルにのみ入力・チェックボックスのチェックをしてください。</a:t>
          </a:r>
        </a:p>
        <a:p>
          <a:pPr algn="l" rtl="0">
            <a:defRPr sz="1000"/>
          </a:pPr>
          <a:r>
            <a:rPr lang="ja-JP" altLang="en-US" sz="1800" b="0" i="0" u="none" strike="noStrike" baseline="0">
              <a:solidFill>
                <a:srgbClr val="000000"/>
              </a:solidFill>
              <a:latin typeface="ＭＳ Ｐゴシック"/>
              <a:ea typeface="ＭＳ Ｐゴシック"/>
            </a:rPr>
            <a:t>・各ページの薄黄色のセルに入力してください。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104775</xdr:colOff>
      <xdr:row>8</xdr:row>
      <xdr:rowOff>9525</xdr:rowOff>
    </xdr:from>
    <xdr:to>
      <xdr:col>0</xdr:col>
      <xdr:colOff>190501</xdr:colOff>
      <xdr:row>15</xdr:row>
      <xdr:rowOff>323850</xdr:rowOff>
    </xdr:to>
    <xdr:sp macro="" textlink="">
      <xdr:nvSpPr>
        <xdr:cNvPr id="3" name="下矢印 2"/>
        <xdr:cNvSpPr/>
      </xdr:nvSpPr>
      <xdr:spPr>
        <a:xfrm>
          <a:off x="104775" y="2876550"/>
          <a:ext cx="85726" cy="2914650"/>
        </a:xfrm>
        <a:prstGeom prst="down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148291</xdr:colOff>
      <xdr:row>0</xdr:row>
      <xdr:rowOff>150384</xdr:rowOff>
    </xdr:from>
    <xdr:to>
      <xdr:col>20</xdr:col>
      <xdr:colOff>531467</xdr:colOff>
      <xdr:row>11</xdr:row>
      <xdr:rowOff>276087</xdr:rowOff>
    </xdr:to>
    <xdr:sp macro="" textlink="">
      <xdr:nvSpPr>
        <xdr:cNvPr id="2" name="正方形/長方形 1"/>
        <xdr:cNvSpPr/>
      </xdr:nvSpPr>
      <xdr:spPr>
        <a:xfrm>
          <a:off x="9369595" y="150384"/>
          <a:ext cx="2246763" cy="407374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t>「決算承認理事会」は、</a:t>
          </a:r>
          <a:r>
            <a:rPr kumimoji="1" lang="ja-JP" altLang="en-US" sz="1100">
              <a:solidFill>
                <a:schemeClr val="lt1"/>
              </a:solidFill>
              <a:effectLst/>
              <a:latin typeface="+mn-lt"/>
              <a:ea typeface="+mn-ea"/>
              <a:cs typeface="+mn-cs"/>
            </a:rPr>
            <a:t>下記のとおり</a:t>
          </a:r>
          <a:r>
            <a:rPr kumimoji="1" lang="ja-JP" altLang="ja-JP" sz="1100">
              <a:solidFill>
                <a:schemeClr val="lt1"/>
              </a:solidFill>
              <a:effectLst/>
              <a:latin typeface="+mn-lt"/>
              <a:ea typeface="+mn-ea"/>
              <a:cs typeface="+mn-cs"/>
            </a:rPr>
            <a:t>リストから選択してください。</a:t>
          </a:r>
          <a:endParaRPr kumimoji="1" lang="en-US" altLang="ja-JP" sz="1100"/>
        </a:p>
        <a:p>
          <a:pPr algn="l"/>
          <a:endParaRPr kumimoji="1" lang="en-US" altLang="ja-JP" sz="1100"/>
        </a:p>
        <a:p>
          <a:pPr algn="l"/>
          <a:r>
            <a:rPr kumimoji="1" lang="ja-JP" altLang="en-US" sz="1100"/>
            <a:t>決算承認理事会①</a:t>
          </a:r>
          <a:endParaRPr kumimoji="1" lang="en-US" altLang="ja-JP" sz="1100"/>
        </a:p>
        <a:p>
          <a:pPr algn="l"/>
          <a:r>
            <a:rPr kumimoji="1" lang="ja-JP" altLang="en-US" sz="1100"/>
            <a:t>　　＝今年度開催分</a:t>
          </a:r>
          <a:endParaRPr kumimoji="1" lang="en-US" altLang="ja-JP" sz="1100"/>
        </a:p>
        <a:p>
          <a:r>
            <a:rPr kumimoji="1" lang="ja-JP" altLang="ja-JP" sz="1100">
              <a:solidFill>
                <a:schemeClr val="lt1"/>
              </a:solidFill>
              <a:effectLst/>
              <a:latin typeface="+mn-lt"/>
              <a:ea typeface="+mn-ea"/>
              <a:cs typeface="+mn-cs"/>
            </a:rPr>
            <a:t>決算承認理事会</a:t>
          </a:r>
          <a:r>
            <a:rPr kumimoji="1" lang="ja-JP" altLang="en-US" sz="1100">
              <a:solidFill>
                <a:schemeClr val="lt1"/>
              </a:solidFill>
              <a:effectLst/>
              <a:latin typeface="+mn-lt"/>
              <a:ea typeface="+mn-ea"/>
              <a:cs typeface="+mn-cs"/>
            </a:rPr>
            <a:t>②</a:t>
          </a:r>
          <a:endParaRPr lang="ja-JP" altLang="ja-JP">
            <a:effectLst/>
          </a:endParaRPr>
        </a:p>
        <a:p>
          <a:r>
            <a:rPr kumimoji="1" lang="ja-JP" altLang="ja-JP" sz="1100">
              <a:solidFill>
                <a:schemeClr val="lt1"/>
              </a:solidFill>
              <a:effectLst/>
              <a:latin typeface="+mn-lt"/>
              <a:ea typeface="+mn-ea"/>
              <a:cs typeface="+mn-cs"/>
            </a:rPr>
            <a:t>　　＝</a:t>
          </a:r>
          <a:r>
            <a:rPr kumimoji="1" lang="ja-JP" altLang="en-US" sz="1100">
              <a:solidFill>
                <a:schemeClr val="lt1"/>
              </a:solidFill>
              <a:effectLst/>
              <a:latin typeface="+mn-lt"/>
              <a:ea typeface="+mn-ea"/>
              <a:cs typeface="+mn-cs"/>
            </a:rPr>
            <a:t>前</a:t>
          </a:r>
          <a:r>
            <a:rPr kumimoji="1" lang="ja-JP" altLang="ja-JP" sz="1100">
              <a:solidFill>
                <a:schemeClr val="lt1"/>
              </a:solidFill>
              <a:effectLst/>
              <a:latin typeface="+mn-lt"/>
              <a:ea typeface="+mn-ea"/>
              <a:cs typeface="+mn-cs"/>
            </a:rPr>
            <a:t>年度開催分</a:t>
          </a:r>
          <a:endParaRPr lang="ja-JP" altLang="ja-JP">
            <a:effectLst/>
          </a:endParaRPr>
        </a:p>
        <a:p>
          <a:r>
            <a:rPr kumimoji="1" lang="ja-JP" altLang="ja-JP" sz="1100">
              <a:solidFill>
                <a:schemeClr val="lt1"/>
              </a:solidFill>
              <a:effectLst/>
              <a:latin typeface="+mn-lt"/>
              <a:ea typeface="+mn-ea"/>
              <a:cs typeface="+mn-cs"/>
            </a:rPr>
            <a:t>決算承認理事会</a:t>
          </a:r>
          <a:r>
            <a:rPr kumimoji="1" lang="ja-JP" altLang="en-US" sz="1100">
              <a:solidFill>
                <a:schemeClr val="lt1"/>
              </a:solidFill>
              <a:effectLst/>
              <a:latin typeface="+mn-lt"/>
              <a:ea typeface="+mn-ea"/>
              <a:cs typeface="+mn-cs"/>
            </a:rPr>
            <a:t>③</a:t>
          </a:r>
          <a:endParaRPr lang="ja-JP" altLang="ja-JP">
            <a:effectLst/>
          </a:endParaRPr>
        </a:p>
        <a:p>
          <a:r>
            <a:rPr kumimoji="1" lang="ja-JP" altLang="ja-JP" sz="1100">
              <a:solidFill>
                <a:schemeClr val="lt1"/>
              </a:solidFill>
              <a:effectLst/>
              <a:latin typeface="+mn-lt"/>
              <a:ea typeface="+mn-ea"/>
              <a:cs typeface="+mn-cs"/>
            </a:rPr>
            <a:t>　　＝</a:t>
          </a:r>
          <a:r>
            <a:rPr kumimoji="1" lang="ja-JP" altLang="en-US" sz="1100">
              <a:solidFill>
                <a:schemeClr val="lt1"/>
              </a:solidFill>
              <a:effectLst/>
              <a:latin typeface="+mn-lt"/>
              <a:ea typeface="+mn-ea"/>
              <a:cs typeface="+mn-cs"/>
            </a:rPr>
            <a:t>前々</a:t>
          </a:r>
          <a:r>
            <a:rPr kumimoji="1" lang="ja-JP" altLang="ja-JP" sz="1100">
              <a:solidFill>
                <a:schemeClr val="lt1"/>
              </a:solidFill>
              <a:effectLst/>
              <a:latin typeface="+mn-lt"/>
              <a:ea typeface="+mn-ea"/>
              <a:cs typeface="+mn-cs"/>
            </a:rPr>
            <a:t>年度開催分</a:t>
          </a:r>
          <a:endParaRPr kumimoji="1" lang="en-US" altLang="ja-JP" sz="1100"/>
        </a:p>
        <a:p>
          <a:pPr algn="l"/>
          <a:endParaRPr kumimoji="1" lang="en-US" altLang="ja-JP" sz="1100"/>
        </a:p>
        <a:p>
          <a:pPr algn="l"/>
          <a:endParaRPr kumimoji="1" lang="en-US" altLang="ja-JP" sz="1100"/>
        </a:p>
        <a:p>
          <a:pPr algn="l"/>
          <a:r>
            <a:rPr kumimoji="1" lang="ja-JP" altLang="en-US" sz="1100"/>
            <a:t>定時評議員会についても、選択リストから下記のとおり選択してください。</a:t>
          </a:r>
          <a:endParaRPr kumimoji="1" lang="en-US" altLang="ja-JP" sz="1100"/>
        </a:p>
        <a:p>
          <a:pPr algn="l"/>
          <a:endParaRPr kumimoji="1" lang="en-US" altLang="ja-JP" sz="1100"/>
        </a:p>
        <a:p>
          <a:r>
            <a:rPr kumimoji="1" lang="ja-JP" altLang="en-US" sz="1100">
              <a:solidFill>
                <a:schemeClr val="lt1"/>
              </a:solidFill>
              <a:effectLst/>
              <a:latin typeface="+mn-lt"/>
              <a:ea typeface="+mn-ea"/>
              <a:cs typeface="+mn-cs"/>
            </a:rPr>
            <a:t>定時評議員会</a:t>
          </a:r>
          <a:r>
            <a:rPr kumimoji="1" lang="ja-JP" altLang="ja-JP" sz="1100">
              <a:solidFill>
                <a:schemeClr val="lt1"/>
              </a:solidFill>
              <a:effectLst/>
              <a:latin typeface="+mn-lt"/>
              <a:ea typeface="+mn-ea"/>
              <a:cs typeface="+mn-cs"/>
            </a:rPr>
            <a:t>①</a:t>
          </a:r>
          <a:endParaRPr lang="ja-JP" altLang="ja-JP">
            <a:effectLst/>
          </a:endParaRPr>
        </a:p>
        <a:p>
          <a:r>
            <a:rPr kumimoji="1" lang="ja-JP" altLang="ja-JP" sz="1100">
              <a:solidFill>
                <a:schemeClr val="lt1"/>
              </a:solidFill>
              <a:effectLst/>
              <a:latin typeface="+mn-lt"/>
              <a:ea typeface="+mn-ea"/>
              <a:cs typeface="+mn-cs"/>
            </a:rPr>
            <a:t>　　＝今年</a:t>
          </a:r>
          <a:r>
            <a:rPr kumimoji="1" lang="ja-JP" altLang="en-US" sz="1100">
              <a:solidFill>
                <a:schemeClr val="lt1"/>
              </a:solidFill>
              <a:effectLst/>
              <a:latin typeface="+mn-lt"/>
              <a:ea typeface="+mn-ea"/>
              <a:cs typeface="+mn-cs"/>
            </a:rPr>
            <a:t>６月</a:t>
          </a:r>
          <a:r>
            <a:rPr kumimoji="1" lang="ja-JP" altLang="ja-JP" sz="1100">
              <a:solidFill>
                <a:schemeClr val="lt1"/>
              </a:solidFill>
              <a:effectLst/>
              <a:latin typeface="+mn-lt"/>
              <a:ea typeface="+mn-ea"/>
              <a:cs typeface="+mn-cs"/>
            </a:rPr>
            <a:t>開催分</a:t>
          </a:r>
          <a:endParaRPr lang="ja-JP" altLang="ja-JP">
            <a:effectLst/>
          </a:endParaRPr>
        </a:p>
        <a:p>
          <a:r>
            <a:rPr kumimoji="1" lang="ja-JP" altLang="en-US" sz="1100">
              <a:solidFill>
                <a:schemeClr val="lt1"/>
              </a:solidFill>
              <a:effectLst/>
              <a:latin typeface="+mn-lt"/>
              <a:ea typeface="+mn-ea"/>
              <a:cs typeface="+mn-cs"/>
            </a:rPr>
            <a:t>定時評議員会</a:t>
          </a:r>
          <a:r>
            <a:rPr kumimoji="1" lang="ja-JP" altLang="ja-JP" sz="1100">
              <a:solidFill>
                <a:schemeClr val="lt1"/>
              </a:solidFill>
              <a:effectLst/>
              <a:latin typeface="+mn-lt"/>
              <a:ea typeface="+mn-ea"/>
              <a:cs typeface="+mn-cs"/>
            </a:rPr>
            <a:t>②</a:t>
          </a:r>
          <a:endParaRPr lang="ja-JP" altLang="ja-JP">
            <a:effectLst/>
          </a:endParaRPr>
        </a:p>
        <a:p>
          <a:r>
            <a:rPr kumimoji="1" lang="ja-JP" altLang="ja-JP" sz="1100">
              <a:solidFill>
                <a:schemeClr val="lt1"/>
              </a:solidFill>
              <a:effectLst/>
              <a:latin typeface="+mn-lt"/>
              <a:ea typeface="+mn-ea"/>
              <a:cs typeface="+mn-cs"/>
            </a:rPr>
            <a:t>　　＝前年</a:t>
          </a:r>
          <a:r>
            <a:rPr kumimoji="1" lang="ja-JP" altLang="en-US" sz="1100">
              <a:solidFill>
                <a:schemeClr val="lt1"/>
              </a:solidFill>
              <a:effectLst/>
              <a:latin typeface="+mn-lt"/>
              <a:ea typeface="+mn-ea"/>
              <a:cs typeface="+mn-cs"/>
            </a:rPr>
            <a:t>６月</a:t>
          </a:r>
          <a:r>
            <a:rPr kumimoji="1" lang="ja-JP" altLang="ja-JP" sz="1100">
              <a:solidFill>
                <a:schemeClr val="lt1"/>
              </a:solidFill>
              <a:effectLst/>
              <a:latin typeface="+mn-lt"/>
              <a:ea typeface="+mn-ea"/>
              <a:cs typeface="+mn-cs"/>
            </a:rPr>
            <a:t>開催分</a:t>
          </a:r>
          <a:endParaRPr lang="ja-JP" altLang="ja-JP">
            <a:effectLst/>
          </a:endParaRPr>
        </a:p>
        <a:p>
          <a:r>
            <a:rPr kumimoji="1" lang="ja-JP" altLang="ja-JP" sz="1100">
              <a:solidFill>
                <a:schemeClr val="lt1"/>
              </a:solidFill>
              <a:effectLst/>
              <a:latin typeface="+mn-lt"/>
              <a:ea typeface="+mn-ea"/>
              <a:cs typeface="+mn-cs"/>
            </a:rPr>
            <a:t>定時評議員会③</a:t>
          </a:r>
          <a:endParaRPr lang="ja-JP" altLang="ja-JP">
            <a:effectLst/>
          </a:endParaRPr>
        </a:p>
        <a:p>
          <a:r>
            <a:rPr kumimoji="1" lang="ja-JP" altLang="ja-JP" sz="1100">
              <a:solidFill>
                <a:schemeClr val="lt1"/>
              </a:solidFill>
              <a:effectLst/>
              <a:latin typeface="+mn-lt"/>
              <a:ea typeface="+mn-ea"/>
              <a:cs typeface="+mn-cs"/>
            </a:rPr>
            <a:t>　　＝前々年</a:t>
          </a:r>
          <a:r>
            <a:rPr kumimoji="1" lang="ja-JP" altLang="en-US" sz="1100">
              <a:solidFill>
                <a:schemeClr val="lt1"/>
              </a:solidFill>
              <a:effectLst/>
              <a:latin typeface="+mn-lt"/>
              <a:ea typeface="+mn-ea"/>
              <a:cs typeface="+mn-cs"/>
            </a:rPr>
            <a:t>６月</a:t>
          </a:r>
          <a:r>
            <a:rPr kumimoji="1" lang="ja-JP" altLang="ja-JP" sz="1100">
              <a:solidFill>
                <a:schemeClr val="lt1"/>
              </a:solidFill>
              <a:effectLst/>
              <a:latin typeface="+mn-lt"/>
              <a:ea typeface="+mn-ea"/>
              <a:cs typeface="+mn-cs"/>
            </a:rPr>
            <a:t>開催分</a:t>
          </a:r>
          <a:endParaRPr lang="ja-JP" altLang="ja-JP">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0</xdr:colOff>
      <xdr:row>39</xdr:row>
      <xdr:rowOff>0</xdr:rowOff>
    </xdr:from>
    <xdr:to>
      <xdr:col>5</xdr:col>
      <xdr:colOff>288925</xdr:colOff>
      <xdr:row>39</xdr:row>
      <xdr:rowOff>219075</xdr:rowOff>
    </xdr:to>
    <xdr:sp macro="" textlink="">
      <xdr:nvSpPr>
        <xdr:cNvPr id="2" name="Check Box 63" hidden="1">
          <a:extLst>
            <a:ext uri="{63B3BB69-23CF-44E3-9099-C40C66FF867C}">
              <a14:compatExt xmlns:a14="http://schemas.microsoft.com/office/drawing/2010/main" spid="_x0000_s15423"/>
            </a:ext>
            <a:ext uri="{FF2B5EF4-FFF2-40B4-BE49-F238E27FC236}">
              <a16:creationId xmlns:a16="http://schemas.microsoft.com/office/drawing/2014/main" id="{00000000-0008-0000-0600-0000383C0000}"/>
            </a:ext>
          </a:extLst>
        </xdr:cNvPr>
        <xdr:cNvSpPr/>
      </xdr:nvSpPr>
      <xdr:spPr bwMode="auto">
        <a:xfrm>
          <a:off x="1825625" y="2657475"/>
          <a:ext cx="28892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39</xdr:row>
      <xdr:rowOff>0</xdr:rowOff>
    </xdr:from>
    <xdr:to>
      <xdr:col>5</xdr:col>
      <xdr:colOff>288925</xdr:colOff>
      <xdr:row>39</xdr:row>
      <xdr:rowOff>219075</xdr:rowOff>
    </xdr:to>
    <xdr:sp macro="" textlink="">
      <xdr:nvSpPr>
        <xdr:cNvPr id="3" name="Check Box 64" hidden="1">
          <a:extLst>
            <a:ext uri="{63B3BB69-23CF-44E3-9099-C40C66FF867C}">
              <a14:compatExt xmlns:a14="http://schemas.microsoft.com/office/drawing/2010/main" spid="_x0000_s15424"/>
            </a:ext>
            <a:ext uri="{FF2B5EF4-FFF2-40B4-BE49-F238E27FC236}">
              <a16:creationId xmlns:a16="http://schemas.microsoft.com/office/drawing/2014/main" id="{00000000-0008-0000-0600-00003A3C0000}"/>
            </a:ext>
          </a:extLst>
        </xdr:cNvPr>
        <xdr:cNvSpPr/>
      </xdr:nvSpPr>
      <xdr:spPr bwMode="auto">
        <a:xfrm>
          <a:off x="1825625" y="2959100"/>
          <a:ext cx="28892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39</xdr:row>
      <xdr:rowOff>0</xdr:rowOff>
    </xdr:from>
    <xdr:to>
      <xdr:col>5</xdr:col>
      <xdr:colOff>288925</xdr:colOff>
      <xdr:row>39</xdr:row>
      <xdr:rowOff>219075</xdr:rowOff>
    </xdr:to>
    <xdr:sp macro="" textlink="">
      <xdr:nvSpPr>
        <xdr:cNvPr id="4" name="Check Box 89" hidden="1">
          <a:extLst>
            <a:ext uri="{63B3BB69-23CF-44E3-9099-C40C66FF867C}">
              <a14:compatExt xmlns:a14="http://schemas.microsoft.com/office/drawing/2010/main" spid="_x0000_s15449"/>
            </a:ext>
            <a:ext uri="{FF2B5EF4-FFF2-40B4-BE49-F238E27FC236}">
              <a16:creationId xmlns:a16="http://schemas.microsoft.com/office/drawing/2014/main" id="{00000000-0008-0000-0600-0000383C0000}"/>
            </a:ext>
          </a:extLst>
        </xdr:cNvPr>
        <xdr:cNvSpPr/>
      </xdr:nvSpPr>
      <xdr:spPr bwMode="auto">
        <a:xfrm>
          <a:off x="1825625" y="3902075"/>
          <a:ext cx="28892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39</xdr:row>
      <xdr:rowOff>0</xdr:rowOff>
    </xdr:from>
    <xdr:to>
      <xdr:col>5</xdr:col>
      <xdr:colOff>288925</xdr:colOff>
      <xdr:row>39</xdr:row>
      <xdr:rowOff>219075</xdr:rowOff>
    </xdr:to>
    <xdr:sp macro="" textlink="">
      <xdr:nvSpPr>
        <xdr:cNvPr id="5" name="Check Box 90" hidden="1">
          <a:extLst>
            <a:ext uri="{63B3BB69-23CF-44E3-9099-C40C66FF867C}">
              <a14:compatExt xmlns:a14="http://schemas.microsoft.com/office/drawing/2010/main" spid="_x0000_s15450"/>
            </a:ext>
            <a:ext uri="{FF2B5EF4-FFF2-40B4-BE49-F238E27FC236}">
              <a16:creationId xmlns:a16="http://schemas.microsoft.com/office/drawing/2014/main" id="{00000000-0008-0000-0600-00003A3C0000}"/>
            </a:ext>
          </a:extLst>
        </xdr:cNvPr>
        <xdr:cNvSpPr/>
      </xdr:nvSpPr>
      <xdr:spPr bwMode="auto">
        <a:xfrm>
          <a:off x="1825625" y="4203700"/>
          <a:ext cx="28892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39</xdr:row>
      <xdr:rowOff>0</xdr:rowOff>
    </xdr:from>
    <xdr:to>
      <xdr:col>5</xdr:col>
      <xdr:colOff>288925</xdr:colOff>
      <xdr:row>39</xdr:row>
      <xdr:rowOff>219075</xdr:rowOff>
    </xdr:to>
    <xdr:sp macro="" textlink="">
      <xdr:nvSpPr>
        <xdr:cNvPr id="6" name="Check Box 91" hidden="1">
          <a:extLst>
            <a:ext uri="{63B3BB69-23CF-44E3-9099-C40C66FF867C}">
              <a14:compatExt xmlns:a14="http://schemas.microsoft.com/office/drawing/2010/main" spid="_x0000_s15451"/>
            </a:ext>
            <a:ext uri="{FF2B5EF4-FFF2-40B4-BE49-F238E27FC236}">
              <a16:creationId xmlns:a16="http://schemas.microsoft.com/office/drawing/2014/main" id="{00000000-0008-0000-0600-0000383C0000}"/>
            </a:ext>
          </a:extLst>
        </xdr:cNvPr>
        <xdr:cNvSpPr/>
      </xdr:nvSpPr>
      <xdr:spPr bwMode="auto">
        <a:xfrm>
          <a:off x="1825625" y="5172075"/>
          <a:ext cx="28892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39</xdr:row>
      <xdr:rowOff>0</xdr:rowOff>
    </xdr:from>
    <xdr:to>
      <xdr:col>5</xdr:col>
      <xdr:colOff>288925</xdr:colOff>
      <xdr:row>39</xdr:row>
      <xdr:rowOff>219075</xdr:rowOff>
    </xdr:to>
    <xdr:sp macro="" textlink="">
      <xdr:nvSpPr>
        <xdr:cNvPr id="7" name="Check Box 92" hidden="1">
          <a:extLst>
            <a:ext uri="{63B3BB69-23CF-44E3-9099-C40C66FF867C}">
              <a14:compatExt xmlns:a14="http://schemas.microsoft.com/office/drawing/2010/main" spid="_x0000_s15452"/>
            </a:ext>
            <a:ext uri="{FF2B5EF4-FFF2-40B4-BE49-F238E27FC236}">
              <a16:creationId xmlns:a16="http://schemas.microsoft.com/office/drawing/2014/main" id="{00000000-0008-0000-0600-00003A3C0000}"/>
            </a:ext>
          </a:extLst>
        </xdr:cNvPr>
        <xdr:cNvSpPr/>
      </xdr:nvSpPr>
      <xdr:spPr bwMode="auto">
        <a:xfrm>
          <a:off x="1825625" y="5486400"/>
          <a:ext cx="28892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79</xdr:row>
      <xdr:rowOff>0</xdr:rowOff>
    </xdr:from>
    <xdr:to>
      <xdr:col>5</xdr:col>
      <xdr:colOff>288925</xdr:colOff>
      <xdr:row>80</xdr:row>
      <xdr:rowOff>41548</xdr:rowOff>
    </xdr:to>
    <xdr:sp macro="" textlink="">
      <xdr:nvSpPr>
        <xdr:cNvPr id="8" name="Check Box 95" hidden="1">
          <a:extLst>
            <a:ext uri="{63B3BB69-23CF-44E3-9099-C40C66FF867C}">
              <a14:compatExt xmlns:a14="http://schemas.microsoft.com/office/drawing/2010/main" spid="_x0000_s15455"/>
            </a:ext>
            <a:ext uri="{FF2B5EF4-FFF2-40B4-BE49-F238E27FC236}">
              <a16:creationId xmlns:a16="http://schemas.microsoft.com/office/drawing/2014/main" id="{00000000-0008-0000-0600-0000383C0000}"/>
            </a:ext>
          </a:extLst>
        </xdr:cNvPr>
        <xdr:cNvSpPr/>
      </xdr:nvSpPr>
      <xdr:spPr bwMode="auto">
        <a:xfrm>
          <a:off x="1825625" y="8150225"/>
          <a:ext cx="28892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79</xdr:row>
      <xdr:rowOff>0</xdr:rowOff>
    </xdr:from>
    <xdr:to>
      <xdr:col>5</xdr:col>
      <xdr:colOff>288925</xdr:colOff>
      <xdr:row>80</xdr:row>
      <xdr:rowOff>41548</xdr:rowOff>
    </xdr:to>
    <xdr:sp macro="" textlink="">
      <xdr:nvSpPr>
        <xdr:cNvPr id="9" name="Check Box 96" hidden="1">
          <a:extLst>
            <a:ext uri="{63B3BB69-23CF-44E3-9099-C40C66FF867C}">
              <a14:compatExt xmlns:a14="http://schemas.microsoft.com/office/drawing/2010/main" spid="_x0000_s15456"/>
            </a:ext>
            <a:ext uri="{FF2B5EF4-FFF2-40B4-BE49-F238E27FC236}">
              <a16:creationId xmlns:a16="http://schemas.microsoft.com/office/drawing/2014/main" id="{00000000-0008-0000-0600-00003A3C0000}"/>
            </a:ext>
          </a:extLst>
        </xdr:cNvPr>
        <xdr:cNvSpPr/>
      </xdr:nvSpPr>
      <xdr:spPr bwMode="auto">
        <a:xfrm>
          <a:off x="1825625" y="8451850"/>
          <a:ext cx="28892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79</xdr:row>
      <xdr:rowOff>0</xdr:rowOff>
    </xdr:from>
    <xdr:to>
      <xdr:col>5</xdr:col>
      <xdr:colOff>288925</xdr:colOff>
      <xdr:row>80</xdr:row>
      <xdr:rowOff>41548</xdr:rowOff>
    </xdr:to>
    <xdr:sp macro="" textlink="">
      <xdr:nvSpPr>
        <xdr:cNvPr id="10" name="Check Box 97" hidden="1">
          <a:extLst>
            <a:ext uri="{63B3BB69-23CF-44E3-9099-C40C66FF867C}">
              <a14:compatExt xmlns:a14="http://schemas.microsoft.com/office/drawing/2010/main" spid="_x0000_s15457"/>
            </a:ext>
            <a:ext uri="{FF2B5EF4-FFF2-40B4-BE49-F238E27FC236}">
              <a16:creationId xmlns:a16="http://schemas.microsoft.com/office/drawing/2014/main" id="{00000000-0008-0000-0600-0000383C0000}"/>
            </a:ext>
          </a:extLst>
        </xdr:cNvPr>
        <xdr:cNvSpPr/>
      </xdr:nvSpPr>
      <xdr:spPr bwMode="auto">
        <a:xfrm>
          <a:off x="1825625" y="9394825"/>
          <a:ext cx="28892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79</xdr:row>
      <xdr:rowOff>0</xdr:rowOff>
    </xdr:from>
    <xdr:to>
      <xdr:col>5</xdr:col>
      <xdr:colOff>288925</xdr:colOff>
      <xdr:row>80</xdr:row>
      <xdr:rowOff>41548</xdr:rowOff>
    </xdr:to>
    <xdr:sp macro="" textlink="">
      <xdr:nvSpPr>
        <xdr:cNvPr id="11" name="Check Box 98" hidden="1">
          <a:extLst>
            <a:ext uri="{63B3BB69-23CF-44E3-9099-C40C66FF867C}">
              <a14:compatExt xmlns:a14="http://schemas.microsoft.com/office/drawing/2010/main" spid="_x0000_s15458"/>
            </a:ext>
            <a:ext uri="{FF2B5EF4-FFF2-40B4-BE49-F238E27FC236}">
              <a16:creationId xmlns:a16="http://schemas.microsoft.com/office/drawing/2014/main" id="{00000000-0008-0000-0600-00003A3C0000}"/>
            </a:ext>
          </a:extLst>
        </xdr:cNvPr>
        <xdr:cNvSpPr/>
      </xdr:nvSpPr>
      <xdr:spPr bwMode="auto">
        <a:xfrm>
          <a:off x="1825625" y="9696450"/>
          <a:ext cx="28892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79</xdr:row>
      <xdr:rowOff>0</xdr:rowOff>
    </xdr:from>
    <xdr:to>
      <xdr:col>5</xdr:col>
      <xdr:colOff>288925</xdr:colOff>
      <xdr:row>80</xdr:row>
      <xdr:rowOff>41548</xdr:rowOff>
    </xdr:to>
    <xdr:sp macro="" textlink="">
      <xdr:nvSpPr>
        <xdr:cNvPr id="12" name="Check Box 99" hidden="1">
          <a:extLst>
            <a:ext uri="{63B3BB69-23CF-44E3-9099-C40C66FF867C}">
              <a14:compatExt xmlns:a14="http://schemas.microsoft.com/office/drawing/2010/main" spid="_x0000_s15459"/>
            </a:ext>
            <a:ext uri="{FF2B5EF4-FFF2-40B4-BE49-F238E27FC236}">
              <a16:creationId xmlns:a16="http://schemas.microsoft.com/office/drawing/2014/main" id="{00000000-0008-0000-0600-0000383C0000}"/>
            </a:ext>
          </a:extLst>
        </xdr:cNvPr>
        <xdr:cNvSpPr/>
      </xdr:nvSpPr>
      <xdr:spPr bwMode="auto">
        <a:xfrm>
          <a:off x="1825625" y="10639425"/>
          <a:ext cx="28892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79</xdr:row>
      <xdr:rowOff>0</xdr:rowOff>
    </xdr:from>
    <xdr:to>
      <xdr:col>5</xdr:col>
      <xdr:colOff>288925</xdr:colOff>
      <xdr:row>80</xdr:row>
      <xdr:rowOff>41548</xdr:rowOff>
    </xdr:to>
    <xdr:sp macro="" textlink="">
      <xdr:nvSpPr>
        <xdr:cNvPr id="13" name="Check Box 100" hidden="1">
          <a:extLst>
            <a:ext uri="{63B3BB69-23CF-44E3-9099-C40C66FF867C}">
              <a14:compatExt xmlns:a14="http://schemas.microsoft.com/office/drawing/2010/main" spid="_x0000_s15460"/>
            </a:ext>
            <a:ext uri="{FF2B5EF4-FFF2-40B4-BE49-F238E27FC236}">
              <a16:creationId xmlns:a16="http://schemas.microsoft.com/office/drawing/2014/main" id="{00000000-0008-0000-0600-00003A3C0000}"/>
            </a:ext>
          </a:extLst>
        </xdr:cNvPr>
        <xdr:cNvSpPr/>
      </xdr:nvSpPr>
      <xdr:spPr bwMode="auto">
        <a:xfrm>
          <a:off x="1825625" y="10941050"/>
          <a:ext cx="28892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5</xdr:col>
          <xdr:colOff>0</xdr:colOff>
          <xdr:row>79</xdr:row>
          <xdr:rowOff>0</xdr:rowOff>
        </xdr:from>
        <xdr:to>
          <xdr:col>5</xdr:col>
          <xdr:colOff>381000</xdr:colOff>
          <xdr:row>79</xdr:row>
          <xdr:rowOff>146050</xdr:rowOff>
        </xdr:to>
        <xdr:sp macro="" textlink="">
          <xdr:nvSpPr>
            <xdr:cNvPr id="29703" name="Check Box 7" hidden="1">
              <a:extLst>
                <a:ext uri="{63B3BB69-23CF-44E3-9099-C40C66FF867C}">
                  <a14:compatExt spid="_x0000_s297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79</xdr:row>
          <xdr:rowOff>0</xdr:rowOff>
        </xdr:from>
        <xdr:to>
          <xdr:col>5</xdr:col>
          <xdr:colOff>381000</xdr:colOff>
          <xdr:row>79</xdr:row>
          <xdr:rowOff>152400</xdr:rowOff>
        </xdr:to>
        <xdr:sp macro="" textlink="">
          <xdr:nvSpPr>
            <xdr:cNvPr id="29704" name="Check Box 8" hidden="1">
              <a:extLst>
                <a:ext uri="{63B3BB69-23CF-44E3-9099-C40C66FF867C}">
                  <a14:compatExt spid="_x0000_s297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79</xdr:row>
          <xdr:rowOff>0</xdr:rowOff>
        </xdr:from>
        <xdr:to>
          <xdr:col>5</xdr:col>
          <xdr:colOff>381000</xdr:colOff>
          <xdr:row>79</xdr:row>
          <xdr:rowOff>146050</xdr:rowOff>
        </xdr:to>
        <xdr:sp macro="" textlink="">
          <xdr:nvSpPr>
            <xdr:cNvPr id="29705" name="Check Box 9" hidden="1">
              <a:extLst>
                <a:ext uri="{63B3BB69-23CF-44E3-9099-C40C66FF867C}">
                  <a14:compatExt spid="_x0000_s297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79</xdr:row>
          <xdr:rowOff>0</xdr:rowOff>
        </xdr:from>
        <xdr:to>
          <xdr:col>5</xdr:col>
          <xdr:colOff>381000</xdr:colOff>
          <xdr:row>79</xdr:row>
          <xdr:rowOff>152400</xdr:rowOff>
        </xdr:to>
        <xdr:sp macro="" textlink="">
          <xdr:nvSpPr>
            <xdr:cNvPr id="29706" name="Check Box 10" hidden="1">
              <a:extLst>
                <a:ext uri="{63B3BB69-23CF-44E3-9099-C40C66FF867C}">
                  <a14:compatExt spid="_x0000_s297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79</xdr:row>
          <xdr:rowOff>0</xdr:rowOff>
        </xdr:from>
        <xdr:to>
          <xdr:col>5</xdr:col>
          <xdr:colOff>381000</xdr:colOff>
          <xdr:row>79</xdr:row>
          <xdr:rowOff>146050</xdr:rowOff>
        </xdr:to>
        <xdr:sp macro="" textlink="">
          <xdr:nvSpPr>
            <xdr:cNvPr id="29707" name="Check Box 11" hidden="1">
              <a:extLst>
                <a:ext uri="{63B3BB69-23CF-44E3-9099-C40C66FF867C}">
                  <a14:compatExt spid="_x0000_s297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79</xdr:row>
          <xdr:rowOff>0</xdr:rowOff>
        </xdr:from>
        <xdr:to>
          <xdr:col>5</xdr:col>
          <xdr:colOff>381000</xdr:colOff>
          <xdr:row>79</xdr:row>
          <xdr:rowOff>152400</xdr:rowOff>
        </xdr:to>
        <xdr:sp macro="" textlink="">
          <xdr:nvSpPr>
            <xdr:cNvPr id="29708" name="Check Box 12" hidden="1">
              <a:extLst>
                <a:ext uri="{63B3BB69-23CF-44E3-9099-C40C66FF867C}">
                  <a14:compatExt spid="_x0000_s297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8</xdr:col>
      <xdr:colOff>76200</xdr:colOff>
      <xdr:row>34</xdr:row>
      <xdr:rowOff>9525</xdr:rowOff>
    </xdr:from>
    <xdr:to>
      <xdr:col>9</xdr:col>
      <xdr:colOff>88900</xdr:colOff>
      <xdr:row>34</xdr:row>
      <xdr:rowOff>209550</xdr:rowOff>
    </xdr:to>
    <xdr:sp macro="" textlink="">
      <xdr:nvSpPr>
        <xdr:cNvPr id="11292" name="Check Box 28" hidden="1">
          <a:extLst>
            <a:ext uri="{63B3BB69-23CF-44E3-9099-C40C66FF867C}">
              <a14:compatExt xmlns:a14="http://schemas.microsoft.com/office/drawing/2010/main" spid="_x0000_s11292"/>
            </a:ext>
            <a:ext uri="{FF2B5EF4-FFF2-40B4-BE49-F238E27FC236}">
              <a16:creationId xmlns:a16="http://schemas.microsoft.com/office/drawing/2014/main" id="{00000000-0008-0000-0700-00001C2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76200</xdr:colOff>
      <xdr:row>35</xdr:row>
      <xdr:rowOff>9525</xdr:rowOff>
    </xdr:from>
    <xdr:to>
      <xdr:col>9</xdr:col>
      <xdr:colOff>88900</xdr:colOff>
      <xdr:row>35</xdr:row>
      <xdr:rowOff>209550</xdr:rowOff>
    </xdr:to>
    <xdr:sp macro="" textlink="">
      <xdr:nvSpPr>
        <xdr:cNvPr id="11293" name="Check Box 29" hidden="1">
          <a:extLst>
            <a:ext uri="{63B3BB69-23CF-44E3-9099-C40C66FF867C}">
              <a14:compatExt xmlns:a14="http://schemas.microsoft.com/office/drawing/2010/main" spid="_x0000_s11293"/>
            </a:ext>
            <a:ext uri="{FF2B5EF4-FFF2-40B4-BE49-F238E27FC236}">
              <a16:creationId xmlns:a16="http://schemas.microsoft.com/office/drawing/2014/main" id="{00000000-0008-0000-0700-00001D2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1476375</xdr:colOff>
      <xdr:row>34</xdr:row>
      <xdr:rowOff>9525</xdr:rowOff>
    </xdr:from>
    <xdr:to>
      <xdr:col>10</xdr:col>
      <xdr:colOff>9525</xdr:colOff>
      <xdr:row>34</xdr:row>
      <xdr:rowOff>209550</xdr:rowOff>
    </xdr:to>
    <xdr:sp macro="" textlink="">
      <xdr:nvSpPr>
        <xdr:cNvPr id="11294" name="Check Box 30" hidden="1">
          <a:extLst>
            <a:ext uri="{63B3BB69-23CF-44E3-9099-C40C66FF867C}">
              <a14:compatExt xmlns:a14="http://schemas.microsoft.com/office/drawing/2010/main" spid="_x0000_s11294"/>
            </a:ext>
            <a:ext uri="{FF2B5EF4-FFF2-40B4-BE49-F238E27FC236}">
              <a16:creationId xmlns:a16="http://schemas.microsoft.com/office/drawing/2014/main" id="{00000000-0008-0000-0700-00001E2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24</xdr:col>
      <xdr:colOff>628650</xdr:colOff>
      <xdr:row>34</xdr:row>
      <xdr:rowOff>9525</xdr:rowOff>
    </xdr:from>
    <xdr:to>
      <xdr:col>25</xdr:col>
      <xdr:colOff>188383</xdr:colOff>
      <xdr:row>34</xdr:row>
      <xdr:rowOff>209550</xdr:rowOff>
    </xdr:to>
    <xdr:sp macro="" textlink="">
      <xdr:nvSpPr>
        <xdr:cNvPr id="11295" name="Check Box 31" hidden="1">
          <a:extLst>
            <a:ext uri="{63B3BB69-23CF-44E3-9099-C40C66FF867C}">
              <a14:compatExt xmlns:a14="http://schemas.microsoft.com/office/drawing/2010/main" spid="_x0000_s11295"/>
            </a:ext>
            <a:ext uri="{FF2B5EF4-FFF2-40B4-BE49-F238E27FC236}">
              <a16:creationId xmlns:a16="http://schemas.microsoft.com/office/drawing/2014/main" id="{00000000-0008-0000-0700-00001F2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1476375</xdr:colOff>
      <xdr:row>35</xdr:row>
      <xdr:rowOff>9525</xdr:rowOff>
    </xdr:from>
    <xdr:to>
      <xdr:col>10</xdr:col>
      <xdr:colOff>9525</xdr:colOff>
      <xdr:row>35</xdr:row>
      <xdr:rowOff>209550</xdr:rowOff>
    </xdr:to>
    <xdr:sp macro="" textlink="">
      <xdr:nvSpPr>
        <xdr:cNvPr id="11296" name="Check Box 32" hidden="1">
          <a:extLst>
            <a:ext uri="{63B3BB69-23CF-44E3-9099-C40C66FF867C}">
              <a14:compatExt xmlns:a14="http://schemas.microsoft.com/office/drawing/2010/main" spid="_x0000_s11296"/>
            </a:ext>
            <a:ext uri="{FF2B5EF4-FFF2-40B4-BE49-F238E27FC236}">
              <a16:creationId xmlns:a16="http://schemas.microsoft.com/office/drawing/2014/main" id="{00000000-0008-0000-0700-0000202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76200</xdr:colOff>
      <xdr:row>36</xdr:row>
      <xdr:rowOff>0</xdr:rowOff>
    </xdr:from>
    <xdr:to>
      <xdr:col>9</xdr:col>
      <xdr:colOff>88900</xdr:colOff>
      <xdr:row>37</xdr:row>
      <xdr:rowOff>34373</xdr:rowOff>
    </xdr:to>
    <xdr:sp macro="" textlink="">
      <xdr:nvSpPr>
        <xdr:cNvPr id="11297" name="Check Box 33" hidden="1">
          <a:extLst>
            <a:ext uri="{63B3BB69-23CF-44E3-9099-C40C66FF867C}">
              <a14:compatExt xmlns:a14="http://schemas.microsoft.com/office/drawing/2010/main" spid="_x0000_s11297"/>
            </a:ext>
            <a:ext uri="{FF2B5EF4-FFF2-40B4-BE49-F238E27FC236}">
              <a16:creationId xmlns:a16="http://schemas.microsoft.com/office/drawing/2014/main" id="{00000000-0008-0000-0700-0000212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1476375</xdr:colOff>
      <xdr:row>36</xdr:row>
      <xdr:rowOff>0</xdr:rowOff>
    </xdr:from>
    <xdr:to>
      <xdr:col>10</xdr:col>
      <xdr:colOff>9525</xdr:colOff>
      <xdr:row>37</xdr:row>
      <xdr:rowOff>34373</xdr:rowOff>
    </xdr:to>
    <xdr:sp macro="" textlink="">
      <xdr:nvSpPr>
        <xdr:cNvPr id="11298" name="Check Box 34" hidden="1">
          <a:extLst>
            <a:ext uri="{63B3BB69-23CF-44E3-9099-C40C66FF867C}">
              <a14:compatExt xmlns:a14="http://schemas.microsoft.com/office/drawing/2010/main" spid="_x0000_s11298"/>
            </a:ext>
            <a:ext uri="{FF2B5EF4-FFF2-40B4-BE49-F238E27FC236}">
              <a16:creationId xmlns:a16="http://schemas.microsoft.com/office/drawing/2014/main" id="{00000000-0008-0000-0700-0000222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981075</xdr:colOff>
      <xdr:row>36</xdr:row>
      <xdr:rowOff>0</xdr:rowOff>
    </xdr:from>
    <xdr:to>
      <xdr:col>14</xdr:col>
      <xdr:colOff>29633</xdr:colOff>
      <xdr:row>37</xdr:row>
      <xdr:rowOff>24848</xdr:rowOff>
    </xdr:to>
    <xdr:sp macro="" textlink="">
      <xdr:nvSpPr>
        <xdr:cNvPr id="11302" name="Check Box 38" hidden="1">
          <a:extLst>
            <a:ext uri="{63B3BB69-23CF-44E3-9099-C40C66FF867C}">
              <a14:compatExt xmlns:a14="http://schemas.microsoft.com/office/drawing/2010/main" spid="_x0000_s11302"/>
            </a:ext>
            <a:ext uri="{FF2B5EF4-FFF2-40B4-BE49-F238E27FC236}">
              <a16:creationId xmlns:a16="http://schemas.microsoft.com/office/drawing/2014/main" id="{00000000-0008-0000-0700-0000262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施設内への掲示</a:t>
          </a:r>
        </a:p>
      </xdr:txBody>
    </xdr:sp>
    <xdr:clientData/>
  </xdr:twoCellAnchor>
  <xdr:twoCellAnchor editAs="oneCell">
    <xdr:from>
      <xdr:col>16</xdr:col>
      <xdr:colOff>219075</xdr:colOff>
      <xdr:row>36</xdr:row>
      <xdr:rowOff>0</xdr:rowOff>
    </xdr:from>
    <xdr:to>
      <xdr:col>21</xdr:col>
      <xdr:colOff>183092</xdr:colOff>
      <xdr:row>37</xdr:row>
      <xdr:rowOff>15323</xdr:rowOff>
    </xdr:to>
    <xdr:sp macro="" textlink="">
      <xdr:nvSpPr>
        <xdr:cNvPr id="11303" name="Check Box 39" hidden="1">
          <a:extLst>
            <a:ext uri="{63B3BB69-23CF-44E3-9099-C40C66FF867C}">
              <a14:compatExt xmlns:a14="http://schemas.microsoft.com/office/drawing/2010/main" spid="_x0000_s11303"/>
            </a:ext>
            <a:ext uri="{FF2B5EF4-FFF2-40B4-BE49-F238E27FC236}">
              <a16:creationId xmlns:a16="http://schemas.microsoft.com/office/drawing/2014/main" id="{00000000-0008-0000-0700-0000272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資料の配布</a:t>
          </a:r>
        </a:p>
      </xdr:txBody>
    </xdr:sp>
    <xdr:clientData/>
  </xdr:twoCellAnchor>
  <xdr:twoCellAnchor editAs="oneCell">
    <xdr:from>
      <xdr:col>14</xdr:col>
      <xdr:colOff>2114550</xdr:colOff>
      <xdr:row>36</xdr:row>
      <xdr:rowOff>0</xdr:rowOff>
    </xdr:from>
    <xdr:to>
      <xdr:col>20</xdr:col>
      <xdr:colOff>137123</xdr:colOff>
      <xdr:row>37</xdr:row>
      <xdr:rowOff>76707</xdr:rowOff>
    </xdr:to>
    <xdr:sp macro="" textlink="">
      <xdr:nvSpPr>
        <xdr:cNvPr id="11304" name="Check Box 40" hidden="1">
          <a:extLst>
            <a:ext uri="{63B3BB69-23CF-44E3-9099-C40C66FF867C}">
              <a14:compatExt xmlns:a14="http://schemas.microsoft.com/office/drawing/2010/main" spid="_x0000_s11304"/>
            </a:ext>
            <a:ext uri="{FF2B5EF4-FFF2-40B4-BE49-F238E27FC236}">
              <a16:creationId xmlns:a16="http://schemas.microsoft.com/office/drawing/2014/main" id="{00000000-0008-0000-0700-0000282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施設案内への掲載</a:t>
          </a:r>
        </a:p>
      </xdr:txBody>
    </xdr:sp>
    <xdr:clientData/>
  </xdr:twoCellAnchor>
  <xdr:twoCellAnchor>
    <xdr:from>
      <xdr:col>33</xdr:col>
      <xdr:colOff>51489</xdr:colOff>
      <xdr:row>9</xdr:row>
      <xdr:rowOff>10492</xdr:rowOff>
    </xdr:from>
    <xdr:to>
      <xdr:col>33</xdr:col>
      <xdr:colOff>102290</xdr:colOff>
      <xdr:row>15</xdr:row>
      <xdr:rowOff>162892</xdr:rowOff>
    </xdr:to>
    <xdr:sp macro="" textlink="">
      <xdr:nvSpPr>
        <xdr:cNvPr id="14" name="下矢印 13"/>
        <xdr:cNvSpPr/>
      </xdr:nvSpPr>
      <xdr:spPr>
        <a:xfrm>
          <a:off x="8011996" y="1952304"/>
          <a:ext cx="50801" cy="1422400"/>
        </a:xfrm>
        <a:prstGeom prst="down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xdr:col>
      <xdr:colOff>219075</xdr:colOff>
      <xdr:row>79</xdr:row>
      <xdr:rowOff>0</xdr:rowOff>
    </xdr:from>
    <xdr:to>
      <xdr:col>4</xdr:col>
      <xdr:colOff>79375</xdr:colOff>
      <xdr:row>81</xdr:row>
      <xdr:rowOff>6304</xdr:rowOff>
    </xdr:to>
    <xdr:sp macro="" textlink="">
      <xdr:nvSpPr>
        <xdr:cNvPr id="11362" name="Check Box 98" hidden="1">
          <a:extLst>
            <a:ext uri="{63B3BB69-23CF-44E3-9099-C40C66FF867C}">
              <a14:compatExt xmlns:a14="http://schemas.microsoft.com/office/drawing/2010/main" spid="_x0000_s11362"/>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219075</xdr:colOff>
      <xdr:row>79</xdr:row>
      <xdr:rowOff>0</xdr:rowOff>
    </xdr:from>
    <xdr:to>
      <xdr:col>4</xdr:col>
      <xdr:colOff>79375</xdr:colOff>
      <xdr:row>81</xdr:row>
      <xdr:rowOff>7915</xdr:rowOff>
    </xdr:to>
    <xdr:sp macro="" textlink="">
      <xdr:nvSpPr>
        <xdr:cNvPr id="11363" name="Check Box 99" hidden="1">
          <a:extLst>
            <a:ext uri="{63B3BB69-23CF-44E3-9099-C40C66FF867C}">
              <a14:compatExt xmlns:a14="http://schemas.microsoft.com/office/drawing/2010/main" spid="_x0000_s1136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8</xdr:col>
      <xdr:colOff>76200</xdr:colOff>
      <xdr:row>35</xdr:row>
      <xdr:rowOff>0</xdr:rowOff>
    </xdr:from>
    <xdr:ext cx="228600" cy="200025"/>
    <xdr:sp macro="" textlink="">
      <xdr:nvSpPr>
        <xdr:cNvPr id="27" name="Check Box 28" hidden="1">
          <a:extLst>
            <a:ext uri="{63B3BB69-23CF-44E3-9099-C40C66FF867C}">
              <a14:compatExt xmlns:a14="http://schemas.microsoft.com/office/drawing/2010/main" spid="_x0000_s11292"/>
            </a:ext>
            <a:ext uri="{FF2B5EF4-FFF2-40B4-BE49-F238E27FC236}">
              <a16:creationId xmlns:a16="http://schemas.microsoft.com/office/drawing/2014/main" id="{00000000-0008-0000-0700-00001C2C0000}"/>
            </a:ext>
          </a:extLst>
        </xdr:cNvPr>
        <xdr:cNvSpPr/>
      </xdr:nvSpPr>
      <xdr:spPr bwMode="auto">
        <a:xfrm>
          <a:off x="3454400" y="10702925"/>
          <a:ext cx="2286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1476375</xdr:colOff>
      <xdr:row>35</xdr:row>
      <xdr:rowOff>0</xdr:rowOff>
    </xdr:from>
    <xdr:ext cx="228600" cy="200025"/>
    <xdr:sp macro="" textlink="">
      <xdr:nvSpPr>
        <xdr:cNvPr id="28" name="Check Box 30" hidden="1">
          <a:extLst>
            <a:ext uri="{63B3BB69-23CF-44E3-9099-C40C66FF867C}">
              <a14:compatExt xmlns:a14="http://schemas.microsoft.com/office/drawing/2010/main" spid="_x0000_s11294"/>
            </a:ext>
            <a:ext uri="{FF2B5EF4-FFF2-40B4-BE49-F238E27FC236}">
              <a16:creationId xmlns:a16="http://schemas.microsoft.com/office/drawing/2014/main" id="{00000000-0008-0000-0700-00001E2C0000}"/>
            </a:ext>
          </a:extLst>
        </xdr:cNvPr>
        <xdr:cNvSpPr/>
      </xdr:nvSpPr>
      <xdr:spPr bwMode="auto">
        <a:xfrm>
          <a:off x="4854575" y="10702925"/>
          <a:ext cx="2286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24</xdr:col>
      <xdr:colOff>628650</xdr:colOff>
      <xdr:row>35</xdr:row>
      <xdr:rowOff>0</xdr:rowOff>
    </xdr:from>
    <xdr:ext cx="184150" cy="200025"/>
    <xdr:sp macro="" textlink="">
      <xdr:nvSpPr>
        <xdr:cNvPr id="29" name="Check Box 31" hidden="1">
          <a:extLst>
            <a:ext uri="{63B3BB69-23CF-44E3-9099-C40C66FF867C}">
              <a14:compatExt xmlns:a14="http://schemas.microsoft.com/office/drawing/2010/main" spid="_x0000_s11295"/>
            </a:ext>
            <a:ext uri="{FF2B5EF4-FFF2-40B4-BE49-F238E27FC236}">
              <a16:creationId xmlns:a16="http://schemas.microsoft.com/office/drawing/2014/main" id="{00000000-0008-0000-0700-00001F2C0000}"/>
            </a:ext>
          </a:extLst>
        </xdr:cNvPr>
        <xdr:cNvSpPr/>
      </xdr:nvSpPr>
      <xdr:spPr bwMode="auto">
        <a:xfrm>
          <a:off x="5981700" y="10702925"/>
          <a:ext cx="1841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76200</xdr:colOff>
      <xdr:row>35</xdr:row>
      <xdr:rowOff>0</xdr:rowOff>
    </xdr:from>
    <xdr:ext cx="228600" cy="200025"/>
    <xdr:sp macro="" textlink="">
      <xdr:nvSpPr>
        <xdr:cNvPr id="33" name="Check Box 28" hidden="1">
          <a:extLst>
            <a:ext uri="{63B3BB69-23CF-44E3-9099-C40C66FF867C}">
              <a14:compatExt xmlns:a14="http://schemas.microsoft.com/office/drawing/2010/main" spid="_x0000_s11292"/>
            </a:ext>
            <a:ext uri="{FF2B5EF4-FFF2-40B4-BE49-F238E27FC236}">
              <a16:creationId xmlns:a16="http://schemas.microsoft.com/office/drawing/2014/main" id="{00000000-0008-0000-0700-00001C2C0000}"/>
            </a:ext>
          </a:extLst>
        </xdr:cNvPr>
        <xdr:cNvSpPr/>
      </xdr:nvSpPr>
      <xdr:spPr bwMode="auto">
        <a:xfrm>
          <a:off x="2774950" y="9845675"/>
          <a:ext cx="2286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1476375</xdr:colOff>
      <xdr:row>35</xdr:row>
      <xdr:rowOff>0</xdr:rowOff>
    </xdr:from>
    <xdr:ext cx="228600" cy="200025"/>
    <xdr:sp macro="" textlink="">
      <xdr:nvSpPr>
        <xdr:cNvPr id="34" name="Check Box 30" hidden="1">
          <a:extLst>
            <a:ext uri="{63B3BB69-23CF-44E3-9099-C40C66FF867C}">
              <a14:compatExt xmlns:a14="http://schemas.microsoft.com/office/drawing/2010/main" spid="_x0000_s11294"/>
            </a:ext>
            <a:ext uri="{FF2B5EF4-FFF2-40B4-BE49-F238E27FC236}">
              <a16:creationId xmlns:a16="http://schemas.microsoft.com/office/drawing/2014/main" id="{00000000-0008-0000-0700-00001E2C0000}"/>
            </a:ext>
          </a:extLst>
        </xdr:cNvPr>
        <xdr:cNvSpPr/>
      </xdr:nvSpPr>
      <xdr:spPr bwMode="auto">
        <a:xfrm>
          <a:off x="2911475" y="9845675"/>
          <a:ext cx="2286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24</xdr:col>
      <xdr:colOff>628650</xdr:colOff>
      <xdr:row>35</xdr:row>
      <xdr:rowOff>0</xdr:rowOff>
    </xdr:from>
    <xdr:ext cx="184150" cy="200025"/>
    <xdr:sp macro="" textlink="">
      <xdr:nvSpPr>
        <xdr:cNvPr id="35" name="Check Box 31" hidden="1">
          <a:extLst>
            <a:ext uri="{63B3BB69-23CF-44E3-9099-C40C66FF867C}">
              <a14:compatExt xmlns:a14="http://schemas.microsoft.com/office/drawing/2010/main" spid="_x0000_s11295"/>
            </a:ext>
            <a:ext uri="{FF2B5EF4-FFF2-40B4-BE49-F238E27FC236}">
              <a16:creationId xmlns:a16="http://schemas.microsoft.com/office/drawing/2014/main" id="{00000000-0008-0000-0700-00001F2C0000}"/>
            </a:ext>
          </a:extLst>
        </xdr:cNvPr>
        <xdr:cNvSpPr/>
      </xdr:nvSpPr>
      <xdr:spPr bwMode="auto">
        <a:xfrm>
          <a:off x="6102350" y="9845675"/>
          <a:ext cx="1841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76200</xdr:colOff>
      <xdr:row>35</xdr:row>
      <xdr:rowOff>0</xdr:rowOff>
    </xdr:from>
    <xdr:ext cx="231195" cy="200025"/>
    <xdr:sp macro="" textlink="">
      <xdr:nvSpPr>
        <xdr:cNvPr id="36" name="Check Box 28" hidden="1">
          <a:extLst>
            <a:ext uri="{63B3BB69-23CF-44E3-9099-C40C66FF867C}">
              <a14:compatExt xmlns:a14="http://schemas.microsoft.com/office/drawing/2010/main" spid="_x0000_s11292"/>
            </a:ext>
            <a:ext uri="{FF2B5EF4-FFF2-40B4-BE49-F238E27FC236}">
              <a16:creationId xmlns:a16="http://schemas.microsoft.com/office/drawing/2014/main" id="{00000000-0008-0000-0700-00001C2C0000}"/>
            </a:ext>
          </a:extLst>
        </xdr:cNvPr>
        <xdr:cNvSpPr/>
      </xdr:nvSpPr>
      <xdr:spPr bwMode="auto">
        <a:xfrm>
          <a:off x="2793727" y="9862267"/>
          <a:ext cx="23119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1476375</xdr:colOff>
      <xdr:row>35</xdr:row>
      <xdr:rowOff>0</xdr:rowOff>
    </xdr:from>
    <xdr:ext cx="233789" cy="200025"/>
    <xdr:sp macro="" textlink="">
      <xdr:nvSpPr>
        <xdr:cNvPr id="37" name="Check Box 30" hidden="1">
          <a:extLst>
            <a:ext uri="{63B3BB69-23CF-44E3-9099-C40C66FF867C}">
              <a14:compatExt xmlns:a14="http://schemas.microsoft.com/office/drawing/2010/main" spid="_x0000_s11294"/>
            </a:ext>
            <a:ext uri="{FF2B5EF4-FFF2-40B4-BE49-F238E27FC236}">
              <a16:creationId xmlns:a16="http://schemas.microsoft.com/office/drawing/2014/main" id="{00000000-0008-0000-0700-00001E2C0000}"/>
            </a:ext>
          </a:extLst>
        </xdr:cNvPr>
        <xdr:cNvSpPr/>
      </xdr:nvSpPr>
      <xdr:spPr bwMode="auto">
        <a:xfrm>
          <a:off x="2930252" y="9862267"/>
          <a:ext cx="233789"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24</xdr:col>
      <xdr:colOff>628650</xdr:colOff>
      <xdr:row>35</xdr:row>
      <xdr:rowOff>0</xdr:rowOff>
    </xdr:from>
    <xdr:ext cx="184150" cy="200025"/>
    <xdr:sp macro="" textlink="">
      <xdr:nvSpPr>
        <xdr:cNvPr id="38" name="Check Box 31" hidden="1">
          <a:extLst>
            <a:ext uri="{63B3BB69-23CF-44E3-9099-C40C66FF867C}">
              <a14:compatExt xmlns:a14="http://schemas.microsoft.com/office/drawing/2010/main" spid="_x0000_s11295"/>
            </a:ext>
            <a:ext uri="{FF2B5EF4-FFF2-40B4-BE49-F238E27FC236}">
              <a16:creationId xmlns:a16="http://schemas.microsoft.com/office/drawing/2014/main" id="{00000000-0008-0000-0700-00001F2C0000}"/>
            </a:ext>
          </a:extLst>
        </xdr:cNvPr>
        <xdr:cNvSpPr/>
      </xdr:nvSpPr>
      <xdr:spPr bwMode="auto">
        <a:xfrm>
          <a:off x="6131983" y="9862267"/>
          <a:ext cx="1841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1</xdr:col>
      <xdr:colOff>219075</xdr:colOff>
      <xdr:row>69</xdr:row>
      <xdr:rowOff>0</xdr:rowOff>
    </xdr:from>
    <xdr:to>
      <xdr:col>2</xdr:col>
      <xdr:colOff>51952</xdr:colOff>
      <xdr:row>71</xdr:row>
      <xdr:rowOff>689</xdr:rowOff>
    </xdr:to>
    <xdr:sp macro="" textlink="">
      <xdr:nvSpPr>
        <xdr:cNvPr id="24" name="Check Box 98" hidden="1">
          <a:extLst>
            <a:ext uri="{63B3BB69-23CF-44E3-9099-C40C66FF867C}">
              <a14:compatExt xmlns:a14="http://schemas.microsoft.com/office/drawing/2010/main" spid="_x0000_s11362"/>
            </a:ext>
          </a:extLst>
        </xdr:cNvPr>
        <xdr:cNvSpPr/>
      </xdr:nvSpPr>
      <xdr:spPr bwMode="auto">
        <a:xfrm>
          <a:off x="1063625" y="9734550"/>
          <a:ext cx="296427" cy="2165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219075</xdr:colOff>
      <xdr:row>69</xdr:row>
      <xdr:rowOff>0</xdr:rowOff>
    </xdr:from>
    <xdr:to>
      <xdr:col>2</xdr:col>
      <xdr:colOff>51952</xdr:colOff>
      <xdr:row>70</xdr:row>
      <xdr:rowOff>106568</xdr:rowOff>
    </xdr:to>
    <xdr:sp macro="" textlink="">
      <xdr:nvSpPr>
        <xdr:cNvPr id="25" name="Check Box 99" hidden="1">
          <a:extLst>
            <a:ext uri="{63B3BB69-23CF-44E3-9099-C40C66FF867C}">
              <a14:compatExt xmlns:a14="http://schemas.microsoft.com/office/drawing/2010/main" spid="_x0000_s11363"/>
            </a:ext>
          </a:extLst>
        </xdr:cNvPr>
        <xdr:cNvSpPr/>
      </xdr:nvSpPr>
      <xdr:spPr bwMode="auto">
        <a:xfrm>
          <a:off x="1063625" y="9734550"/>
          <a:ext cx="296427" cy="21451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10</xdr:col>
      <xdr:colOff>219075</xdr:colOff>
      <xdr:row>69</xdr:row>
      <xdr:rowOff>0</xdr:rowOff>
    </xdr:from>
    <xdr:ext cx="296427" cy="217970"/>
    <xdr:sp macro="" textlink="">
      <xdr:nvSpPr>
        <xdr:cNvPr id="26" name="Check Box 98" hidden="1">
          <a:extLst>
            <a:ext uri="{63B3BB69-23CF-44E3-9099-C40C66FF867C}">
              <a14:compatExt xmlns:a14="http://schemas.microsoft.com/office/drawing/2010/main" spid="_x0000_s11362"/>
            </a:ext>
          </a:extLst>
        </xdr:cNvPr>
        <xdr:cNvSpPr/>
      </xdr:nvSpPr>
      <xdr:spPr bwMode="auto">
        <a:xfrm>
          <a:off x="3114675" y="9734550"/>
          <a:ext cx="296427" cy="21797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219075</xdr:colOff>
      <xdr:row>69</xdr:row>
      <xdr:rowOff>0</xdr:rowOff>
    </xdr:from>
    <xdr:ext cx="296427" cy="215900"/>
    <xdr:sp macro="" textlink="">
      <xdr:nvSpPr>
        <xdr:cNvPr id="30" name="Check Box 99" hidden="1">
          <a:extLst>
            <a:ext uri="{63B3BB69-23CF-44E3-9099-C40C66FF867C}">
              <a14:compatExt xmlns:a14="http://schemas.microsoft.com/office/drawing/2010/main" spid="_x0000_s11363"/>
            </a:ext>
          </a:extLst>
        </xdr:cNvPr>
        <xdr:cNvSpPr/>
      </xdr:nvSpPr>
      <xdr:spPr bwMode="auto">
        <a:xfrm>
          <a:off x="3114675" y="9734550"/>
          <a:ext cx="296427" cy="215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drawings/drawing5.xml><?xml version="1.0" encoding="utf-8"?>
<xdr:wsDr xmlns:xdr="http://schemas.openxmlformats.org/drawingml/2006/spreadsheetDrawing" xmlns:a="http://schemas.openxmlformats.org/drawingml/2006/main">
  <xdr:twoCellAnchor>
    <xdr:from>
      <xdr:col>11</xdr:col>
      <xdr:colOff>152134</xdr:colOff>
      <xdr:row>3</xdr:row>
      <xdr:rowOff>26459</xdr:rowOff>
    </xdr:from>
    <xdr:to>
      <xdr:col>18</xdr:col>
      <xdr:colOff>66145</xdr:colOff>
      <xdr:row>17</xdr:row>
      <xdr:rowOff>0</xdr:rowOff>
    </xdr:to>
    <xdr:sp macro="" textlink="">
      <xdr:nvSpPr>
        <xdr:cNvPr id="2" name="正方形/長方形 1"/>
        <xdr:cNvSpPr/>
      </xdr:nvSpPr>
      <xdr:spPr>
        <a:xfrm>
          <a:off x="6369842" y="687917"/>
          <a:ext cx="4173803" cy="369755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t>「資産総額変更」は、下記を参考に、「登記事実の発生年月日」に年度末の日付を、「登記年月日」に法人登記簿の「資産の総額」の変更登記日を記載してください。</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a:p>
        <a:p>
          <a:pPr algn="l"/>
          <a:r>
            <a:rPr kumimoji="1" lang="ja-JP" altLang="en-US" sz="1100"/>
            <a:t>　資産総額変更①</a:t>
          </a:r>
          <a:endParaRPr kumimoji="1" lang="en-US" altLang="ja-JP" sz="1100"/>
        </a:p>
        <a:p>
          <a:pPr algn="l"/>
          <a:r>
            <a:rPr kumimoji="1" lang="ja-JP" altLang="en-US" sz="1100"/>
            <a:t>　　＝前年度決算の結果、生じた資産総額の変更を登記したもの</a:t>
          </a:r>
          <a:endParaRPr kumimoji="1" lang="en-US" altLang="ja-JP" sz="1100"/>
        </a:p>
        <a:p>
          <a:r>
            <a:rPr kumimoji="1" lang="ja-JP" altLang="ja-JP" sz="1100">
              <a:solidFill>
                <a:schemeClr val="lt1"/>
              </a:solidFill>
              <a:effectLst/>
              <a:latin typeface="+mn-lt"/>
              <a:ea typeface="+mn-ea"/>
              <a:cs typeface="+mn-cs"/>
            </a:rPr>
            <a:t>　資産総額変更</a:t>
          </a:r>
          <a:r>
            <a:rPr kumimoji="1" lang="ja-JP" altLang="en-US" sz="1100">
              <a:solidFill>
                <a:schemeClr val="lt1"/>
              </a:solidFill>
              <a:effectLst/>
              <a:latin typeface="+mn-lt"/>
              <a:ea typeface="+mn-ea"/>
              <a:cs typeface="+mn-cs"/>
            </a:rPr>
            <a:t>②</a:t>
          </a:r>
          <a:endParaRPr lang="ja-JP" altLang="ja-JP">
            <a:effectLst/>
          </a:endParaRPr>
        </a:p>
        <a:p>
          <a:r>
            <a:rPr kumimoji="1" lang="ja-JP" altLang="ja-JP" sz="1100">
              <a:solidFill>
                <a:schemeClr val="lt1"/>
              </a:solidFill>
              <a:effectLst/>
              <a:latin typeface="+mn-lt"/>
              <a:ea typeface="+mn-ea"/>
              <a:cs typeface="+mn-cs"/>
            </a:rPr>
            <a:t>　　＝</a:t>
          </a:r>
          <a:r>
            <a:rPr kumimoji="1" lang="ja-JP" altLang="en-US" sz="1100">
              <a:solidFill>
                <a:schemeClr val="lt1"/>
              </a:solidFill>
              <a:effectLst/>
              <a:latin typeface="+mn-lt"/>
              <a:ea typeface="+mn-ea"/>
              <a:cs typeface="+mn-cs"/>
            </a:rPr>
            <a:t>前々</a:t>
          </a:r>
          <a:r>
            <a:rPr kumimoji="1" lang="ja-JP" altLang="ja-JP" sz="1100">
              <a:solidFill>
                <a:schemeClr val="lt1"/>
              </a:solidFill>
              <a:effectLst/>
              <a:latin typeface="+mn-lt"/>
              <a:ea typeface="+mn-ea"/>
              <a:cs typeface="+mn-cs"/>
            </a:rPr>
            <a:t>年度決算の結果、生じた資産総額の変更を登記</a:t>
          </a:r>
          <a:r>
            <a:rPr kumimoji="1" lang="ja-JP" altLang="en-US" sz="1100">
              <a:solidFill>
                <a:schemeClr val="lt1"/>
              </a:solidFill>
              <a:effectLst/>
              <a:latin typeface="+mn-lt"/>
              <a:ea typeface="+mn-ea"/>
              <a:cs typeface="+mn-cs"/>
            </a:rPr>
            <a:t>した</a:t>
          </a:r>
          <a:r>
            <a:rPr kumimoji="1" lang="ja-JP" altLang="ja-JP" sz="1100">
              <a:solidFill>
                <a:schemeClr val="lt1"/>
              </a:solidFill>
              <a:effectLst/>
              <a:latin typeface="+mn-lt"/>
              <a:ea typeface="+mn-ea"/>
              <a:cs typeface="+mn-cs"/>
            </a:rPr>
            <a:t>もの</a:t>
          </a:r>
          <a:endParaRPr kumimoji="1" lang="en-US" altLang="ja-JP" sz="1100">
            <a:solidFill>
              <a:schemeClr val="lt1"/>
            </a:solidFill>
            <a:effectLst/>
            <a:latin typeface="+mn-lt"/>
            <a:ea typeface="+mn-ea"/>
            <a:cs typeface="+mn-cs"/>
          </a:endParaRPr>
        </a:p>
        <a:p>
          <a:r>
            <a:rPr kumimoji="1" lang="ja-JP" altLang="ja-JP" sz="1100">
              <a:solidFill>
                <a:schemeClr val="lt1"/>
              </a:solidFill>
              <a:effectLst/>
              <a:latin typeface="+mn-lt"/>
              <a:ea typeface="+mn-ea"/>
              <a:cs typeface="+mn-cs"/>
            </a:rPr>
            <a:t>　資産総額変更</a:t>
          </a:r>
          <a:r>
            <a:rPr kumimoji="1" lang="ja-JP" altLang="en-US" sz="1100">
              <a:solidFill>
                <a:schemeClr val="lt1"/>
              </a:solidFill>
              <a:effectLst/>
              <a:latin typeface="+mn-lt"/>
              <a:ea typeface="+mn-ea"/>
              <a:cs typeface="+mn-cs"/>
            </a:rPr>
            <a:t>③</a:t>
          </a:r>
          <a:endParaRPr lang="ja-JP" altLang="ja-JP">
            <a:effectLst/>
          </a:endParaRPr>
        </a:p>
        <a:p>
          <a:r>
            <a:rPr kumimoji="1" lang="ja-JP" altLang="ja-JP" sz="1100">
              <a:solidFill>
                <a:schemeClr val="lt1"/>
              </a:solidFill>
              <a:effectLst/>
              <a:latin typeface="+mn-lt"/>
              <a:ea typeface="+mn-ea"/>
              <a:cs typeface="+mn-cs"/>
            </a:rPr>
            <a:t>　　＝</a:t>
          </a:r>
          <a:r>
            <a:rPr kumimoji="1" lang="ja-JP" altLang="en-US" sz="1100">
              <a:solidFill>
                <a:schemeClr val="lt1"/>
              </a:solidFill>
              <a:effectLst/>
              <a:latin typeface="+mn-lt"/>
              <a:ea typeface="+mn-ea"/>
              <a:cs typeface="+mn-cs"/>
            </a:rPr>
            <a:t>３年前の</a:t>
          </a:r>
          <a:r>
            <a:rPr kumimoji="1" lang="ja-JP" altLang="ja-JP" sz="1100">
              <a:solidFill>
                <a:schemeClr val="lt1"/>
              </a:solidFill>
              <a:effectLst/>
              <a:latin typeface="+mn-lt"/>
              <a:ea typeface="+mn-ea"/>
              <a:cs typeface="+mn-cs"/>
            </a:rPr>
            <a:t>決算の結果、生じた資産総額の変更を登記したもの</a:t>
          </a:r>
          <a:endParaRPr lang="ja-JP" altLang="ja-JP">
            <a:effectLst/>
          </a:endParaRPr>
        </a:p>
        <a:p>
          <a:endParaRPr lang="ja-JP" altLang="ja-JP">
            <a:effectLst/>
          </a:endParaRPr>
        </a:p>
        <a:p>
          <a:pPr algn="l"/>
          <a:endParaRPr kumimoji="1" lang="en-US" altLang="ja-JP" sz="1100"/>
        </a:p>
        <a:p>
          <a:pPr algn="l"/>
          <a:endParaRPr kumimoji="1" lang="en-US" altLang="ja-JP" sz="1100"/>
        </a:p>
        <a:p>
          <a:pPr eaLnBrk="1" fontAlgn="auto" latinLnBrk="0" hangingPunct="1"/>
          <a:r>
            <a:rPr kumimoji="1" lang="ja-JP" altLang="en-US" sz="1100"/>
            <a:t>代表者変更（理事長に関する登記）は、下記を参考に「登記事実の発生年月日」に、理事長選定理事会が開催された日（決議の省略が行われている場合は、理事全員の同意が確認できた日）を記載し、</a:t>
          </a:r>
          <a:r>
            <a:rPr kumimoji="1" lang="ja-JP" altLang="ja-JP" sz="1100">
              <a:solidFill>
                <a:schemeClr val="lt1"/>
              </a:solidFill>
              <a:effectLst/>
              <a:latin typeface="+mn-lt"/>
              <a:ea typeface="+mn-ea"/>
              <a:cs typeface="+mn-cs"/>
            </a:rPr>
            <a:t>「登記年月日」に法人登記簿の「</a:t>
          </a:r>
          <a:r>
            <a:rPr kumimoji="1" lang="ja-JP" altLang="en-US" sz="1100">
              <a:solidFill>
                <a:schemeClr val="lt1"/>
              </a:solidFill>
              <a:effectLst/>
              <a:latin typeface="+mn-lt"/>
              <a:ea typeface="+mn-ea"/>
              <a:cs typeface="+mn-cs"/>
            </a:rPr>
            <a:t>役員に関する事項</a:t>
          </a:r>
          <a:r>
            <a:rPr kumimoji="1" lang="ja-JP" altLang="ja-JP" sz="1100">
              <a:solidFill>
                <a:schemeClr val="lt1"/>
              </a:solidFill>
              <a:effectLst/>
              <a:latin typeface="+mn-lt"/>
              <a:ea typeface="+mn-ea"/>
              <a:cs typeface="+mn-cs"/>
            </a:rPr>
            <a:t>」の変更登記日を記載してください。</a:t>
          </a:r>
          <a:endParaRPr lang="ja-JP" altLang="ja-JP">
            <a:effectLst/>
          </a:endParaRPr>
        </a:p>
        <a:p>
          <a:pPr algn="l"/>
          <a:endParaRPr kumimoji="1" lang="en-US" altLang="ja-JP" sz="1100"/>
        </a:p>
        <a:p>
          <a:r>
            <a:rPr kumimoji="1" lang="ja-JP" altLang="en-US" sz="1100">
              <a:solidFill>
                <a:schemeClr val="lt1"/>
              </a:solidFill>
              <a:effectLst/>
              <a:latin typeface="+mn-lt"/>
              <a:ea typeface="+mn-ea"/>
              <a:cs typeface="+mn-cs"/>
            </a:rPr>
            <a:t>代表者変更（重任を含む）①</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直近の変更に係るもの</a:t>
          </a:r>
          <a:endParaRPr kumimoji="1" lang="en-US" altLang="ja-JP" sz="1100">
            <a:solidFill>
              <a:schemeClr val="lt1"/>
            </a:solidFill>
            <a:effectLst/>
            <a:latin typeface="+mn-lt"/>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3.xml"/><Relationship Id="rId1" Type="http://schemas.openxmlformats.org/officeDocument/2006/relationships/printerSettings" Target="../printerSettings/printerSettings6.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omments" Target="../comments1.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X35"/>
  <sheetViews>
    <sheetView showGridLines="0" tabSelected="1" view="pageBreakPreview" zoomScale="60" zoomScaleNormal="58" workbookViewId="0">
      <selection activeCell="I2" sqref="I2"/>
    </sheetView>
  </sheetViews>
  <sheetFormatPr defaultColWidth="9" defaultRowHeight="13"/>
  <cols>
    <col min="1" max="20" width="4.6328125" style="22" customWidth="1"/>
    <col min="21" max="16384" width="9" style="22"/>
  </cols>
  <sheetData>
    <row r="1" spans="1:18" ht="15" customHeight="1">
      <c r="A1" s="1"/>
      <c r="B1" s="1"/>
      <c r="C1" s="1"/>
      <c r="D1" s="1"/>
      <c r="E1" s="1"/>
      <c r="F1" s="1"/>
      <c r="G1" s="1"/>
      <c r="H1" s="1"/>
      <c r="I1" s="1"/>
      <c r="J1" s="1"/>
      <c r="K1" s="1"/>
    </row>
    <row r="2" spans="1:18" ht="21.5" customHeight="1">
      <c r="A2" s="1"/>
      <c r="B2" s="1"/>
      <c r="C2" s="1"/>
      <c r="D2" s="1"/>
      <c r="E2" s="1"/>
      <c r="F2" s="1"/>
      <c r="G2" s="17"/>
      <c r="I2" s="286"/>
      <c r="J2" s="287"/>
      <c r="K2" s="349" t="s">
        <v>285</v>
      </c>
      <c r="L2" s="350"/>
      <c r="M2" s="351"/>
      <c r="N2" s="352">
        <v>45658</v>
      </c>
      <c r="O2" s="352"/>
      <c r="P2" s="352"/>
      <c r="Q2" s="352"/>
      <c r="R2" s="353"/>
    </row>
    <row r="3" spans="1:18" ht="15" customHeight="1">
      <c r="A3" s="1"/>
      <c r="B3" s="1"/>
      <c r="C3" s="1"/>
      <c r="D3" s="1"/>
      <c r="E3" s="1"/>
      <c r="F3" s="1"/>
      <c r="G3" s="1"/>
      <c r="H3" s="1"/>
      <c r="I3" s="1"/>
      <c r="J3" s="1"/>
      <c r="K3" s="1"/>
    </row>
    <row r="4" spans="1:18" ht="14.5" customHeight="1">
      <c r="A4" s="1"/>
      <c r="B4" s="1"/>
      <c r="C4" s="1"/>
      <c r="D4" s="1"/>
      <c r="E4" s="1"/>
      <c r="F4" s="1"/>
      <c r="G4" s="1"/>
      <c r="H4" s="1"/>
      <c r="I4" s="1"/>
      <c r="J4" s="1"/>
      <c r="K4" s="174"/>
    </row>
    <row r="5" spans="1:18" ht="15" customHeight="1">
      <c r="A5" s="1"/>
      <c r="B5" s="1"/>
      <c r="C5" s="387" t="s">
        <v>26</v>
      </c>
      <c r="D5" s="387"/>
      <c r="E5" s="388">
        <v>7</v>
      </c>
      <c r="F5" s="388"/>
      <c r="G5" s="387" t="s">
        <v>215</v>
      </c>
      <c r="H5" s="387"/>
      <c r="I5" s="1"/>
      <c r="J5" s="1"/>
      <c r="K5" s="1"/>
    </row>
    <row r="6" spans="1:18" ht="15" customHeight="1">
      <c r="A6" s="1"/>
      <c r="B6" s="1"/>
      <c r="C6" s="387"/>
      <c r="D6" s="387"/>
      <c r="E6" s="388"/>
      <c r="F6" s="388"/>
      <c r="G6" s="387"/>
      <c r="H6" s="387"/>
      <c r="I6" s="1"/>
      <c r="J6" s="1"/>
      <c r="K6" s="1"/>
    </row>
    <row r="7" spans="1:18" ht="15" customHeight="1">
      <c r="A7" s="1"/>
      <c r="B7" s="1"/>
      <c r="C7" s="29"/>
      <c r="D7" s="29"/>
      <c r="E7" s="29"/>
      <c r="F7" s="29"/>
      <c r="G7" s="29"/>
      <c r="H7" s="29"/>
      <c r="I7" s="1"/>
      <c r="J7" s="1"/>
      <c r="K7" s="1"/>
    </row>
    <row r="8" spans="1:18" ht="15" customHeight="1">
      <c r="A8" s="1"/>
      <c r="B8" s="1"/>
      <c r="C8" s="354" t="s">
        <v>168</v>
      </c>
      <c r="D8" s="355"/>
      <c r="E8" s="355"/>
      <c r="F8" s="355"/>
      <c r="G8" s="355"/>
      <c r="H8" s="355"/>
      <c r="I8" s="355"/>
      <c r="J8" s="355"/>
      <c r="K8" s="355"/>
      <c r="L8" s="355"/>
      <c r="M8" s="355"/>
      <c r="N8" s="355"/>
      <c r="O8" s="355"/>
      <c r="P8" s="355"/>
      <c r="Q8" s="356"/>
    </row>
    <row r="9" spans="1:18" ht="15" customHeight="1">
      <c r="A9" s="1"/>
      <c r="C9" s="357"/>
      <c r="D9" s="358"/>
      <c r="E9" s="358"/>
      <c r="F9" s="358"/>
      <c r="G9" s="358"/>
      <c r="H9" s="358"/>
      <c r="I9" s="358"/>
      <c r="J9" s="358"/>
      <c r="K9" s="358"/>
      <c r="L9" s="358"/>
      <c r="M9" s="358"/>
      <c r="N9" s="358"/>
      <c r="O9" s="358"/>
      <c r="P9" s="358"/>
      <c r="Q9" s="359"/>
    </row>
    <row r="10" spans="1:18" ht="15" customHeight="1">
      <c r="A10" s="1"/>
      <c r="B10" s="1"/>
      <c r="C10" s="357"/>
      <c r="D10" s="358"/>
      <c r="E10" s="358"/>
      <c r="F10" s="358"/>
      <c r="G10" s="358"/>
      <c r="H10" s="358"/>
      <c r="I10" s="358"/>
      <c r="J10" s="358"/>
      <c r="K10" s="358"/>
      <c r="L10" s="358"/>
      <c r="M10" s="358"/>
      <c r="N10" s="358"/>
      <c r="O10" s="358"/>
      <c r="P10" s="358"/>
      <c r="Q10" s="359"/>
    </row>
    <row r="11" spans="1:18" ht="15" customHeight="1">
      <c r="A11" s="1"/>
      <c r="B11" s="2"/>
      <c r="C11" s="360"/>
      <c r="D11" s="361"/>
      <c r="E11" s="361"/>
      <c r="F11" s="361"/>
      <c r="G11" s="361"/>
      <c r="H11" s="361"/>
      <c r="I11" s="361"/>
      <c r="J11" s="361"/>
      <c r="K11" s="361"/>
      <c r="L11" s="361"/>
      <c r="M11" s="361"/>
      <c r="N11" s="361"/>
      <c r="O11" s="361"/>
      <c r="P11" s="361"/>
      <c r="Q11" s="362"/>
    </row>
    <row r="12" spans="1:18" ht="15" customHeight="1">
      <c r="A12" s="1"/>
      <c r="B12" s="1"/>
      <c r="C12" s="1"/>
      <c r="D12" s="1"/>
      <c r="E12" s="1"/>
      <c r="F12" s="1"/>
      <c r="G12" s="1"/>
      <c r="H12" s="1"/>
      <c r="I12" s="1"/>
      <c r="J12" s="1"/>
      <c r="K12" s="1"/>
    </row>
    <row r="13" spans="1:18" ht="15" customHeight="1">
      <c r="A13" s="1"/>
      <c r="B13" s="1"/>
      <c r="C13" s="1"/>
      <c r="D13" s="1"/>
      <c r="E13" s="1"/>
      <c r="F13" s="1"/>
      <c r="G13" s="82"/>
      <c r="H13" s="82"/>
      <c r="I13" s="82"/>
      <c r="J13" s="82"/>
      <c r="K13" s="82"/>
      <c r="L13" s="83"/>
      <c r="M13" s="83"/>
      <c r="N13" s="83"/>
      <c r="O13" s="83"/>
      <c r="P13" s="83"/>
      <c r="Q13" s="83"/>
    </row>
    <row r="14" spans="1:18" ht="15" customHeight="1">
      <c r="A14" s="1"/>
      <c r="B14" s="1"/>
      <c r="C14" s="363" t="s">
        <v>0</v>
      </c>
      <c r="D14" s="364"/>
      <c r="E14" s="364"/>
      <c r="F14" s="364"/>
      <c r="G14" s="374"/>
      <c r="H14" s="375"/>
      <c r="I14" s="375"/>
      <c r="J14" s="375"/>
      <c r="K14" s="375"/>
      <c r="L14" s="375"/>
      <c r="M14" s="375"/>
      <c r="N14" s="375"/>
      <c r="O14" s="375"/>
      <c r="P14" s="375"/>
      <c r="Q14" s="376"/>
    </row>
    <row r="15" spans="1:18" ht="15" customHeight="1">
      <c r="A15" s="1"/>
      <c r="B15" s="1"/>
      <c r="C15" s="365" t="s">
        <v>1</v>
      </c>
      <c r="D15" s="366"/>
      <c r="E15" s="366"/>
      <c r="F15" s="367"/>
      <c r="G15" s="377"/>
      <c r="H15" s="378"/>
      <c r="I15" s="378"/>
      <c r="J15" s="378"/>
      <c r="K15" s="378"/>
      <c r="L15" s="378"/>
      <c r="M15" s="378"/>
      <c r="N15" s="378"/>
      <c r="O15" s="378"/>
      <c r="P15" s="378"/>
      <c r="Q15" s="379"/>
    </row>
    <row r="16" spans="1:18" ht="15" customHeight="1">
      <c r="A16" s="1"/>
      <c r="B16" s="1"/>
      <c r="C16" s="368"/>
      <c r="D16" s="369"/>
      <c r="E16" s="369"/>
      <c r="F16" s="370"/>
      <c r="G16" s="377"/>
      <c r="H16" s="378"/>
      <c r="I16" s="378"/>
      <c r="J16" s="378"/>
      <c r="K16" s="378"/>
      <c r="L16" s="378"/>
      <c r="M16" s="378"/>
      <c r="N16" s="378"/>
      <c r="O16" s="378"/>
      <c r="P16" s="378"/>
      <c r="Q16" s="379"/>
    </row>
    <row r="17" spans="1:24" ht="15" customHeight="1">
      <c r="A17" s="1"/>
      <c r="B17" s="1"/>
      <c r="C17" s="368"/>
      <c r="D17" s="369"/>
      <c r="E17" s="369"/>
      <c r="F17" s="370"/>
      <c r="G17" s="377"/>
      <c r="H17" s="378"/>
      <c r="I17" s="378"/>
      <c r="J17" s="378"/>
      <c r="K17" s="378"/>
      <c r="L17" s="378"/>
      <c r="M17" s="378"/>
      <c r="N17" s="378"/>
      <c r="O17" s="378"/>
      <c r="P17" s="378"/>
      <c r="Q17" s="379"/>
    </row>
    <row r="18" spans="1:24" ht="15" customHeight="1">
      <c r="A18" s="1"/>
      <c r="B18" s="1"/>
      <c r="C18" s="371"/>
      <c r="D18" s="372"/>
      <c r="E18" s="372"/>
      <c r="F18" s="373"/>
      <c r="G18" s="380"/>
      <c r="H18" s="381"/>
      <c r="I18" s="381"/>
      <c r="J18" s="381"/>
      <c r="K18" s="381"/>
      <c r="L18" s="381"/>
      <c r="M18" s="381"/>
      <c r="N18" s="381"/>
      <c r="O18" s="381"/>
      <c r="P18" s="381"/>
      <c r="Q18" s="382"/>
    </row>
    <row r="19" spans="1:24" ht="15" customHeight="1">
      <c r="A19" s="1"/>
      <c r="B19" s="1"/>
      <c r="G19" s="83"/>
      <c r="H19" s="83"/>
      <c r="I19" s="82"/>
      <c r="J19" s="82"/>
      <c r="K19" s="82"/>
      <c r="L19" s="83"/>
      <c r="M19" s="83"/>
      <c r="N19" s="83"/>
      <c r="O19" s="83"/>
      <c r="P19" s="83"/>
      <c r="Q19" s="83"/>
    </row>
    <row r="20" spans="1:24" ht="15" customHeight="1">
      <c r="A20" s="1"/>
      <c r="B20" s="1"/>
      <c r="I20" s="1"/>
      <c r="J20" s="1"/>
      <c r="K20" s="1"/>
    </row>
    <row r="21" spans="1:24" ht="15" customHeight="1">
      <c r="A21" s="1"/>
      <c r="B21" s="1"/>
      <c r="C21" s="232"/>
      <c r="D21" s="232"/>
      <c r="E21" s="232"/>
      <c r="F21" s="232"/>
      <c r="G21" s="232"/>
      <c r="H21" s="232"/>
      <c r="I21" s="232"/>
      <c r="J21" s="232"/>
      <c r="K21" s="232"/>
      <c r="L21" s="232"/>
      <c r="M21" s="232"/>
      <c r="N21" s="232"/>
      <c r="O21" s="232"/>
      <c r="P21" s="232"/>
      <c r="Q21" s="232"/>
      <c r="R21" s="232"/>
    </row>
    <row r="22" spans="1:24" s="234" customFormat="1" ht="18.5" customHeight="1">
      <c r="A22" s="233" t="s">
        <v>216</v>
      </c>
      <c r="B22" s="389" t="s">
        <v>217</v>
      </c>
      <c r="C22" s="389"/>
      <c r="D22" s="389"/>
      <c r="E22" s="389"/>
      <c r="F22" s="389"/>
      <c r="G22" s="389"/>
      <c r="H22" s="389"/>
      <c r="I22" s="389"/>
      <c r="J22" s="389"/>
      <c r="K22" s="389"/>
      <c r="L22" s="389"/>
      <c r="M22" s="389"/>
      <c r="N22" s="389"/>
      <c r="O22" s="389"/>
      <c r="P22" s="389"/>
      <c r="Q22" s="389"/>
      <c r="R22" s="389"/>
      <c r="S22" s="389"/>
      <c r="T22" s="389"/>
      <c r="U22" s="389"/>
      <c r="V22" s="389"/>
      <c r="W22" s="389"/>
    </row>
    <row r="23" spans="1:24" s="234" customFormat="1" ht="18.5" customHeight="1">
      <c r="A23" s="233" t="s">
        <v>216</v>
      </c>
      <c r="B23" s="390" t="s">
        <v>218</v>
      </c>
      <c r="C23" s="390"/>
      <c r="D23" s="390"/>
      <c r="E23" s="390"/>
      <c r="F23" s="390"/>
      <c r="G23" s="390"/>
      <c r="H23" s="390"/>
      <c r="I23" s="390"/>
      <c r="J23" s="390"/>
      <c r="K23" s="390"/>
      <c r="L23" s="390"/>
      <c r="M23" s="390"/>
      <c r="N23" s="390"/>
      <c r="O23" s="390"/>
      <c r="P23" s="390"/>
      <c r="Q23" s="390"/>
      <c r="R23" s="390"/>
      <c r="S23" s="390"/>
      <c r="T23" s="390"/>
      <c r="U23" s="390"/>
      <c r="V23" s="390"/>
      <c r="W23" s="390"/>
    </row>
    <row r="24" spans="1:24" s="27" customFormat="1" ht="18.5" customHeight="1">
      <c r="A24" s="233" t="s">
        <v>216</v>
      </c>
      <c r="B24" s="391" t="s">
        <v>224</v>
      </c>
      <c r="C24" s="391"/>
      <c r="D24" s="391"/>
      <c r="E24" s="391"/>
      <c r="F24" s="391"/>
      <c r="G24" s="391"/>
      <c r="H24" s="391"/>
      <c r="I24" s="391"/>
      <c r="J24" s="391"/>
      <c r="K24" s="391"/>
      <c r="L24" s="391"/>
      <c r="M24" s="391"/>
      <c r="N24" s="391"/>
      <c r="O24" s="391"/>
      <c r="P24" s="391"/>
      <c r="Q24" s="391"/>
      <c r="R24" s="391"/>
      <c r="S24" s="391"/>
      <c r="T24" s="391"/>
      <c r="U24" s="391"/>
      <c r="V24" s="391"/>
      <c r="W24" s="391"/>
      <c r="X24" s="235"/>
    </row>
    <row r="25" spans="1:24" s="234" customFormat="1" ht="18.5" customHeight="1">
      <c r="A25" s="233" t="s">
        <v>216</v>
      </c>
      <c r="B25" s="383" t="s">
        <v>219</v>
      </c>
      <c r="C25" s="383"/>
      <c r="D25" s="383"/>
      <c r="E25" s="383"/>
      <c r="F25" s="383"/>
      <c r="G25" s="383"/>
      <c r="H25" s="383"/>
      <c r="I25" s="383"/>
      <c r="J25" s="383"/>
      <c r="K25" s="383"/>
      <c r="L25" s="383"/>
      <c r="M25" s="383"/>
      <c r="N25" s="383"/>
      <c r="O25" s="383"/>
      <c r="P25" s="383"/>
      <c r="Q25" s="383"/>
      <c r="R25" s="383"/>
      <c r="S25" s="383"/>
      <c r="T25" s="383"/>
      <c r="U25" s="383"/>
      <c r="V25" s="383"/>
      <c r="W25" s="383"/>
    </row>
    <row r="26" spans="1:24" s="234" customFormat="1" ht="18.5" customHeight="1">
      <c r="A26" s="233" t="s">
        <v>216</v>
      </c>
      <c r="B26" s="384" t="s">
        <v>220</v>
      </c>
      <c r="C26" s="385"/>
      <c r="D26" s="385"/>
      <c r="E26" s="385"/>
      <c r="F26" s="385"/>
      <c r="G26" s="385"/>
      <c r="H26" s="385"/>
      <c r="I26" s="385"/>
      <c r="J26" s="385"/>
      <c r="K26" s="385"/>
      <c r="L26" s="385"/>
      <c r="M26" s="385"/>
      <c r="N26" s="385"/>
      <c r="O26" s="385"/>
      <c r="P26" s="385"/>
      <c r="Q26" s="385"/>
      <c r="R26" s="385"/>
      <c r="S26" s="385"/>
      <c r="T26" s="385"/>
      <c r="U26" s="385"/>
      <c r="V26" s="385"/>
      <c r="W26" s="385"/>
    </row>
    <row r="27" spans="1:24" ht="15" customHeight="1">
      <c r="A27" s="233" t="s">
        <v>216</v>
      </c>
      <c r="B27" s="386" t="s">
        <v>221</v>
      </c>
      <c r="C27" s="385"/>
      <c r="D27" s="385"/>
      <c r="E27" s="385"/>
      <c r="F27" s="385"/>
      <c r="G27" s="385"/>
      <c r="H27" s="385"/>
      <c r="I27" s="385"/>
      <c r="J27" s="385"/>
      <c r="K27" s="385"/>
      <c r="L27" s="385"/>
      <c r="M27" s="385"/>
      <c r="N27" s="385"/>
      <c r="O27" s="385"/>
      <c r="P27" s="385"/>
      <c r="Q27" s="385"/>
      <c r="R27" s="385"/>
      <c r="S27" s="385"/>
      <c r="T27" s="385"/>
      <c r="U27" s="385"/>
      <c r="V27" s="385"/>
      <c r="W27" s="385"/>
    </row>
    <row r="28" spans="1:24" ht="15" customHeight="1">
      <c r="A28" s="1"/>
      <c r="B28" s="384" t="s">
        <v>223</v>
      </c>
      <c r="C28" s="385"/>
      <c r="D28" s="385"/>
      <c r="E28" s="385"/>
      <c r="F28" s="385"/>
      <c r="G28" s="385"/>
      <c r="H28" s="385"/>
      <c r="I28" s="385"/>
      <c r="J28" s="385"/>
      <c r="K28" s="385"/>
      <c r="L28" s="385"/>
      <c r="M28" s="385"/>
      <c r="N28" s="385"/>
      <c r="O28" s="385"/>
      <c r="P28" s="385"/>
      <c r="Q28" s="385"/>
      <c r="R28" s="385"/>
    </row>
    <row r="29" spans="1:24" ht="15" customHeight="1">
      <c r="B29" s="24" t="s">
        <v>222</v>
      </c>
    </row>
    <row r="30" spans="1:24" ht="15" customHeight="1"/>
    <row r="31" spans="1:24" ht="15" customHeight="1"/>
    <row r="32" spans="1:24" ht="15" customHeight="1"/>
    <row r="33" ht="15" customHeight="1"/>
    <row r="34" ht="15" customHeight="1"/>
    <row r="35" ht="15" customHeight="1"/>
  </sheetData>
  <mergeCells count="17">
    <mergeCell ref="B25:W25"/>
    <mergeCell ref="B26:W26"/>
    <mergeCell ref="B27:W27"/>
    <mergeCell ref="B28:R28"/>
    <mergeCell ref="C5:D6"/>
    <mergeCell ref="G5:H6"/>
    <mergeCell ref="E5:F6"/>
    <mergeCell ref="B22:W22"/>
    <mergeCell ref="B23:W23"/>
    <mergeCell ref="B24:W24"/>
    <mergeCell ref="K2:M2"/>
    <mergeCell ref="N2:R2"/>
    <mergeCell ref="C8:Q11"/>
    <mergeCell ref="C14:F14"/>
    <mergeCell ref="C15:F18"/>
    <mergeCell ref="G14:Q14"/>
    <mergeCell ref="G15:Q18"/>
  </mergeCells>
  <phoneticPr fontId="1"/>
  <dataValidations disablePrompts="1" count="1">
    <dataValidation imeMode="on" allowBlank="1" showInputMessage="1" showErrorMessage="1" sqref="G15:Q18"/>
  </dataValidations>
  <pageMargins left="0.68" right="0.78740157480314965" top="0.59055118110236227" bottom="0.39370078740157483" header="0.51181102362204722" footer="0.51181102362204722"/>
  <pageSetup paperSize="9" orientation="portrait" horizontalDpi="300"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0"/>
  <sheetViews>
    <sheetView showGridLines="0" view="pageBreakPreview" zoomScale="60" zoomScaleNormal="100" workbookViewId="0">
      <selection activeCell="A2" sqref="A2:T2"/>
    </sheetView>
  </sheetViews>
  <sheetFormatPr defaultColWidth="4.7265625" defaultRowHeight="21.75" customHeight="1"/>
  <cols>
    <col min="1" max="9" width="4.7265625" style="22" customWidth="1"/>
    <col min="10" max="16384" width="4.7265625" style="22"/>
  </cols>
  <sheetData>
    <row r="1" spans="1:22" ht="13.5" customHeight="1">
      <c r="N1" s="815">
        <f>IF(表紙!N2="","",表紙!N2)</f>
        <v>45658</v>
      </c>
      <c r="O1" s="815"/>
      <c r="P1" s="815"/>
      <c r="Q1" s="815"/>
      <c r="R1" s="815"/>
      <c r="S1" s="815"/>
    </row>
    <row r="2" spans="1:22" ht="24.75" customHeight="1">
      <c r="A2" s="821" t="s">
        <v>349</v>
      </c>
      <c r="B2" s="821"/>
      <c r="C2" s="821"/>
      <c r="D2" s="821"/>
      <c r="E2" s="821"/>
      <c r="F2" s="821"/>
      <c r="G2" s="821"/>
      <c r="H2" s="821"/>
      <c r="I2" s="821"/>
      <c r="J2" s="821"/>
      <c r="K2" s="821"/>
      <c r="L2" s="821"/>
      <c r="M2" s="821"/>
      <c r="N2" s="821"/>
      <c r="O2" s="821"/>
      <c r="P2" s="821"/>
      <c r="Q2" s="821"/>
      <c r="R2" s="821"/>
      <c r="S2" s="821"/>
      <c r="T2" s="821"/>
      <c r="U2" s="36"/>
      <c r="V2" s="36"/>
    </row>
    <row r="3" spans="1:22" ht="19.5" customHeight="1">
      <c r="A3" s="21"/>
      <c r="B3" s="117"/>
      <c r="C3" s="21"/>
      <c r="D3" s="21"/>
      <c r="E3" s="21"/>
      <c r="F3" s="21"/>
      <c r="G3" s="21"/>
      <c r="H3" s="21"/>
      <c r="I3" s="21"/>
      <c r="J3" s="21"/>
      <c r="K3" s="21"/>
      <c r="L3" s="21"/>
      <c r="M3" s="21"/>
      <c r="N3" s="28"/>
      <c r="O3" s="28"/>
      <c r="P3" s="28"/>
      <c r="Q3" s="28"/>
      <c r="R3" s="28"/>
    </row>
    <row r="4" spans="1:22" ht="30" customHeight="1">
      <c r="B4" s="822"/>
      <c r="C4" s="823"/>
      <c r="D4" s="823"/>
      <c r="E4" s="823"/>
      <c r="F4" s="823"/>
      <c r="G4" s="823"/>
      <c r="H4" s="823"/>
      <c r="I4" s="823"/>
      <c r="J4" s="824"/>
      <c r="K4" s="816" t="s">
        <v>17</v>
      </c>
      <c r="L4" s="816"/>
      <c r="M4" s="816"/>
      <c r="N4" s="816"/>
      <c r="O4" s="816" t="s">
        <v>154</v>
      </c>
      <c r="P4" s="816"/>
      <c r="Q4" s="816"/>
      <c r="R4" s="816"/>
      <c r="S4" s="816"/>
    </row>
    <row r="5" spans="1:22" ht="30" customHeight="1">
      <c r="B5" s="825" t="s">
        <v>19</v>
      </c>
      <c r="C5" s="826"/>
      <c r="D5" s="826"/>
      <c r="E5" s="826"/>
      <c r="F5" s="826"/>
      <c r="G5" s="826"/>
      <c r="H5" s="826"/>
      <c r="I5" s="826"/>
      <c r="J5" s="827"/>
      <c r="K5" s="817" t="s">
        <v>56</v>
      </c>
      <c r="L5" s="817"/>
      <c r="M5" s="817"/>
      <c r="N5" s="817"/>
      <c r="O5" s="720" t="s">
        <v>56</v>
      </c>
      <c r="P5" s="720"/>
      <c r="Q5" s="720"/>
      <c r="R5" s="720"/>
      <c r="S5" s="720"/>
    </row>
    <row r="6" spans="1:22" ht="30" customHeight="1">
      <c r="B6" s="829" t="s">
        <v>22</v>
      </c>
      <c r="C6" s="825" t="s">
        <v>176</v>
      </c>
      <c r="D6" s="826"/>
      <c r="E6" s="826"/>
      <c r="F6" s="826"/>
      <c r="G6" s="826"/>
      <c r="H6" s="826"/>
      <c r="I6" s="826"/>
      <c r="J6" s="827"/>
      <c r="K6" s="817" t="s">
        <v>56</v>
      </c>
      <c r="L6" s="817"/>
      <c r="M6" s="817"/>
      <c r="N6" s="817"/>
      <c r="O6" s="720" t="s">
        <v>56</v>
      </c>
      <c r="P6" s="720"/>
      <c r="Q6" s="720"/>
      <c r="R6" s="720"/>
      <c r="S6" s="720"/>
    </row>
    <row r="7" spans="1:22" ht="30" customHeight="1">
      <c r="B7" s="830"/>
      <c r="C7" s="825" t="s">
        <v>177</v>
      </c>
      <c r="D7" s="826"/>
      <c r="E7" s="826"/>
      <c r="F7" s="826"/>
      <c r="G7" s="826"/>
      <c r="H7" s="826"/>
      <c r="I7" s="826"/>
      <c r="J7" s="827"/>
      <c r="K7" s="817" t="s">
        <v>56</v>
      </c>
      <c r="L7" s="817"/>
      <c r="M7" s="817"/>
      <c r="N7" s="817"/>
      <c r="O7" s="818" t="s">
        <v>15</v>
      </c>
      <c r="P7" s="819"/>
      <c r="Q7" s="819"/>
      <c r="R7" s="819"/>
      <c r="S7" s="820"/>
    </row>
    <row r="8" spans="1:22" ht="30" customHeight="1">
      <c r="B8" s="830"/>
      <c r="C8" s="825" t="s">
        <v>178</v>
      </c>
      <c r="D8" s="826"/>
      <c r="E8" s="826"/>
      <c r="F8" s="826"/>
      <c r="G8" s="826"/>
      <c r="H8" s="826"/>
      <c r="I8" s="826"/>
      <c r="J8" s="827"/>
      <c r="K8" s="817" t="s">
        <v>56</v>
      </c>
      <c r="L8" s="817"/>
      <c r="M8" s="817"/>
      <c r="N8" s="817"/>
      <c r="O8" s="831"/>
      <c r="P8" s="831"/>
      <c r="Q8" s="831"/>
      <c r="R8" s="831"/>
      <c r="S8" s="831"/>
    </row>
    <row r="9" spans="1:22" ht="30" customHeight="1">
      <c r="B9" s="829" t="s">
        <v>23</v>
      </c>
      <c r="C9" s="816" t="s">
        <v>18</v>
      </c>
      <c r="D9" s="816"/>
      <c r="E9" s="816"/>
      <c r="F9" s="816"/>
      <c r="G9" s="816"/>
      <c r="H9" s="816"/>
      <c r="I9" s="816"/>
      <c r="J9" s="816"/>
      <c r="K9" s="817" t="s">
        <v>56</v>
      </c>
      <c r="L9" s="817"/>
      <c r="M9" s="817"/>
      <c r="N9" s="817"/>
      <c r="O9" s="831"/>
      <c r="P9" s="831"/>
      <c r="Q9" s="831"/>
      <c r="R9" s="831"/>
      <c r="S9" s="831"/>
    </row>
    <row r="10" spans="1:22" ht="29.25" customHeight="1">
      <c r="B10" s="830"/>
      <c r="C10" s="828" t="s">
        <v>28</v>
      </c>
      <c r="D10" s="828"/>
      <c r="E10" s="828"/>
      <c r="F10" s="828"/>
      <c r="G10" s="828"/>
      <c r="H10" s="828"/>
      <c r="I10" s="828"/>
      <c r="J10" s="828"/>
      <c r="K10" s="817" t="s">
        <v>56</v>
      </c>
      <c r="L10" s="817"/>
      <c r="M10" s="817"/>
      <c r="N10" s="817"/>
      <c r="O10" s="720" t="s">
        <v>56</v>
      </c>
      <c r="P10" s="720"/>
      <c r="Q10" s="720"/>
      <c r="R10" s="720"/>
      <c r="S10" s="720"/>
    </row>
    <row r="11" spans="1:22" ht="37.5" customHeight="1">
      <c r="B11" s="830"/>
      <c r="C11" s="828" t="s">
        <v>152</v>
      </c>
      <c r="D11" s="828"/>
      <c r="E11" s="828"/>
      <c r="F11" s="828"/>
      <c r="G11" s="828"/>
      <c r="H11" s="828"/>
      <c r="I11" s="828"/>
      <c r="J11" s="828"/>
      <c r="K11" s="817" t="s">
        <v>56</v>
      </c>
      <c r="L11" s="817"/>
      <c r="M11" s="817"/>
      <c r="N11" s="817"/>
      <c r="O11" s="720" t="s">
        <v>56</v>
      </c>
      <c r="P11" s="720"/>
      <c r="Q11" s="720"/>
      <c r="R11" s="720"/>
      <c r="S11" s="720"/>
    </row>
    <row r="12" spans="1:22" ht="47.25" customHeight="1">
      <c r="B12" s="830"/>
      <c r="C12" s="828" t="s">
        <v>161</v>
      </c>
      <c r="D12" s="828"/>
      <c r="E12" s="828"/>
      <c r="F12" s="828"/>
      <c r="G12" s="828"/>
      <c r="H12" s="828"/>
      <c r="I12" s="828"/>
      <c r="J12" s="828"/>
      <c r="K12" s="817" t="s">
        <v>56</v>
      </c>
      <c r="L12" s="817"/>
      <c r="M12" s="817"/>
      <c r="N12" s="817"/>
      <c r="O12" s="720" t="s">
        <v>56</v>
      </c>
      <c r="P12" s="720"/>
      <c r="Q12" s="720"/>
      <c r="R12" s="720"/>
      <c r="S12" s="720"/>
      <c r="U12" s="37"/>
    </row>
    <row r="13" spans="1:22" ht="30" customHeight="1">
      <c r="B13" s="830"/>
      <c r="C13" s="828" t="s">
        <v>53</v>
      </c>
      <c r="D13" s="828"/>
      <c r="E13" s="828"/>
      <c r="F13" s="828"/>
      <c r="G13" s="828"/>
      <c r="H13" s="828"/>
      <c r="I13" s="828"/>
      <c r="J13" s="828"/>
      <c r="K13" s="817" t="s">
        <v>56</v>
      </c>
      <c r="L13" s="817"/>
      <c r="M13" s="817"/>
      <c r="N13" s="817"/>
      <c r="O13" s="720" t="s">
        <v>56</v>
      </c>
      <c r="P13" s="720"/>
      <c r="Q13" s="720"/>
      <c r="R13" s="720"/>
      <c r="S13" s="720"/>
    </row>
    <row r="14" spans="1:22" ht="30" customHeight="1">
      <c r="B14" s="830"/>
      <c r="C14" s="828" t="s">
        <v>52</v>
      </c>
      <c r="D14" s="828"/>
      <c r="E14" s="828"/>
      <c r="F14" s="828"/>
      <c r="G14" s="828"/>
      <c r="H14" s="828"/>
      <c r="I14" s="828"/>
      <c r="J14" s="828"/>
      <c r="K14" s="817" t="s">
        <v>56</v>
      </c>
      <c r="L14" s="817"/>
      <c r="M14" s="817"/>
      <c r="N14" s="817"/>
      <c r="O14" s="831"/>
      <c r="P14" s="831"/>
      <c r="Q14" s="831"/>
      <c r="R14" s="831"/>
      <c r="S14" s="831"/>
    </row>
    <row r="15" spans="1:22" ht="30" customHeight="1">
      <c r="B15" s="830"/>
      <c r="C15" s="828" t="s">
        <v>20</v>
      </c>
      <c r="D15" s="828"/>
      <c r="E15" s="828"/>
      <c r="F15" s="828"/>
      <c r="G15" s="828"/>
      <c r="H15" s="828"/>
      <c r="I15" s="828"/>
      <c r="J15" s="828"/>
      <c r="K15" s="817" t="s">
        <v>56</v>
      </c>
      <c r="L15" s="817"/>
      <c r="M15" s="817"/>
      <c r="N15" s="817"/>
      <c r="O15" s="818"/>
      <c r="P15" s="819"/>
      <c r="Q15" s="819"/>
      <c r="R15" s="819"/>
      <c r="S15" s="820"/>
    </row>
    <row r="16" spans="1:22" ht="30" customHeight="1">
      <c r="B16" s="825" t="s">
        <v>21</v>
      </c>
      <c r="C16" s="826"/>
      <c r="D16" s="826"/>
      <c r="E16" s="826"/>
      <c r="F16" s="826"/>
      <c r="G16" s="826"/>
      <c r="H16" s="826"/>
      <c r="I16" s="826"/>
      <c r="J16" s="827"/>
      <c r="K16" s="831"/>
      <c r="L16" s="831"/>
      <c r="M16" s="831"/>
      <c r="N16" s="831"/>
      <c r="O16" s="720" t="s">
        <v>56</v>
      </c>
      <c r="P16" s="720"/>
      <c r="Q16" s="720"/>
      <c r="R16" s="720"/>
      <c r="S16" s="720"/>
    </row>
    <row r="17" spans="2:22" s="24" customFormat="1" ht="18.75" customHeight="1">
      <c r="B17" s="832" t="s">
        <v>141</v>
      </c>
      <c r="C17" s="832"/>
      <c r="D17" s="832"/>
      <c r="E17" s="832"/>
      <c r="F17" s="832"/>
      <c r="G17" s="832"/>
      <c r="H17" s="832"/>
      <c r="I17" s="832"/>
      <c r="J17" s="832"/>
      <c r="K17" s="832"/>
      <c r="L17" s="832"/>
      <c r="M17" s="832"/>
      <c r="N17" s="832"/>
      <c r="O17" s="832"/>
      <c r="P17" s="832"/>
      <c r="Q17" s="832"/>
      <c r="R17" s="832"/>
      <c r="S17" s="832"/>
      <c r="T17" s="120"/>
    </row>
    <row r="18" spans="2:22" s="24" customFormat="1" ht="18.75" customHeight="1">
      <c r="B18" s="833"/>
      <c r="C18" s="833"/>
      <c r="D18" s="833"/>
      <c r="E18" s="833"/>
      <c r="F18" s="833"/>
      <c r="G18" s="833"/>
      <c r="H18" s="833"/>
      <c r="I18" s="833"/>
      <c r="J18" s="833"/>
      <c r="K18" s="833"/>
      <c r="L18" s="833"/>
      <c r="M18" s="833"/>
      <c r="N18" s="833"/>
      <c r="O18" s="833"/>
      <c r="P18" s="833"/>
      <c r="Q18" s="833"/>
      <c r="R18" s="833"/>
      <c r="S18" s="833"/>
      <c r="T18" s="120"/>
    </row>
    <row r="19" spans="2:22" ht="18.75" customHeight="1">
      <c r="B19" s="833"/>
      <c r="C19" s="833"/>
      <c r="D19" s="833"/>
      <c r="E19" s="833"/>
      <c r="F19" s="833"/>
      <c r="G19" s="833"/>
      <c r="H19" s="833"/>
      <c r="I19" s="833"/>
      <c r="J19" s="833"/>
      <c r="K19" s="833"/>
      <c r="L19" s="833"/>
      <c r="M19" s="833"/>
      <c r="N19" s="833"/>
      <c r="O19" s="833"/>
      <c r="P19" s="833"/>
      <c r="Q19" s="833"/>
      <c r="R19" s="833"/>
      <c r="S19" s="833"/>
      <c r="T19" s="120"/>
      <c r="U19" s="24"/>
      <c r="V19" s="24"/>
    </row>
    <row r="20" spans="2:22" ht="18.75" customHeight="1">
      <c r="B20" s="833"/>
      <c r="C20" s="833"/>
      <c r="D20" s="833"/>
      <c r="E20" s="833"/>
      <c r="F20" s="833"/>
      <c r="G20" s="833"/>
      <c r="H20" s="833"/>
      <c r="I20" s="833"/>
      <c r="J20" s="833"/>
      <c r="K20" s="833"/>
      <c r="L20" s="833"/>
      <c r="M20" s="833"/>
      <c r="N20" s="833"/>
      <c r="O20" s="833"/>
      <c r="P20" s="833"/>
      <c r="Q20" s="833"/>
      <c r="R20" s="833"/>
      <c r="S20" s="833"/>
      <c r="T20" s="120"/>
      <c r="U20" s="24"/>
      <c r="V20" s="24"/>
    </row>
  </sheetData>
  <mergeCells count="44">
    <mergeCell ref="B17:S20"/>
    <mergeCell ref="B9:B15"/>
    <mergeCell ref="O10:S10"/>
    <mergeCell ref="K11:N11"/>
    <mergeCell ref="O11:S11"/>
    <mergeCell ref="C10:J10"/>
    <mergeCell ref="K9:N9"/>
    <mergeCell ref="C9:J9"/>
    <mergeCell ref="C12:J12"/>
    <mergeCell ref="O13:S13"/>
    <mergeCell ref="K12:N12"/>
    <mergeCell ref="O12:S12"/>
    <mergeCell ref="O16:S16"/>
    <mergeCell ref="K16:N16"/>
    <mergeCell ref="B16:J16"/>
    <mergeCell ref="C13:J13"/>
    <mergeCell ref="C15:J15"/>
    <mergeCell ref="K15:N15"/>
    <mergeCell ref="O15:S15"/>
    <mergeCell ref="K13:N13"/>
    <mergeCell ref="C14:J14"/>
    <mergeCell ref="K14:N14"/>
    <mergeCell ref="O14:S14"/>
    <mergeCell ref="C11:J11"/>
    <mergeCell ref="O5:S5"/>
    <mergeCell ref="K6:N6"/>
    <mergeCell ref="B6:B8"/>
    <mergeCell ref="O8:S8"/>
    <mergeCell ref="O9:S9"/>
    <mergeCell ref="O6:S6"/>
    <mergeCell ref="K8:N8"/>
    <mergeCell ref="K10:N10"/>
    <mergeCell ref="C8:J8"/>
    <mergeCell ref="N1:S1"/>
    <mergeCell ref="O4:S4"/>
    <mergeCell ref="K7:N7"/>
    <mergeCell ref="O7:S7"/>
    <mergeCell ref="K5:N5"/>
    <mergeCell ref="A2:T2"/>
    <mergeCell ref="K4:N4"/>
    <mergeCell ref="B4:J4"/>
    <mergeCell ref="B5:J5"/>
    <mergeCell ref="C6:J6"/>
    <mergeCell ref="C7:J7"/>
  </mergeCells>
  <phoneticPr fontId="1"/>
  <dataValidations count="2">
    <dataValidation type="list" allowBlank="1" showInputMessage="1" showErrorMessage="1" sqref="O16:S16 O10:S13 O5:S6">
      <formula1>"選択してください,財務諸表等電子開示システム,法人ホームページ,財務諸表等電子開示システムおよび法人ホームページ,他機関ホームページ"</formula1>
    </dataValidation>
    <dataValidation type="list" allowBlank="1" showInputMessage="1" showErrorMessage="1" sqref="K5:N15">
      <formula1>"選択してください,○,×"</formula1>
    </dataValidation>
  </dataValidations>
  <pageMargins left="0.70866141732283472" right="0.46" top="0.74803149606299213" bottom="0.74803149606299213" header="0.31496062992125984" footer="0.31496062992125984"/>
  <pageSetup paperSize="9" firstPageNumber="12" orientation="portrait" useFirstPageNumber="1" horizontalDpi="300" verticalDpi="300" r:id="rId1"/>
  <headerFooter alignWithMargins="0">
    <oddFooter>&amp;CP.&amp;P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30"/>
  <sheetViews>
    <sheetView showGridLines="0" view="pageBreakPreview" zoomScale="60" zoomScaleNormal="100" workbookViewId="0">
      <selection activeCell="AG20" sqref="AG20"/>
    </sheetView>
  </sheetViews>
  <sheetFormatPr defaultColWidth="9" defaultRowHeight="12"/>
  <cols>
    <col min="1" max="48" width="2.7265625" style="12" customWidth="1"/>
    <col min="49" max="49" width="1.08984375" style="12" customWidth="1"/>
    <col min="50" max="16384" width="9" style="12"/>
  </cols>
  <sheetData>
    <row r="1" spans="1:52" ht="13.5" customHeight="1">
      <c r="AE1" s="137"/>
      <c r="AF1" s="137"/>
      <c r="AG1" s="137"/>
      <c r="AH1" s="137"/>
      <c r="AI1" s="137"/>
      <c r="AJ1" s="137"/>
      <c r="AK1" s="137"/>
      <c r="AL1" s="815">
        <f>IF(表紙!N2="","",表紙!N2)</f>
        <v>45658</v>
      </c>
      <c r="AM1" s="815"/>
      <c r="AN1" s="815"/>
      <c r="AO1" s="815"/>
      <c r="AP1" s="815"/>
      <c r="AQ1" s="815"/>
      <c r="AR1" s="815"/>
      <c r="AS1" s="815"/>
      <c r="AT1" s="815"/>
      <c r="AU1" s="815"/>
      <c r="AV1" s="815"/>
      <c r="AW1" s="815"/>
    </row>
    <row r="2" spans="1:52" ht="24" customHeight="1">
      <c r="A2" s="839" t="s">
        <v>350</v>
      </c>
      <c r="B2" s="839"/>
      <c r="C2" s="839"/>
      <c r="D2" s="839"/>
      <c r="E2" s="839"/>
      <c r="F2" s="839"/>
      <c r="G2" s="839"/>
      <c r="H2" s="839"/>
      <c r="I2" s="839"/>
      <c r="J2" s="839"/>
      <c r="K2" s="839"/>
      <c r="L2" s="839"/>
      <c r="M2" s="839"/>
      <c r="N2" s="839"/>
      <c r="O2" s="839"/>
      <c r="P2" s="839"/>
      <c r="Q2" s="839"/>
      <c r="R2" s="839"/>
      <c r="S2" s="839"/>
      <c r="T2" s="839"/>
      <c r="U2" s="839"/>
      <c r="V2" s="839"/>
      <c r="W2" s="839"/>
      <c r="X2" s="839"/>
      <c r="Y2" s="92"/>
    </row>
    <row r="3" spans="1:52" ht="12" customHeight="1">
      <c r="A3" s="138"/>
    </row>
    <row r="4" spans="1:52" s="139" customFormat="1" ht="23.25" customHeight="1">
      <c r="A4" s="854" t="s">
        <v>145</v>
      </c>
      <c r="B4" s="854"/>
      <c r="C4" s="854"/>
      <c r="D4" s="854"/>
      <c r="E4" s="854"/>
      <c r="F4" s="854"/>
      <c r="G4" s="854"/>
      <c r="H4" s="854"/>
      <c r="I4" s="854"/>
      <c r="J4" s="854"/>
      <c r="K4" s="854"/>
      <c r="L4" s="854"/>
      <c r="M4" s="854"/>
      <c r="N4" s="854"/>
      <c r="O4" s="854"/>
      <c r="P4" s="854"/>
      <c r="Q4" s="854"/>
      <c r="R4" s="854"/>
      <c r="S4" s="854"/>
      <c r="T4" s="854"/>
      <c r="U4" s="854"/>
      <c r="V4" s="854"/>
      <c r="W4" s="854"/>
      <c r="X4" s="854"/>
      <c r="Y4" s="854"/>
      <c r="Z4" s="854"/>
      <c r="AA4" s="854"/>
      <c r="AB4" s="854"/>
      <c r="AC4" s="854"/>
      <c r="AD4" s="854"/>
      <c r="AE4" s="854"/>
      <c r="AF4" s="854"/>
      <c r="AG4" s="854"/>
      <c r="AH4" s="854"/>
      <c r="AI4" s="854"/>
      <c r="AJ4" s="854"/>
      <c r="AK4" s="854"/>
      <c r="AL4" s="854"/>
      <c r="AM4" s="854"/>
      <c r="AN4" s="854"/>
      <c r="AO4" s="854"/>
      <c r="AP4" s="854"/>
      <c r="AQ4" s="859" t="s">
        <v>56</v>
      </c>
      <c r="AR4" s="859"/>
      <c r="AS4" s="859"/>
      <c r="AT4" s="859"/>
      <c r="AU4" s="859"/>
      <c r="AV4" s="859"/>
      <c r="AW4" s="859"/>
      <c r="AX4" s="857"/>
      <c r="AY4" s="857"/>
    </row>
    <row r="5" spans="1:52" s="139" customFormat="1" ht="23.25" customHeight="1">
      <c r="A5" s="854" t="s">
        <v>341</v>
      </c>
      <c r="B5" s="854"/>
      <c r="C5" s="854"/>
      <c r="D5" s="854"/>
      <c r="E5" s="854"/>
      <c r="F5" s="854"/>
      <c r="G5" s="854"/>
      <c r="H5" s="854"/>
      <c r="I5" s="854"/>
      <c r="J5" s="854"/>
      <c r="K5" s="854"/>
      <c r="L5" s="854"/>
      <c r="M5" s="854"/>
      <c r="N5" s="854"/>
      <c r="O5" s="854"/>
      <c r="P5" s="854"/>
      <c r="Q5" s="854"/>
      <c r="R5" s="854"/>
      <c r="S5" s="854"/>
      <c r="T5" s="854"/>
      <c r="U5" s="854"/>
      <c r="V5" s="854"/>
      <c r="W5" s="854"/>
      <c r="X5" s="854"/>
      <c r="Y5" s="854"/>
      <c r="Z5" s="854"/>
      <c r="AA5" s="854"/>
      <c r="AB5" s="854"/>
      <c r="AC5" s="854"/>
      <c r="AD5" s="854"/>
      <c r="AE5" s="854"/>
      <c r="AF5" s="854"/>
      <c r="AG5" s="854"/>
      <c r="AH5" s="854"/>
      <c r="AI5" s="854"/>
      <c r="AJ5" s="854"/>
      <c r="AK5" s="854"/>
      <c r="AL5" s="854"/>
      <c r="AM5" s="854"/>
      <c r="AN5" s="854"/>
      <c r="AO5" s="854"/>
      <c r="AP5" s="854"/>
      <c r="AQ5" s="859" t="s">
        <v>56</v>
      </c>
      <c r="AR5" s="859"/>
      <c r="AS5" s="859"/>
      <c r="AT5" s="859"/>
      <c r="AU5" s="859"/>
      <c r="AV5" s="859"/>
      <c r="AW5" s="859"/>
      <c r="AX5" s="857"/>
      <c r="AY5" s="857"/>
    </row>
    <row r="6" spans="1:52" s="139" customFormat="1" ht="23.25" customHeight="1">
      <c r="A6" s="860" t="s">
        <v>339</v>
      </c>
      <c r="B6" s="860"/>
      <c r="C6" s="860"/>
      <c r="D6" s="860"/>
      <c r="E6" s="860"/>
      <c r="F6" s="860"/>
      <c r="G6" s="860"/>
      <c r="H6" s="860"/>
      <c r="I6" s="860"/>
      <c r="J6" s="860"/>
      <c r="K6" s="860"/>
      <c r="L6" s="860"/>
      <c r="M6" s="860"/>
      <c r="N6" s="860"/>
      <c r="O6" s="860"/>
      <c r="P6" s="860"/>
      <c r="Q6" s="860"/>
      <c r="R6" s="860"/>
      <c r="S6" s="860"/>
      <c r="T6" s="860"/>
      <c r="U6" s="860"/>
      <c r="V6" s="860"/>
      <c r="W6" s="860"/>
      <c r="X6" s="860"/>
      <c r="Y6" s="860"/>
      <c r="Z6" s="860"/>
      <c r="AA6" s="860"/>
      <c r="AB6" s="860"/>
      <c r="AC6" s="860"/>
      <c r="AD6" s="860"/>
      <c r="AE6" s="860"/>
      <c r="AF6" s="860"/>
      <c r="AG6" s="860"/>
      <c r="AH6" s="860"/>
      <c r="AI6" s="860"/>
      <c r="AJ6" s="860"/>
      <c r="AK6" s="860"/>
      <c r="AL6" s="860"/>
      <c r="AM6" s="860"/>
      <c r="AN6" s="860"/>
      <c r="AO6" s="860"/>
      <c r="AP6" s="860"/>
      <c r="AQ6" s="861" t="s">
        <v>146</v>
      </c>
      <c r="AR6" s="861"/>
      <c r="AS6" s="861"/>
      <c r="AT6" s="861"/>
      <c r="AU6" s="861"/>
      <c r="AV6" s="861"/>
      <c r="AW6" s="861"/>
      <c r="AX6" s="857"/>
      <c r="AY6" s="857"/>
    </row>
    <row r="7" spans="1:52" s="139" customFormat="1" ht="23.25" customHeight="1">
      <c r="A7" s="860" t="s">
        <v>340</v>
      </c>
      <c r="B7" s="860"/>
      <c r="C7" s="860"/>
      <c r="D7" s="860"/>
      <c r="E7" s="860"/>
      <c r="F7" s="860"/>
      <c r="G7" s="860"/>
      <c r="H7" s="860"/>
      <c r="I7" s="860"/>
      <c r="J7" s="860"/>
      <c r="K7" s="860"/>
      <c r="L7" s="860"/>
      <c r="M7" s="860"/>
      <c r="N7" s="860"/>
      <c r="O7" s="860"/>
      <c r="P7" s="860"/>
      <c r="Q7" s="860"/>
      <c r="R7" s="860"/>
      <c r="S7" s="860"/>
      <c r="T7" s="860"/>
      <c r="U7" s="860"/>
      <c r="V7" s="860"/>
      <c r="W7" s="860"/>
      <c r="X7" s="860"/>
      <c r="Y7" s="860"/>
      <c r="Z7" s="860"/>
      <c r="AA7" s="860"/>
      <c r="AB7" s="860"/>
      <c r="AC7" s="860"/>
      <c r="AD7" s="860"/>
      <c r="AE7" s="860"/>
      <c r="AF7" s="860"/>
      <c r="AG7" s="860"/>
      <c r="AH7" s="860"/>
      <c r="AI7" s="860"/>
      <c r="AJ7" s="860"/>
      <c r="AK7" s="860"/>
      <c r="AL7" s="860"/>
      <c r="AM7" s="860"/>
      <c r="AN7" s="860"/>
      <c r="AO7" s="860"/>
      <c r="AP7" s="860"/>
      <c r="AQ7" s="861" t="s">
        <v>146</v>
      </c>
      <c r="AR7" s="861"/>
      <c r="AS7" s="861"/>
      <c r="AT7" s="861"/>
      <c r="AU7" s="861"/>
      <c r="AV7" s="861"/>
      <c r="AW7" s="861"/>
      <c r="AX7" s="858"/>
      <c r="AY7" s="858"/>
    </row>
    <row r="8" spans="1:52" s="141" customFormat="1" ht="8.25" customHeight="1">
      <c r="A8" s="140"/>
      <c r="B8" s="140"/>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76"/>
      <c r="AK8" s="76"/>
      <c r="AL8" s="76"/>
      <c r="AM8" s="76"/>
      <c r="AN8" s="76"/>
      <c r="AO8" s="76"/>
      <c r="AP8" s="76"/>
      <c r="AQ8" s="76"/>
      <c r="AR8" s="76"/>
      <c r="AY8" s="113"/>
    </row>
    <row r="9" spans="1:52" ht="18" customHeight="1">
      <c r="A9" s="840" t="s">
        <v>104</v>
      </c>
      <c r="B9" s="841"/>
      <c r="C9" s="841"/>
      <c r="D9" s="841"/>
      <c r="E9" s="841"/>
      <c r="F9" s="841"/>
      <c r="G9" s="841"/>
      <c r="H9" s="841"/>
      <c r="I9" s="841"/>
      <c r="J9" s="841"/>
      <c r="K9" s="841"/>
      <c r="L9" s="841"/>
      <c r="M9" s="841"/>
      <c r="N9" s="841"/>
      <c r="O9" s="841"/>
      <c r="P9" s="841"/>
      <c r="Q9" s="841"/>
      <c r="R9" s="841"/>
      <c r="S9" s="841"/>
      <c r="T9" s="841"/>
      <c r="U9" s="841"/>
      <c r="V9" s="841"/>
      <c r="W9" s="841"/>
      <c r="X9" s="841"/>
      <c r="Y9" s="841"/>
      <c r="Z9" s="841"/>
      <c r="AA9" s="841"/>
      <c r="AD9" s="58"/>
      <c r="AE9" s="58"/>
      <c r="AF9" s="58"/>
      <c r="AG9" s="58"/>
      <c r="AH9" s="58"/>
      <c r="AI9" s="58"/>
      <c r="AJ9" s="58"/>
      <c r="AK9" s="58"/>
      <c r="AL9" s="58"/>
      <c r="AM9" s="58"/>
      <c r="AN9" s="58"/>
      <c r="AO9" s="58"/>
      <c r="AP9" s="67"/>
      <c r="AQ9" s="67"/>
      <c r="AR9" s="67"/>
    </row>
    <row r="10" spans="1:52" ht="16.5" customHeight="1">
      <c r="A10" s="842" t="s">
        <v>34</v>
      </c>
      <c r="B10" s="843"/>
      <c r="C10" s="843"/>
      <c r="D10" s="844"/>
      <c r="E10" s="842" t="s">
        <v>35</v>
      </c>
      <c r="F10" s="843"/>
      <c r="G10" s="843"/>
      <c r="H10" s="843"/>
      <c r="I10" s="843"/>
      <c r="J10" s="843"/>
      <c r="K10" s="843"/>
      <c r="L10" s="843"/>
      <c r="M10" s="843"/>
      <c r="N10" s="843"/>
      <c r="O10" s="843"/>
      <c r="P10" s="843"/>
      <c r="Q10" s="843"/>
      <c r="R10" s="844"/>
      <c r="S10" s="848" t="s">
        <v>147</v>
      </c>
      <c r="T10" s="849"/>
      <c r="U10" s="849"/>
      <c r="V10" s="849"/>
      <c r="W10" s="850"/>
      <c r="X10" s="884" t="s">
        <v>36</v>
      </c>
      <c r="Y10" s="885"/>
      <c r="Z10" s="885"/>
      <c r="AA10" s="885"/>
      <c r="AB10" s="885"/>
      <c r="AC10" s="885"/>
      <c r="AD10" s="885"/>
      <c r="AE10" s="886"/>
      <c r="AF10" s="890" t="s">
        <v>37</v>
      </c>
      <c r="AG10" s="891"/>
      <c r="AH10" s="891"/>
      <c r="AI10" s="892"/>
      <c r="AJ10" s="884" t="s">
        <v>38</v>
      </c>
      <c r="AK10" s="885"/>
      <c r="AL10" s="885"/>
      <c r="AM10" s="885"/>
      <c r="AN10" s="885"/>
      <c r="AO10" s="885"/>
      <c r="AP10" s="885"/>
      <c r="AQ10" s="885"/>
      <c r="AR10" s="885"/>
      <c r="AS10" s="885"/>
      <c r="AT10" s="848" t="s">
        <v>160</v>
      </c>
      <c r="AU10" s="849"/>
      <c r="AV10" s="849"/>
      <c r="AW10" s="850"/>
      <c r="AX10" s="140"/>
      <c r="AY10" s="140"/>
      <c r="AZ10" s="140"/>
    </row>
    <row r="11" spans="1:52" ht="37.5" customHeight="1">
      <c r="A11" s="845"/>
      <c r="B11" s="846"/>
      <c r="C11" s="846"/>
      <c r="D11" s="847"/>
      <c r="E11" s="845"/>
      <c r="F11" s="846"/>
      <c r="G11" s="846"/>
      <c r="H11" s="846"/>
      <c r="I11" s="846"/>
      <c r="J11" s="846"/>
      <c r="K11" s="846"/>
      <c r="L11" s="846"/>
      <c r="M11" s="846"/>
      <c r="N11" s="846"/>
      <c r="O11" s="846"/>
      <c r="P11" s="846"/>
      <c r="Q11" s="846"/>
      <c r="R11" s="847"/>
      <c r="S11" s="851"/>
      <c r="T11" s="852"/>
      <c r="U11" s="852"/>
      <c r="V11" s="852"/>
      <c r="W11" s="853"/>
      <c r="X11" s="887" t="s">
        <v>39</v>
      </c>
      <c r="Y11" s="888"/>
      <c r="Z11" s="888"/>
      <c r="AA11" s="889"/>
      <c r="AB11" s="887" t="s">
        <v>40</v>
      </c>
      <c r="AC11" s="888"/>
      <c r="AD11" s="888"/>
      <c r="AE11" s="889"/>
      <c r="AF11" s="870"/>
      <c r="AG11" s="871"/>
      <c r="AH11" s="871"/>
      <c r="AI11" s="872"/>
      <c r="AJ11" s="887" t="s">
        <v>41</v>
      </c>
      <c r="AK11" s="888"/>
      <c r="AL11" s="889"/>
      <c r="AM11" s="884" t="s">
        <v>42</v>
      </c>
      <c r="AN11" s="885"/>
      <c r="AO11" s="885"/>
      <c r="AP11" s="886"/>
      <c r="AQ11" s="887" t="s">
        <v>43</v>
      </c>
      <c r="AR11" s="888"/>
      <c r="AS11" s="888"/>
      <c r="AT11" s="851"/>
      <c r="AU11" s="852"/>
      <c r="AV11" s="852"/>
      <c r="AW11" s="853"/>
      <c r="AX11" s="140"/>
      <c r="AY11" s="140"/>
      <c r="AZ11" s="140"/>
    </row>
    <row r="12" spans="1:52" ht="33.75" customHeight="1">
      <c r="A12" s="644" t="s">
        <v>136</v>
      </c>
      <c r="B12" s="834"/>
      <c r="C12" s="834"/>
      <c r="D12" s="645"/>
      <c r="E12" s="835"/>
      <c r="F12" s="835"/>
      <c r="G12" s="835"/>
      <c r="H12" s="835"/>
      <c r="I12" s="835"/>
      <c r="J12" s="835"/>
      <c r="K12" s="835"/>
      <c r="L12" s="835"/>
      <c r="M12" s="835"/>
      <c r="N12" s="835"/>
      <c r="O12" s="835"/>
      <c r="P12" s="835"/>
      <c r="Q12" s="835"/>
      <c r="R12" s="835"/>
      <c r="S12" s="836"/>
      <c r="T12" s="836"/>
      <c r="U12" s="836"/>
      <c r="V12" s="836"/>
      <c r="W12" s="836"/>
      <c r="X12" s="837"/>
      <c r="Y12" s="837"/>
      <c r="Z12" s="837"/>
      <c r="AA12" s="837"/>
      <c r="AB12" s="837"/>
      <c r="AC12" s="837"/>
      <c r="AD12" s="837"/>
      <c r="AE12" s="837"/>
      <c r="AF12" s="838"/>
      <c r="AG12" s="838"/>
      <c r="AH12" s="838"/>
      <c r="AI12" s="838"/>
      <c r="AJ12" s="855"/>
      <c r="AK12" s="855"/>
      <c r="AL12" s="855"/>
      <c r="AM12" s="856"/>
      <c r="AN12" s="856"/>
      <c r="AO12" s="856"/>
      <c r="AP12" s="856"/>
      <c r="AQ12" s="883"/>
      <c r="AR12" s="883"/>
      <c r="AS12" s="883"/>
      <c r="AT12" s="838"/>
      <c r="AU12" s="838"/>
      <c r="AV12" s="838"/>
      <c r="AW12" s="838"/>
    </row>
    <row r="13" spans="1:52" ht="33.75" customHeight="1">
      <c r="A13" s="873" t="s">
        <v>136</v>
      </c>
      <c r="B13" s="874"/>
      <c r="C13" s="874"/>
      <c r="D13" s="875"/>
      <c r="E13" s="876"/>
      <c r="F13" s="876"/>
      <c r="G13" s="876"/>
      <c r="H13" s="876"/>
      <c r="I13" s="876"/>
      <c r="J13" s="876"/>
      <c r="K13" s="876"/>
      <c r="L13" s="876"/>
      <c r="M13" s="876"/>
      <c r="N13" s="876"/>
      <c r="O13" s="876"/>
      <c r="P13" s="876"/>
      <c r="Q13" s="876"/>
      <c r="R13" s="876"/>
      <c r="S13" s="877"/>
      <c r="T13" s="877"/>
      <c r="U13" s="877"/>
      <c r="V13" s="877"/>
      <c r="W13" s="877"/>
      <c r="X13" s="878"/>
      <c r="Y13" s="878"/>
      <c r="Z13" s="878"/>
      <c r="AA13" s="878"/>
      <c r="AB13" s="878"/>
      <c r="AC13" s="878"/>
      <c r="AD13" s="878"/>
      <c r="AE13" s="878"/>
      <c r="AF13" s="879"/>
      <c r="AG13" s="880"/>
      <c r="AH13" s="880"/>
      <c r="AI13" s="881"/>
      <c r="AJ13" s="895"/>
      <c r="AK13" s="895"/>
      <c r="AL13" s="895"/>
      <c r="AM13" s="893"/>
      <c r="AN13" s="893"/>
      <c r="AO13" s="893"/>
      <c r="AP13" s="893"/>
      <c r="AQ13" s="894"/>
      <c r="AR13" s="894"/>
      <c r="AS13" s="894"/>
      <c r="AT13" s="879"/>
      <c r="AU13" s="880"/>
      <c r="AV13" s="880"/>
      <c r="AW13" s="881"/>
    </row>
    <row r="14" spans="1:52" ht="33.75" customHeight="1">
      <c r="A14" s="873" t="s">
        <v>136</v>
      </c>
      <c r="B14" s="874"/>
      <c r="C14" s="874"/>
      <c r="D14" s="875"/>
      <c r="E14" s="876"/>
      <c r="F14" s="876"/>
      <c r="G14" s="876"/>
      <c r="H14" s="876"/>
      <c r="I14" s="876"/>
      <c r="J14" s="876"/>
      <c r="K14" s="876"/>
      <c r="L14" s="876"/>
      <c r="M14" s="876"/>
      <c r="N14" s="876"/>
      <c r="O14" s="876"/>
      <c r="P14" s="876"/>
      <c r="Q14" s="876"/>
      <c r="R14" s="876"/>
      <c r="S14" s="877"/>
      <c r="T14" s="877"/>
      <c r="U14" s="877"/>
      <c r="V14" s="877"/>
      <c r="W14" s="877"/>
      <c r="X14" s="878"/>
      <c r="Y14" s="878"/>
      <c r="Z14" s="878"/>
      <c r="AA14" s="878"/>
      <c r="AB14" s="878"/>
      <c r="AC14" s="878"/>
      <c r="AD14" s="878"/>
      <c r="AE14" s="878"/>
      <c r="AF14" s="879"/>
      <c r="AG14" s="880"/>
      <c r="AH14" s="880"/>
      <c r="AI14" s="881"/>
      <c r="AJ14" s="895"/>
      <c r="AK14" s="895"/>
      <c r="AL14" s="895"/>
      <c r="AM14" s="893"/>
      <c r="AN14" s="893"/>
      <c r="AO14" s="893"/>
      <c r="AP14" s="893"/>
      <c r="AQ14" s="894"/>
      <c r="AR14" s="894"/>
      <c r="AS14" s="894"/>
      <c r="AT14" s="879"/>
      <c r="AU14" s="880"/>
      <c r="AV14" s="880"/>
      <c r="AW14" s="881"/>
    </row>
    <row r="15" spans="1:52" ht="33.75" customHeight="1">
      <c r="A15" s="873" t="s">
        <v>137</v>
      </c>
      <c r="B15" s="874"/>
      <c r="C15" s="874"/>
      <c r="D15" s="875"/>
      <c r="E15" s="876"/>
      <c r="F15" s="876"/>
      <c r="G15" s="876"/>
      <c r="H15" s="876"/>
      <c r="I15" s="876"/>
      <c r="J15" s="876"/>
      <c r="K15" s="876"/>
      <c r="L15" s="876"/>
      <c r="M15" s="876"/>
      <c r="N15" s="876"/>
      <c r="O15" s="876"/>
      <c r="P15" s="876"/>
      <c r="Q15" s="876"/>
      <c r="R15" s="876"/>
      <c r="S15" s="877"/>
      <c r="T15" s="877"/>
      <c r="U15" s="877"/>
      <c r="V15" s="877"/>
      <c r="W15" s="877"/>
      <c r="X15" s="878"/>
      <c r="Y15" s="878"/>
      <c r="Z15" s="878"/>
      <c r="AA15" s="878"/>
      <c r="AB15" s="878"/>
      <c r="AC15" s="878"/>
      <c r="AD15" s="878"/>
      <c r="AE15" s="878"/>
      <c r="AF15" s="879"/>
      <c r="AG15" s="880"/>
      <c r="AH15" s="880"/>
      <c r="AI15" s="881"/>
      <c r="AJ15" s="895"/>
      <c r="AK15" s="895"/>
      <c r="AL15" s="895"/>
      <c r="AM15" s="893"/>
      <c r="AN15" s="893"/>
      <c r="AO15" s="893"/>
      <c r="AP15" s="893"/>
      <c r="AQ15" s="894"/>
      <c r="AR15" s="894"/>
      <c r="AS15" s="894"/>
      <c r="AT15" s="879"/>
      <c r="AU15" s="880"/>
      <c r="AV15" s="880"/>
      <c r="AW15" s="881"/>
    </row>
    <row r="16" spans="1:52" ht="33.75" customHeight="1">
      <c r="A16" s="873" t="s">
        <v>137</v>
      </c>
      <c r="B16" s="874"/>
      <c r="C16" s="874"/>
      <c r="D16" s="875"/>
      <c r="E16" s="876"/>
      <c r="F16" s="876"/>
      <c r="G16" s="876"/>
      <c r="H16" s="876"/>
      <c r="I16" s="876"/>
      <c r="J16" s="876"/>
      <c r="K16" s="876"/>
      <c r="L16" s="876"/>
      <c r="M16" s="876"/>
      <c r="N16" s="876"/>
      <c r="O16" s="876"/>
      <c r="P16" s="876"/>
      <c r="Q16" s="876"/>
      <c r="R16" s="876"/>
      <c r="S16" s="877"/>
      <c r="T16" s="877"/>
      <c r="U16" s="877"/>
      <c r="V16" s="877"/>
      <c r="W16" s="877"/>
      <c r="X16" s="878"/>
      <c r="Y16" s="878"/>
      <c r="Z16" s="878"/>
      <c r="AA16" s="878"/>
      <c r="AB16" s="878"/>
      <c r="AC16" s="878"/>
      <c r="AD16" s="878"/>
      <c r="AE16" s="878"/>
      <c r="AF16" s="879"/>
      <c r="AG16" s="880"/>
      <c r="AH16" s="880"/>
      <c r="AI16" s="881"/>
      <c r="AJ16" s="895"/>
      <c r="AK16" s="895"/>
      <c r="AL16" s="895"/>
      <c r="AM16" s="893"/>
      <c r="AN16" s="893"/>
      <c r="AO16" s="893"/>
      <c r="AP16" s="893"/>
      <c r="AQ16" s="894"/>
      <c r="AR16" s="894"/>
      <c r="AS16" s="894"/>
      <c r="AT16" s="879"/>
      <c r="AU16" s="880"/>
      <c r="AV16" s="880"/>
      <c r="AW16" s="881"/>
    </row>
    <row r="17" spans="1:49" ht="33.75" customHeight="1">
      <c r="A17" s="646" t="s">
        <v>137</v>
      </c>
      <c r="B17" s="882"/>
      <c r="C17" s="882"/>
      <c r="D17" s="647"/>
      <c r="E17" s="897"/>
      <c r="F17" s="897"/>
      <c r="G17" s="897"/>
      <c r="H17" s="897"/>
      <c r="I17" s="897"/>
      <c r="J17" s="897"/>
      <c r="K17" s="897"/>
      <c r="L17" s="897"/>
      <c r="M17" s="897"/>
      <c r="N17" s="897"/>
      <c r="O17" s="897"/>
      <c r="P17" s="897"/>
      <c r="Q17" s="897"/>
      <c r="R17" s="897"/>
      <c r="S17" s="898"/>
      <c r="T17" s="898"/>
      <c r="U17" s="898"/>
      <c r="V17" s="898"/>
      <c r="W17" s="898"/>
      <c r="X17" s="923"/>
      <c r="Y17" s="923"/>
      <c r="Z17" s="923"/>
      <c r="AA17" s="923"/>
      <c r="AB17" s="923"/>
      <c r="AC17" s="923"/>
      <c r="AD17" s="923"/>
      <c r="AE17" s="923"/>
      <c r="AF17" s="899"/>
      <c r="AG17" s="900"/>
      <c r="AH17" s="900"/>
      <c r="AI17" s="901"/>
      <c r="AJ17" s="924"/>
      <c r="AK17" s="924"/>
      <c r="AL17" s="924"/>
      <c r="AM17" s="925"/>
      <c r="AN17" s="925"/>
      <c r="AO17" s="925"/>
      <c r="AP17" s="925"/>
      <c r="AQ17" s="926"/>
      <c r="AR17" s="926"/>
      <c r="AS17" s="926"/>
      <c r="AT17" s="899"/>
      <c r="AU17" s="900"/>
      <c r="AV17" s="900"/>
      <c r="AW17" s="901"/>
    </row>
    <row r="18" spans="1:49" ht="12" customHeight="1">
      <c r="A18" s="864" t="s">
        <v>4</v>
      </c>
      <c r="B18" s="865"/>
      <c r="C18" s="865"/>
      <c r="D18" s="866"/>
      <c r="E18" s="911" t="s">
        <v>44</v>
      </c>
      <c r="F18" s="912"/>
      <c r="G18" s="912"/>
      <c r="H18" s="912"/>
      <c r="I18" s="912"/>
      <c r="J18" s="912"/>
      <c r="K18" s="912"/>
      <c r="L18" s="912"/>
      <c r="M18" s="912"/>
      <c r="N18" s="913"/>
      <c r="O18" s="911" t="s">
        <v>45</v>
      </c>
      <c r="P18" s="912"/>
      <c r="Q18" s="912"/>
      <c r="R18" s="913"/>
      <c r="S18" s="902" t="s">
        <v>46</v>
      </c>
      <c r="T18" s="903"/>
      <c r="U18" s="903"/>
      <c r="V18" s="903"/>
      <c r="W18" s="903"/>
      <c r="X18" s="903"/>
      <c r="Y18" s="903"/>
      <c r="Z18" s="903"/>
      <c r="AA18" s="904"/>
      <c r="AB18" s="142"/>
      <c r="AC18" s="143"/>
      <c r="AD18" s="143"/>
      <c r="AE18" s="143"/>
      <c r="AF18" s="143"/>
      <c r="AG18" s="143"/>
      <c r="AH18" s="143"/>
      <c r="AI18" s="143"/>
      <c r="AJ18" s="143"/>
      <c r="AK18" s="143"/>
      <c r="AL18" s="144"/>
      <c r="AM18" s="144"/>
      <c r="AN18" s="144"/>
      <c r="AO18" s="144"/>
      <c r="AP18" s="145"/>
      <c r="AQ18" s="145"/>
      <c r="AR18" s="145"/>
    </row>
    <row r="19" spans="1:49" ht="7.5" customHeight="1">
      <c r="A19" s="867"/>
      <c r="B19" s="868"/>
      <c r="C19" s="868"/>
      <c r="D19" s="869"/>
      <c r="E19" s="920"/>
      <c r="F19" s="914"/>
      <c r="G19" s="914"/>
      <c r="H19" s="914"/>
      <c r="I19" s="914"/>
      <c r="J19" s="914"/>
      <c r="K19" s="914"/>
      <c r="L19" s="914"/>
      <c r="M19" s="914"/>
      <c r="N19" s="915"/>
      <c r="O19" s="914"/>
      <c r="P19" s="914"/>
      <c r="Q19" s="914"/>
      <c r="R19" s="915"/>
      <c r="S19" s="905"/>
      <c r="T19" s="905"/>
      <c r="U19" s="905"/>
      <c r="V19" s="905"/>
      <c r="W19" s="905"/>
      <c r="X19" s="905"/>
      <c r="Y19" s="905"/>
      <c r="Z19" s="905"/>
      <c r="AA19" s="906"/>
      <c r="AB19" s="146"/>
      <c r="AC19" s="140"/>
      <c r="AD19" s="140"/>
      <c r="AE19" s="140"/>
      <c r="AF19" s="140"/>
      <c r="AG19" s="140"/>
      <c r="AH19" s="140"/>
      <c r="AI19" s="140"/>
      <c r="AJ19" s="140"/>
      <c r="AK19" s="140"/>
      <c r="AL19" s="147"/>
      <c r="AM19" s="147"/>
      <c r="AN19" s="147"/>
      <c r="AO19" s="147"/>
      <c r="AP19" s="145"/>
      <c r="AQ19" s="145"/>
      <c r="AR19" s="145"/>
    </row>
    <row r="20" spans="1:49" ht="7.5" customHeight="1">
      <c r="A20" s="867"/>
      <c r="B20" s="868"/>
      <c r="C20" s="868"/>
      <c r="D20" s="869"/>
      <c r="E20" s="921"/>
      <c r="F20" s="916"/>
      <c r="G20" s="916"/>
      <c r="H20" s="916"/>
      <c r="I20" s="916"/>
      <c r="J20" s="916"/>
      <c r="K20" s="916"/>
      <c r="L20" s="916"/>
      <c r="M20" s="916"/>
      <c r="N20" s="917"/>
      <c r="O20" s="916"/>
      <c r="P20" s="916"/>
      <c r="Q20" s="916"/>
      <c r="R20" s="917"/>
      <c r="S20" s="907"/>
      <c r="T20" s="907"/>
      <c r="U20" s="907"/>
      <c r="V20" s="907"/>
      <c r="W20" s="907"/>
      <c r="X20" s="907"/>
      <c r="Y20" s="907"/>
      <c r="Z20" s="907"/>
      <c r="AA20" s="908"/>
      <c r="AB20" s="146"/>
      <c r="AC20" s="140"/>
      <c r="AD20" s="140"/>
      <c r="AE20" s="140"/>
      <c r="AF20" s="140"/>
      <c r="AG20" s="140"/>
      <c r="AH20" s="140"/>
      <c r="AI20" s="140"/>
      <c r="AJ20" s="140"/>
      <c r="AK20" s="140"/>
      <c r="AL20" s="147"/>
      <c r="AM20" s="147"/>
      <c r="AN20" s="147"/>
      <c r="AO20" s="147"/>
      <c r="AP20" s="145"/>
      <c r="AQ20" s="145"/>
      <c r="AR20" s="145"/>
    </row>
    <row r="21" spans="1:49" ht="7.5" customHeight="1">
      <c r="A21" s="867"/>
      <c r="B21" s="868"/>
      <c r="C21" s="868"/>
      <c r="D21" s="869"/>
      <c r="E21" s="921"/>
      <c r="F21" s="916"/>
      <c r="G21" s="916"/>
      <c r="H21" s="916"/>
      <c r="I21" s="916"/>
      <c r="J21" s="916"/>
      <c r="K21" s="916"/>
      <c r="L21" s="916"/>
      <c r="M21" s="916"/>
      <c r="N21" s="917"/>
      <c r="O21" s="916"/>
      <c r="P21" s="916"/>
      <c r="Q21" s="916"/>
      <c r="R21" s="917"/>
      <c r="S21" s="907"/>
      <c r="T21" s="907"/>
      <c r="U21" s="907"/>
      <c r="V21" s="907"/>
      <c r="W21" s="907"/>
      <c r="X21" s="907"/>
      <c r="Y21" s="907"/>
      <c r="Z21" s="907"/>
      <c r="AA21" s="908"/>
      <c r="AB21" s="146"/>
      <c r="AC21" s="140"/>
      <c r="AD21" s="140"/>
      <c r="AE21" s="140"/>
      <c r="AF21" s="140"/>
      <c r="AG21" s="140"/>
      <c r="AH21" s="140"/>
      <c r="AI21" s="140"/>
      <c r="AJ21" s="140"/>
      <c r="AK21" s="140"/>
      <c r="AL21" s="147"/>
      <c r="AM21" s="147"/>
      <c r="AN21" s="147"/>
      <c r="AO21" s="147"/>
      <c r="AP21" s="145"/>
      <c r="AQ21" s="145"/>
      <c r="AR21" s="145"/>
    </row>
    <row r="22" spans="1:49" ht="7.5" customHeight="1">
      <c r="A22" s="870"/>
      <c r="B22" s="871"/>
      <c r="C22" s="871"/>
      <c r="D22" s="872"/>
      <c r="E22" s="922"/>
      <c r="F22" s="918"/>
      <c r="G22" s="918"/>
      <c r="H22" s="918"/>
      <c r="I22" s="918"/>
      <c r="J22" s="918"/>
      <c r="K22" s="918"/>
      <c r="L22" s="918"/>
      <c r="M22" s="918"/>
      <c r="N22" s="919"/>
      <c r="O22" s="918"/>
      <c r="P22" s="918"/>
      <c r="Q22" s="918"/>
      <c r="R22" s="919"/>
      <c r="S22" s="909"/>
      <c r="T22" s="909"/>
      <c r="U22" s="909"/>
      <c r="V22" s="909"/>
      <c r="W22" s="909"/>
      <c r="X22" s="909"/>
      <c r="Y22" s="909"/>
      <c r="Z22" s="909"/>
      <c r="AA22" s="910"/>
      <c r="AB22" s="146"/>
      <c r="AC22" s="140"/>
      <c r="AD22" s="140"/>
      <c r="AE22" s="140"/>
      <c r="AF22" s="140"/>
      <c r="AG22" s="140"/>
      <c r="AH22" s="140"/>
      <c r="AI22" s="140"/>
      <c r="AJ22" s="140"/>
      <c r="AK22" s="140"/>
      <c r="AL22" s="147"/>
      <c r="AM22" s="147"/>
      <c r="AN22" s="147"/>
      <c r="AO22" s="147"/>
      <c r="AP22" s="145"/>
      <c r="AQ22" s="145"/>
      <c r="AR22" s="145"/>
    </row>
    <row r="23" spans="1:49" s="149" customFormat="1" ht="24" customHeight="1">
      <c r="A23" s="862" t="s">
        <v>105</v>
      </c>
      <c r="B23" s="863"/>
      <c r="C23" s="863"/>
      <c r="D23" s="863"/>
      <c r="E23" s="863"/>
      <c r="F23" s="863"/>
      <c r="G23" s="863"/>
      <c r="H23" s="863"/>
      <c r="I23" s="863"/>
      <c r="J23" s="863"/>
      <c r="K23" s="863"/>
      <c r="L23" s="863"/>
      <c r="M23" s="863"/>
      <c r="N23" s="863"/>
      <c r="O23" s="863"/>
      <c r="P23" s="863"/>
      <c r="Q23" s="863"/>
      <c r="R23" s="863"/>
      <c r="S23" s="863"/>
      <c r="T23" s="863"/>
      <c r="U23" s="863"/>
      <c r="V23" s="863"/>
      <c r="W23" s="863"/>
      <c r="X23" s="863"/>
      <c r="Y23" s="863"/>
      <c r="Z23" s="863"/>
      <c r="AA23" s="863"/>
      <c r="AB23" s="148"/>
      <c r="AC23" s="148"/>
      <c r="AD23" s="148"/>
      <c r="AE23" s="148"/>
      <c r="AF23" s="148"/>
      <c r="AG23" s="148"/>
      <c r="AH23" s="148"/>
      <c r="AI23" s="148"/>
      <c r="AJ23" s="148"/>
      <c r="AK23" s="148"/>
      <c r="AL23" s="145"/>
      <c r="AM23" s="145"/>
      <c r="AN23" s="145"/>
      <c r="AO23" s="145"/>
      <c r="AP23" s="145"/>
      <c r="AQ23" s="145"/>
      <c r="AR23" s="145"/>
    </row>
    <row r="24" spans="1:49" s="149" customFormat="1" ht="33.75" customHeight="1">
      <c r="A24" s="816" t="s">
        <v>107</v>
      </c>
      <c r="B24" s="816"/>
      <c r="C24" s="816"/>
      <c r="D24" s="816"/>
      <c r="E24" s="816" t="s">
        <v>106</v>
      </c>
      <c r="F24" s="816"/>
      <c r="G24" s="816"/>
      <c r="H24" s="816"/>
      <c r="I24" s="816"/>
      <c r="J24" s="816"/>
      <c r="K24" s="816"/>
      <c r="L24" s="816"/>
      <c r="M24" s="816"/>
      <c r="N24" s="816"/>
      <c r="O24" s="816"/>
      <c r="P24" s="816"/>
      <c r="Q24" s="816"/>
      <c r="R24" s="816"/>
      <c r="S24" s="828" t="s">
        <v>144</v>
      </c>
      <c r="T24" s="828"/>
      <c r="U24" s="828"/>
      <c r="V24" s="828"/>
      <c r="W24" s="828"/>
      <c r="X24" s="828" t="s">
        <v>143</v>
      </c>
      <c r="Y24" s="828"/>
      <c r="Z24" s="828"/>
      <c r="AA24" s="828"/>
      <c r="AB24" s="828" t="s">
        <v>103</v>
      </c>
      <c r="AC24" s="828"/>
      <c r="AD24" s="828"/>
      <c r="AE24" s="828"/>
      <c r="AF24" s="828" t="s">
        <v>142</v>
      </c>
      <c r="AG24" s="828"/>
      <c r="AH24" s="828"/>
      <c r="AI24" s="828"/>
      <c r="AJ24" s="140"/>
      <c r="AK24" s="140"/>
      <c r="AL24" s="140"/>
      <c r="AM24" s="140"/>
      <c r="AN24" s="140"/>
      <c r="AO24" s="140"/>
      <c r="AP24" s="150"/>
      <c r="AQ24" s="150"/>
      <c r="AR24" s="150"/>
    </row>
    <row r="25" spans="1:49" ht="33.75" customHeight="1">
      <c r="A25" s="896"/>
      <c r="B25" s="896"/>
      <c r="C25" s="896"/>
      <c r="D25" s="896"/>
      <c r="E25" s="897"/>
      <c r="F25" s="897"/>
      <c r="G25" s="897"/>
      <c r="H25" s="897"/>
      <c r="I25" s="897"/>
      <c r="J25" s="897"/>
      <c r="K25" s="897"/>
      <c r="L25" s="897"/>
      <c r="M25" s="897"/>
      <c r="N25" s="897"/>
      <c r="O25" s="897"/>
      <c r="P25" s="897"/>
      <c r="Q25" s="897"/>
      <c r="R25" s="897"/>
      <c r="S25" s="898"/>
      <c r="T25" s="898"/>
      <c r="U25" s="898"/>
      <c r="V25" s="898"/>
      <c r="W25" s="898"/>
      <c r="X25" s="899"/>
      <c r="Y25" s="900"/>
      <c r="Z25" s="900"/>
      <c r="AA25" s="901"/>
      <c r="AB25" s="899"/>
      <c r="AC25" s="900"/>
      <c r="AD25" s="900"/>
      <c r="AE25" s="901"/>
      <c r="AF25" s="899"/>
      <c r="AG25" s="900"/>
      <c r="AH25" s="900"/>
      <c r="AI25" s="901"/>
      <c r="AJ25" s="147"/>
      <c r="AK25" s="147"/>
      <c r="AL25" s="151"/>
      <c r="AM25" s="151"/>
      <c r="AN25" s="151"/>
      <c r="AO25" s="151"/>
      <c r="AP25" s="151"/>
      <c r="AQ25" s="151"/>
      <c r="AR25" s="151"/>
    </row>
    <row r="26" spans="1:49" s="18" customFormat="1" ht="7.5" customHeight="1">
      <c r="A26" s="140"/>
      <c r="B26" s="140"/>
      <c r="C26" s="140"/>
      <c r="D26" s="140"/>
      <c r="E26" s="140"/>
      <c r="F26" s="140"/>
      <c r="G26" s="140"/>
      <c r="H26" s="140"/>
      <c r="I26" s="140"/>
      <c r="J26" s="140"/>
      <c r="K26" s="140"/>
      <c r="L26" s="140"/>
      <c r="M26" s="140"/>
      <c r="N26" s="140"/>
      <c r="O26" s="140"/>
      <c r="P26" s="140"/>
      <c r="Q26" s="140"/>
      <c r="R26" s="147"/>
      <c r="S26" s="147"/>
      <c r="T26" s="147"/>
      <c r="U26" s="147"/>
      <c r="V26" s="147"/>
      <c r="W26" s="147"/>
      <c r="X26" s="147"/>
      <c r="Y26" s="145"/>
      <c r="Z26" s="147"/>
      <c r="AA26" s="147"/>
      <c r="AB26" s="147"/>
      <c r="AC26" s="147"/>
      <c r="AD26" s="147"/>
      <c r="AE26" s="147"/>
      <c r="AF26" s="147"/>
      <c r="AG26" s="147"/>
      <c r="AH26" s="147"/>
      <c r="AI26" s="147"/>
      <c r="AJ26" s="147"/>
      <c r="AK26" s="147"/>
      <c r="AL26" s="151"/>
      <c r="AM26" s="151"/>
      <c r="AN26" s="151"/>
      <c r="AO26" s="151"/>
      <c r="AP26" s="151"/>
      <c r="AQ26" s="151"/>
      <c r="AR26" s="151"/>
    </row>
    <row r="27" spans="1:49" s="18" customFormat="1" ht="7.5" customHeight="1">
      <c r="A27" s="140"/>
      <c r="B27" s="140"/>
      <c r="C27" s="140"/>
      <c r="D27" s="140"/>
      <c r="E27" s="140"/>
      <c r="F27" s="140"/>
      <c r="G27" s="140"/>
      <c r="H27" s="140"/>
      <c r="I27" s="140"/>
      <c r="J27" s="140"/>
      <c r="K27" s="140"/>
      <c r="L27" s="140"/>
      <c r="M27" s="140"/>
      <c r="N27" s="140"/>
      <c r="O27" s="140"/>
      <c r="P27" s="140"/>
      <c r="Q27" s="140"/>
      <c r="R27" s="147"/>
      <c r="S27" s="147"/>
      <c r="T27" s="147"/>
      <c r="U27" s="147"/>
      <c r="V27" s="147"/>
      <c r="W27" s="147"/>
      <c r="X27" s="147"/>
      <c r="Y27" s="145"/>
      <c r="Z27" s="147"/>
      <c r="AA27" s="147"/>
      <c r="AB27" s="147"/>
      <c r="AC27" s="147"/>
      <c r="AD27" s="147"/>
      <c r="AE27" s="147"/>
      <c r="AF27" s="147"/>
      <c r="AG27" s="147"/>
      <c r="AH27" s="147"/>
      <c r="AI27" s="147"/>
      <c r="AJ27" s="147"/>
      <c r="AK27" s="147"/>
      <c r="AL27" s="151"/>
      <c r="AM27" s="151"/>
      <c r="AN27" s="151"/>
      <c r="AO27" s="151"/>
      <c r="AP27" s="151"/>
      <c r="AQ27" s="151"/>
      <c r="AR27" s="151"/>
    </row>
    <row r="28" spans="1:49" s="18" customFormat="1" ht="7.5" customHeight="1">
      <c r="A28" s="140"/>
      <c r="B28" s="140"/>
      <c r="C28" s="140"/>
      <c r="D28" s="140"/>
      <c r="E28" s="140"/>
      <c r="F28" s="140"/>
      <c r="G28" s="140"/>
      <c r="H28" s="140"/>
      <c r="I28" s="140"/>
      <c r="J28" s="140"/>
      <c r="K28" s="140"/>
      <c r="L28" s="140"/>
      <c r="M28" s="140"/>
      <c r="N28" s="140"/>
      <c r="O28" s="140"/>
      <c r="P28" s="140"/>
      <c r="Q28" s="140"/>
      <c r="R28" s="147"/>
      <c r="S28" s="147"/>
      <c r="T28" s="147"/>
      <c r="U28" s="147"/>
      <c r="V28" s="147"/>
      <c r="W28" s="147"/>
      <c r="X28" s="147"/>
      <c r="Y28" s="145"/>
      <c r="Z28" s="147"/>
      <c r="AA28" s="147"/>
      <c r="AB28" s="147"/>
      <c r="AC28" s="147"/>
      <c r="AD28" s="147"/>
      <c r="AE28" s="147"/>
      <c r="AF28" s="147"/>
      <c r="AG28" s="147"/>
      <c r="AH28" s="147"/>
      <c r="AI28" s="147"/>
      <c r="AJ28" s="147"/>
      <c r="AK28" s="147"/>
      <c r="AL28" s="151"/>
      <c r="AM28" s="151"/>
      <c r="AN28" s="151"/>
      <c r="AO28" s="151"/>
      <c r="AP28" s="151"/>
      <c r="AQ28" s="151"/>
      <c r="AR28" s="151"/>
    </row>
    <row r="29" spans="1:49" s="18" customFormat="1" ht="7.5" customHeight="1">
      <c r="A29" s="140"/>
      <c r="B29" s="140"/>
      <c r="C29" s="140"/>
      <c r="D29" s="140"/>
      <c r="E29" s="140"/>
      <c r="F29" s="140"/>
      <c r="G29" s="140"/>
      <c r="H29" s="140"/>
      <c r="I29" s="140"/>
      <c r="J29" s="140"/>
      <c r="K29" s="140"/>
      <c r="L29" s="140"/>
      <c r="M29" s="140"/>
      <c r="N29" s="140"/>
      <c r="O29" s="140"/>
      <c r="P29" s="140"/>
      <c r="Q29" s="140"/>
      <c r="R29" s="147"/>
      <c r="S29" s="147"/>
      <c r="T29" s="147"/>
      <c r="U29" s="147"/>
      <c r="V29" s="147"/>
      <c r="W29" s="147"/>
      <c r="X29" s="147"/>
      <c r="Y29" s="145"/>
      <c r="Z29" s="147"/>
      <c r="AA29" s="147"/>
      <c r="AB29" s="147"/>
      <c r="AC29" s="147"/>
      <c r="AD29" s="147"/>
      <c r="AE29" s="147"/>
      <c r="AF29" s="147"/>
      <c r="AG29" s="147"/>
      <c r="AH29" s="147"/>
      <c r="AI29" s="147"/>
      <c r="AJ29" s="147"/>
      <c r="AK29" s="147"/>
      <c r="AL29" s="151"/>
      <c r="AM29" s="151"/>
      <c r="AN29" s="151"/>
      <c r="AO29" s="151"/>
      <c r="AP29" s="151"/>
      <c r="AQ29" s="151"/>
      <c r="AR29" s="151"/>
    </row>
    <row r="30" spans="1:49" ht="7.5" customHeight="1">
      <c r="A30" s="148"/>
      <c r="B30" s="148"/>
      <c r="C30" s="148"/>
      <c r="D30" s="148"/>
      <c r="E30" s="148"/>
      <c r="F30" s="148"/>
      <c r="G30" s="148"/>
      <c r="H30" s="148"/>
      <c r="I30" s="148"/>
      <c r="J30" s="148"/>
      <c r="K30" s="148"/>
      <c r="L30" s="148"/>
      <c r="M30" s="148"/>
      <c r="N30" s="148"/>
      <c r="O30" s="148"/>
      <c r="P30" s="148"/>
      <c r="Q30" s="148"/>
      <c r="R30" s="148"/>
      <c r="S30" s="148"/>
      <c r="T30" s="148"/>
      <c r="U30" s="148"/>
      <c r="V30" s="148"/>
      <c r="W30" s="148"/>
      <c r="X30" s="148"/>
      <c r="Y30" s="148"/>
      <c r="Z30" s="148"/>
      <c r="AA30" s="148"/>
      <c r="AB30" s="113"/>
      <c r="AC30" s="113"/>
      <c r="AD30" s="113"/>
      <c r="AE30" s="113"/>
      <c r="AF30" s="113"/>
      <c r="AG30" s="113"/>
      <c r="AH30" s="113"/>
      <c r="AI30" s="113"/>
      <c r="AJ30" s="113"/>
      <c r="AK30" s="113"/>
      <c r="AL30" s="151"/>
      <c r="AM30" s="151"/>
      <c r="AN30" s="151"/>
      <c r="AO30" s="151"/>
      <c r="AP30" s="151"/>
      <c r="AQ30" s="151"/>
      <c r="AR30" s="151"/>
      <c r="AS30" s="149"/>
      <c r="AT30" s="149"/>
      <c r="AU30" s="149"/>
      <c r="AV30" s="149"/>
      <c r="AW30" s="149"/>
    </row>
  </sheetData>
  <mergeCells count="107">
    <mergeCell ref="AL1:AW1"/>
    <mergeCell ref="A25:D25"/>
    <mergeCell ref="E25:R25"/>
    <mergeCell ref="S25:W25"/>
    <mergeCell ref="X25:AA25"/>
    <mergeCell ref="AB25:AE25"/>
    <mergeCell ref="AF25:AI25"/>
    <mergeCell ref="S18:AA18"/>
    <mergeCell ref="S19:AA22"/>
    <mergeCell ref="O18:R18"/>
    <mergeCell ref="O19:R22"/>
    <mergeCell ref="E18:N18"/>
    <mergeCell ref="E19:N22"/>
    <mergeCell ref="E17:R17"/>
    <mergeCell ref="S17:W17"/>
    <mergeCell ref="X17:AA17"/>
    <mergeCell ref="AB17:AE17"/>
    <mergeCell ref="AF17:AI17"/>
    <mergeCell ref="AJ17:AL17"/>
    <mergeCell ref="AM17:AP17"/>
    <mergeCell ref="AQ17:AS17"/>
    <mergeCell ref="AT17:AW17"/>
    <mergeCell ref="AM15:AP15"/>
    <mergeCell ref="AQ15:AS15"/>
    <mergeCell ref="AT15:AW15"/>
    <mergeCell ref="A16:D16"/>
    <mergeCell ref="E16:R16"/>
    <mergeCell ref="S16:W16"/>
    <mergeCell ref="X16:AA16"/>
    <mergeCell ref="AB16:AE16"/>
    <mergeCell ref="AF16:AI16"/>
    <mergeCell ref="AJ16:AL16"/>
    <mergeCell ref="AM16:AP16"/>
    <mergeCell ref="AQ16:AS16"/>
    <mergeCell ref="AT16:AW16"/>
    <mergeCell ref="AF15:AI15"/>
    <mergeCell ref="AJ15:AL15"/>
    <mergeCell ref="AM13:AP13"/>
    <mergeCell ref="AQ13:AS13"/>
    <mergeCell ref="AT13:AW13"/>
    <mergeCell ref="A14:D14"/>
    <mergeCell ref="E14:R14"/>
    <mergeCell ref="S14:W14"/>
    <mergeCell ref="X14:AA14"/>
    <mergeCell ref="AB14:AE14"/>
    <mergeCell ref="AF14:AI14"/>
    <mergeCell ref="AJ14:AL14"/>
    <mergeCell ref="AM14:AP14"/>
    <mergeCell ref="AQ14:AS14"/>
    <mergeCell ref="AT14:AW14"/>
    <mergeCell ref="AJ13:AL13"/>
    <mergeCell ref="AQ12:AS12"/>
    <mergeCell ref="AT12:AW12"/>
    <mergeCell ref="X10:AE10"/>
    <mergeCell ref="X11:AA11"/>
    <mergeCell ref="AB11:AE11"/>
    <mergeCell ref="AF10:AI11"/>
    <mergeCell ref="AJ11:AL11"/>
    <mergeCell ref="AM11:AP11"/>
    <mergeCell ref="AQ11:AS11"/>
    <mergeCell ref="AJ10:AS10"/>
    <mergeCell ref="E24:R24"/>
    <mergeCell ref="S24:W24"/>
    <mergeCell ref="A24:D24"/>
    <mergeCell ref="A23:AA23"/>
    <mergeCell ref="A18:D22"/>
    <mergeCell ref="X24:AA24"/>
    <mergeCell ref="AB24:AE24"/>
    <mergeCell ref="AF24:AI24"/>
    <mergeCell ref="A13:D13"/>
    <mergeCell ref="E13:R13"/>
    <mergeCell ref="S13:W13"/>
    <mergeCell ref="X13:AA13"/>
    <mergeCell ref="AB13:AE13"/>
    <mergeCell ref="AF13:AI13"/>
    <mergeCell ref="A15:D15"/>
    <mergeCell ref="E15:R15"/>
    <mergeCell ref="S15:W15"/>
    <mergeCell ref="X15:AA15"/>
    <mergeCell ref="AB15:AE15"/>
    <mergeCell ref="A17:D17"/>
    <mergeCell ref="AX4:AY4"/>
    <mergeCell ref="AX6:AY6"/>
    <mergeCell ref="AX7:AY7"/>
    <mergeCell ref="AT10:AW11"/>
    <mergeCell ref="A4:AP4"/>
    <mergeCell ref="AQ4:AW4"/>
    <mergeCell ref="A6:AP6"/>
    <mergeCell ref="A7:AP7"/>
    <mergeCell ref="AQ6:AW6"/>
    <mergeCell ref="AQ7:AW7"/>
    <mergeCell ref="AQ5:AW5"/>
    <mergeCell ref="AX5:AY5"/>
    <mergeCell ref="A12:D12"/>
    <mergeCell ref="E12:R12"/>
    <mergeCell ref="S12:W12"/>
    <mergeCell ref="X12:AA12"/>
    <mergeCell ref="AB12:AE12"/>
    <mergeCell ref="AF12:AI12"/>
    <mergeCell ref="A2:X2"/>
    <mergeCell ref="A9:AA9"/>
    <mergeCell ref="A10:D11"/>
    <mergeCell ref="E10:R11"/>
    <mergeCell ref="S10:W11"/>
    <mergeCell ref="A5:AP5"/>
    <mergeCell ref="AJ12:AL12"/>
    <mergeCell ref="AM12:AP12"/>
  </mergeCells>
  <phoneticPr fontId="1"/>
  <dataValidations count="5">
    <dataValidation type="list" allowBlank="1" showInputMessage="1" showErrorMessage="1" sqref="AE23 AQ12:AS17 AB23:AC23 AJ12:AJ17">
      <formula1>"有,無"</formula1>
    </dataValidation>
    <dataValidation type="list" allowBlank="1" showInputMessage="1" showErrorMessage="1" sqref="AQ5:AW5 AQ4:AW4">
      <formula1>"選択してください,はい,いいえ"</formula1>
    </dataValidation>
    <dataValidation type="list" allowBlank="1" showInputMessage="1" showErrorMessage="1" sqref="AJ8:AR8">
      <formula1>"選択してください,担保提供なし,担保提供あり（承認あり）,担保提供あり（承認なし）,担保提供あり（福祉医療機構等で承認不要）"</formula1>
    </dataValidation>
    <dataValidation type="list" allowBlank="1" showInputMessage="1" showErrorMessage="1" sqref="AQ6:AW6">
      <formula1>"選択してください,処分なし,処分あり（承認あり）,処分あり（承認なし）"</formula1>
    </dataValidation>
    <dataValidation type="list" allowBlank="1" showInputMessage="1" showErrorMessage="1" sqref="AQ7:AW7">
      <formula1>"選択してください,担保提供なし,担保提供あり（承認あり）,担保提供あり（承認なし）,担保提供あり（定款で定める承認不要案件）"</formula1>
    </dataValidation>
  </dataValidations>
  <pageMargins left="0.59" right="0.39370078740157483" top="0.56000000000000005" bottom="0.62992125984251968" header="0.31496062992125984" footer="0.28999999999999998"/>
  <pageSetup paperSize="9" scale="94" firstPageNumber="13" orientation="landscape" useFirstPageNumber="1" horizontalDpi="300" verticalDpi="300" r:id="rId1"/>
  <headerFooter alignWithMargins="0">
    <oddFooter>&amp;LP.&amp;P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7"/>
  <sheetViews>
    <sheetView showGridLines="0" view="pageBreakPreview" zoomScale="60" zoomScaleNormal="100" workbookViewId="0">
      <selection activeCell="M5" sqref="M5"/>
    </sheetView>
  </sheetViews>
  <sheetFormatPr defaultColWidth="9" defaultRowHeight="13"/>
  <cols>
    <col min="1" max="1" width="8.08984375" style="22" customWidth="1"/>
    <col min="2" max="2" width="35.36328125" style="22" customWidth="1"/>
    <col min="3" max="3" width="12.453125" style="22" customWidth="1"/>
    <col min="4" max="4" width="9.81640625" style="22" customWidth="1"/>
    <col min="5" max="5" width="14.453125" style="22" customWidth="1"/>
    <col min="6" max="6" width="6.26953125" style="22" customWidth="1"/>
    <col min="7" max="7" width="12.453125" style="22" customWidth="1"/>
    <col min="8" max="8" width="8.08984375" style="22" customWidth="1"/>
    <col min="9" max="9" width="6.90625" style="22" customWidth="1"/>
    <col min="10" max="10" width="11.26953125" style="22" bestFit="1" customWidth="1"/>
    <col min="11" max="11" width="13.90625" style="22" customWidth="1"/>
    <col min="12" max="16384" width="9" style="22"/>
  </cols>
  <sheetData>
    <row r="1" spans="1:20">
      <c r="J1" s="815">
        <f>IF(表紙!N2="","",表紙!N2)</f>
        <v>45658</v>
      </c>
      <c r="K1" s="815"/>
    </row>
    <row r="2" spans="1:20" ht="22.5" customHeight="1">
      <c r="A2" s="839" t="s">
        <v>351</v>
      </c>
      <c r="B2" s="839"/>
      <c r="C2" s="839"/>
      <c r="D2" s="839"/>
      <c r="E2" s="839"/>
      <c r="F2" s="839"/>
      <c r="G2" s="839"/>
      <c r="H2" s="839"/>
      <c r="I2" s="839"/>
      <c r="J2" s="839"/>
      <c r="K2" s="839"/>
      <c r="L2" s="36"/>
      <c r="M2" s="36"/>
      <c r="N2" s="36"/>
      <c r="O2" s="36"/>
      <c r="P2" s="36"/>
      <c r="Q2" s="36"/>
      <c r="R2" s="36"/>
      <c r="S2" s="36"/>
      <c r="T2" s="36"/>
    </row>
    <row r="4" spans="1:20" ht="24" customHeight="1">
      <c r="A4" s="936" t="s">
        <v>91</v>
      </c>
      <c r="B4" s="936"/>
      <c r="C4" s="936"/>
      <c r="D4" s="936"/>
      <c r="E4" s="936"/>
      <c r="F4" s="936"/>
      <c r="G4" s="936"/>
      <c r="H4" s="936"/>
      <c r="I4" s="936"/>
      <c r="J4" s="937" t="s">
        <v>56</v>
      </c>
      <c r="K4" s="937"/>
    </row>
    <row r="6" spans="1:20" ht="19.5" customHeight="1">
      <c r="A6" s="751" t="s">
        <v>34</v>
      </c>
      <c r="B6" s="751" t="s">
        <v>47</v>
      </c>
      <c r="C6" s="933" t="s">
        <v>171</v>
      </c>
      <c r="D6" s="933" t="s">
        <v>48</v>
      </c>
      <c r="E6" s="152" t="s">
        <v>49</v>
      </c>
      <c r="F6" s="152"/>
      <c r="G6" s="152"/>
      <c r="H6" s="152"/>
      <c r="I6" s="152"/>
      <c r="J6" s="152"/>
      <c r="K6" s="933" t="s">
        <v>288</v>
      </c>
    </row>
    <row r="7" spans="1:20" ht="13.5" customHeight="1">
      <c r="A7" s="931"/>
      <c r="B7" s="931"/>
      <c r="C7" s="934"/>
      <c r="D7" s="934"/>
      <c r="E7" s="933" t="s">
        <v>153</v>
      </c>
      <c r="F7" s="933" t="s">
        <v>50</v>
      </c>
      <c r="G7" s="755" t="s">
        <v>51</v>
      </c>
      <c r="H7" s="756"/>
      <c r="I7" s="938" t="s">
        <v>289</v>
      </c>
      <c r="J7" s="933" t="s">
        <v>165</v>
      </c>
      <c r="K7" s="934"/>
    </row>
    <row r="8" spans="1:20">
      <c r="A8" s="931"/>
      <c r="B8" s="931"/>
      <c r="C8" s="934"/>
      <c r="D8" s="934"/>
      <c r="E8" s="934"/>
      <c r="F8" s="934"/>
      <c r="G8" s="927" t="s">
        <v>286</v>
      </c>
      <c r="H8" s="929" t="s">
        <v>287</v>
      </c>
      <c r="I8" s="939"/>
      <c r="J8" s="934"/>
      <c r="K8" s="934"/>
    </row>
    <row r="9" spans="1:20">
      <c r="A9" s="752"/>
      <c r="B9" s="752"/>
      <c r="C9" s="935"/>
      <c r="D9" s="935"/>
      <c r="E9" s="935"/>
      <c r="F9" s="935"/>
      <c r="G9" s="928"/>
      <c r="H9" s="930"/>
      <c r="I9" s="940"/>
      <c r="J9" s="935"/>
      <c r="K9" s="935"/>
    </row>
    <row r="10" spans="1:20" ht="36.75" customHeight="1">
      <c r="A10" s="153" t="s">
        <v>56</v>
      </c>
      <c r="B10" s="154"/>
      <c r="C10" s="154"/>
      <c r="D10" s="155"/>
      <c r="E10" s="156"/>
      <c r="F10" s="157"/>
      <c r="G10" s="288"/>
      <c r="H10" s="291"/>
      <c r="I10" s="294"/>
      <c r="J10" s="158"/>
      <c r="K10" s="159"/>
    </row>
    <row r="11" spans="1:20" ht="36.75" customHeight="1">
      <c r="A11" s="160"/>
      <c r="B11" s="161"/>
      <c r="C11" s="161"/>
      <c r="D11" s="162"/>
      <c r="E11" s="163"/>
      <c r="F11" s="164"/>
      <c r="G11" s="289"/>
      <c r="H11" s="292"/>
      <c r="I11" s="164"/>
      <c r="J11" s="165"/>
      <c r="K11" s="166"/>
    </row>
    <row r="12" spans="1:20" ht="36.75" customHeight="1">
      <c r="A12" s="153"/>
      <c r="B12" s="154"/>
      <c r="C12" s="154"/>
      <c r="D12" s="155"/>
      <c r="E12" s="156"/>
      <c r="F12" s="157"/>
      <c r="G12" s="288"/>
      <c r="H12" s="292"/>
      <c r="I12" s="164"/>
      <c r="J12" s="158"/>
      <c r="K12" s="159"/>
    </row>
    <row r="13" spans="1:20" ht="36.75" customHeight="1">
      <c r="A13" s="160"/>
      <c r="B13" s="161"/>
      <c r="C13" s="161"/>
      <c r="D13" s="162"/>
      <c r="E13" s="163"/>
      <c r="F13" s="164"/>
      <c r="G13" s="289"/>
      <c r="H13" s="292"/>
      <c r="I13" s="164"/>
      <c r="J13" s="165"/>
      <c r="K13" s="166"/>
    </row>
    <row r="14" spans="1:20" ht="36.75" customHeight="1">
      <c r="A14" s="160"/>
      <c r="B14" s="154"/>
      <c r="C14" s="154"/>
      <c r="D14" s="155"/>
      <c r="E14" s="156"/>
      <c r="F14" s="157"/>
      <c r="G14" s="288"/>
      <c r="H14" s="292"/>
      <c r="I14" s="164"/>
      <c r="J14" s="158"/>
      <c r="K14" s="159"/>
    </row>
    <row r="15" spans="1:20" ht="36.75" customHeight="1">
      <c r="A15" s="160"/>
      <c r="B15" s="161"/>
      <c r="C15" s="161"/>
      <c r="D15" s="162"/>
      <c r="E15" s="163"/>
      <c r="F15" s="164"/>
      <c r="G15" s="289"/>
      <c r="H15" s="292"/>
      <c r="I15" s="164"/>
      <c r="J15" s="165"/>
      <c r="K15" s="166"/>
    </row>
    <row r="16" spans="1:20" ht="36.75" customHeight="1">
      <c r="A16" s="160"/>
      <c r="B16" s="167"/>
      <c r="C16" s="167"/>
      <c r="D16" s="168"/>
      <c r="E16" s="169"/>
      <c r="F16" s="157"/>
      <c r="G16" s="290"/>
      <c r="H16" s="293"/>
      <c r="I16" s="295"/>
      <c r="J16" s="170"/>
      <c r="K16" s="171"/>
    </row>
    <row r="17" spans="1:11" ht="18" customHeight="1">
      <c r="A17" s="932" t="s">
        <v>170</v>
      </c>
      <c r="B17" s="932"/>
      <c r="C17" s="932"/>
      <c r="D17" s="932"/>
      <c r="E17" s="932"/>
      <c r="F17" s="932"/>
      <c r="G17" s="932"/>
      <c r="H17" s="932"/>
      <c r="I17" s="932"/>
      <c r="J17" s="932"/>
      <c r="K17" s="932"/>
    </row>
    <row r="18" spans="1:11" ht="7.5" customHeight="1">
      <c r="A18" s="172"/>
      <c r="B18" s="173"/>
      <c r="C18" s="173"/>
      <c r="D18" s="173"/>
      <c r="E18" s="173"/>
      <c r="F18" s="173"/>
      <c r="G18" s="173"/>
      <c r="H18" s="173"/>
      <c r="I18" s="173"/>
      <c r="J18" s="173"/>
      <c r="K18" s="173"/>
    </row>
    <row r="19" spans="1:11" ht="21.75" customHeight="1">
      <c r="A19" s="26"/>
      <c r="B19" s="26"/>
      <c r="C19" s="26"/>
      <c r="D19" s="26"/>
      <c r="E19" s="26"/>
      <c r="F19" s="26"/>
      <c r="G19" s="26"/>
      <c r="H19" s="26"/>
      <c r="I19" s="26"/>
      <c r="J19" s="26"/>
      <c r="K19" s="26"/>
    </row>
    <row r="20" spans="1:11" ht="21.75" customHeight="1">
      <c r="A20" s="26"/>
      <c r="B20" s="26"/>
      <c r="C20" s="26"/>
      <c r="D20" s="26"/>
      <c r="E20" s="26"/>
      <c r="F20" s="26"/>
      <c r="G20" s="26"/>
      <c r="H20" s="26"/>
      <c r="I20" s="26"/>
      <c r="J20" s="26"/>
      <c r="K20" s="26"/>
    </row>
    <row r="21" spans="1:11" ht="21.75" customHeight="1">
      <c r="A21" s="26"/>
      <c r="B21" s="26"/>
      <c r="C21" s="26"/>
      <c r="D21" s="26"/>
      <c r="E21" s="26"/>
      <c r="F21" s="26"/>
      <c r="G21" s="26"/>
      <c r="H21" s="26"/>
      <c r="I21" s="26"/>
      <c r="J21" s="26"/>
      <c r="K21" s="26"/>
    </row>
    <row r="22" spans="1:11">
      <c r="A22" s="26"/>
      <c r="B22" s="26"/>
      <c r="C22" s="26"/>
      <c r="D22" s="26"/>
      <c r="E22" s="26"/>
      <c r="F22" s="26"/>
      <c r="G22" s="26"/>
      <c r="H22" s="26"/>
      <c r="I22" s="26"/>
      <c r="J22" s="26"/>
      <c r="K22" s="26"/>
    </row>
    <row r="23" spans="1:11">
      <c r="A23" s="26"/>
      <c r="B23" s="26"/>
      <c r="C23" s="26"/>
      <c r="D23" s="26"/>
      <c r="E23" s="26"/>
      <c r="F23" s="26"/>
      <c r="G23" s="26"/>
      <c r="H23" s="26"/>
      <c r="I23" s="26"/>
      <c r="J23" s="26"/>
      <c r="K23" s="26"/>
    </row>
    <row r="24" spans="1:11">
      <c r="A24" s="26"/>
      <c r="B24" s="26"/>
      <c r="C24" s="26"/>
      <c r="D24" s="26"/>
      <c r="E24" s="26"/>
      <c r="F24" s="26"/>
      <c r="G24" s="26"/>
      <c r="H24" s="26"/>
      <c r="I24" s="26"/>
      <c r="J24" s="26"/>
      <c r="K24" s="26"/>
    </row>
    <row r="25" spans="1:11">
      <c r="A25" s="26"/>
      <c r="B25" s="26"/>
      <c r="C25" s="26"/>
      <c r="D25" s="26"/>
      <c r="E25" s="26"/>
      <c r="F25" s="26"/>
      <c r="G25" s="26"/>
      <c r="H25" s="26"/>
      <c r="I25" s="26"/>
      <c r="J25" s="26"/>
      <c r="K25" s="26"/>
    </row>
    <row r="26" spans="1:11">
      <c r="A26" s="26"/>
      <c r="B26" s="26"/>
      <c r="C26" s="26"/>
      <c r="D26" s="26"/>
      <c r="E26" s="26"/>
      <c r="F26" s="26"/>
      <c r="G26" s="26"/>
      <c r="H26" s="26"/>
      <c r="I26" s="26"/>
      <c r="J26" s="26"/>
      <c r="K26" s="26"/>
    </row>
    <row r="27" spans="1:11">
      <c r="A27" s="26"/>
      <c r="B27" s="26"/>
      <c r="C27" s="26"/>
      <c r="D27" s="26"/>
      <c r="E27" s="26"/>
      <c r="F27" s="26"/>
      <c r="G27" s="26"/>
      <c r="H27" s="26"/>
      <c r="I27" s="26"/>
      <c r="J27" s="26"/>
      <c r="K27" s="26"/>
    </row>
    <row r="28" spans="1:11">
      <c r="A28" s="26"/>
      <c r="B28" s="26"/>
      <c r="C28" s="26"/>
      <c r="D28" s="26"/>
      <c r="E28" s="26"/>
      <c r="F28" s="26"/>
      <c r="G28" s="26"/>
      <c r="H28" s="26"/>
      <c r="I28" s="26"/>
      <c r="J28" s="26"/>
      <c r="K28" s="26"/>
    </row>
    <row r="29" spans="1:11">
      <c r="A29" s="26"/>
      <c r="B29" s="26"/>
      <c r="C29" s="26"/>
      <c r="D29" s="26"/>
      <c r="E29" s="26"/>
      <c r="F29" s="26"/>
      <c r="G29" s="26"/>
      <c r="H29" s="26"/>
      <c r="I29" s="26"/>
      <c r="J29" s="26"/>
      <c r="K29" s="26"/>
    </row>
    <row r="30" spans="1:11">
      <c r="A30" s="26"/>
      <c r="B30" s="26"/>
      <c r="C30" s="26"/>
      <c r="D30" s="26"/>
      <c r="E30" s="26"/>
      <c r="F30" s="26"/>
      <c r="G30" s="26"/>
      <c r="H30" s="26"/>
      <c r="I30" s="26"/>
      <c r="J30" s="26"/>
      <c r="K30" s="26"/>
    </row>
    <row r="31" spans="1:11">
      <c r="A31" s="26"/>
      <c r="B31" s="26"/>
      <c r="C31" s="26"/>
      <c r="D31" s="26"/>
      <c r="E31" s="26"/>
      <c r="F31" s="26"/>
      <c r="G31" s="26"/>
      <c r="H31" s="26"/>
      <c r="I31" s="26"/>
      <c r="J31" s="26"/>
      <c r="K31" s="26"/>
    </row>
    <row r="32" spans="1:11">
      <c r="A32" s="26"/>
      <c r="B32" s="26"/>
      <c r="C32" s="26"/>
      <c r="D32" s="26"/>
      <c r="E32" s="26"/>
      <c r="F32" s="26"/>
      <c r="G32" s="26"/>
      <c r="H32" s="26"/>
      <c r="I32" s="26"/>
      <c r="J32" s="26"/>
      <c r="K32" s="26"/>
    </row>
    <row r="33" spans="1:11">
      <c r="A33" s="26"/>
      <c r="B33" s="26"/>
      <c r="C33" s="26"/>
      <c r="D33" s="26"/>
      <c r="E33" s="26"/>
      <c r="F33" s="26"/>
      <c r="G33" s="26"/>
      <c r="H33" s="26"/>
      <c r="I33" s="26"/>
      <c r="J33" s="26"/>
      <c r="K33" s="26"/>
    </row>
    <row r="34" spans="1:11">
      <c r="A34" s="26"/>
      <c r="B34" s="26"/>
      <c r="C34" s="26"/>
      <c r="D34" s="26"/>
      <c r="E34" s="26"/>
      <c r="F34" s="26"/>
      <c r="G34" s="26"/>
      <c r="H34" s="26"/>
      <c r="I34" s="26"/>
      <c r="J34" s="26"/>
      <c r="K34" s="26"/>
    </row>
    <row r="35" spans="1:11">
      <c r="A35" s="26"/>
      <c r="B35" s="26"/>
      <c r="C35" s="26"/>
      <c r="D35" s="26"/>
      <c r="E35" s="26"/>
      <c r="F35" s="26"/>
      <c r="G35" s="26"/>
      <c r="H35" s="26"/>
      <c r="I35" s="26"/>
      <c r="J35" s="26"/>
      <c r="K35" s="26"/>
    </row>
    <row r="36" spans="1:11">
      <c r="A36" s="26"/>
      <c r="B36" s="26"/>
      <c r="C36" s="26"/>
      <c r="D36" s="26"/>
      <c r="E36" s="26"/>
      <c r="F36" s="26"/>
      <c r="G36" s="26"/>
      <c r="H36" s="26"/>
      <c r="I36" s="26"/>
      <c r="J36" s="26"/>
      <c r="K36" s="26"/>
    </row>
    <row r="37" spans="1:11">
      <c r="A37" s="26"/>
      <c r="B37" s="26"/>
      <c r="C37" s="26"/>
      <c r="D37" s="26"/>
      <c r="E37" s="26"/>
      <c r="F37" s="26"/>
      <c r="G37" s="26"/>
      <c r="H37" s="26"/>
      <c r="I37" s="26"/>
      <c r="J37" s="26"/>
      <c r="K37" s="26"/>
    </row>
    <row r="38" spans="1:11">
      <c r="A38" s="26"/>
      <c r="B38" s="26"/>
      <c r="C38" s="26"/>
      <c r="D38" s="26"/>
      <c r="E38" s="26"/>
      <c r="F38" s="26"/>
      <c r="G38" s="26"/>
      <c r="H38" s="26"/>
      <c r="I38" s="26"/>
      <c r="J38" s="26"/>
      <c r="K38" s="26"/>
    </row>
    <row r="39" spans="1:11">
      <c r="A39" s="26"/>
      <c r="B39" s="26"/>
      <c r="C39" s="26"/>
      <c r="D39" s="26"/>
      <c r="E39" s="26"/>
      <c r="F39" s="26"/>
      <c r="G39" s="26"/>
      <c r="H39" s="26"/>
      <c r="I39" s="26"/>
      <c r="J39" s="26"/>
      <c r="K39" s="26"/>
    </row>
    <row r="40" spans="1:11">
      <c r="A40" s="26"/>
      <c r="B40" s="26"/>
      <c r="C40" s="26"/>
      <c r="D40" s="26"/>
      <c r="E40" s="26"/>
      <c r="F40" s="26"/>
      <c r="G40" s="26"/>
      <c r="H40" s="26"/>
      <c r="I40" s="26"/>
      <c r="J40" s="26"/>
      <c r="K40" s="26"/>
    </row>
    <row r="41" spans="1:11">
      <c r="A41" s="26"/>
      <c r="B41" s="26"/>
      <c r="C41" s="26"/>
      <c r="D41" s="26"/>
      <c r="E41" s="26"/>
      <c r="F41" s="26"/>
      <c r="G41" s="26"/>
      <c r="H41" s="26"/>
      <c r="I41" s="26"/>
      <c r="J41" s="26"/>
      <c r="K41" s="26"/>
    </row>
    <row r="42" spans="1:11">
      <c r="A42" s="26"/>
      <c r="B42" s="26"/>
      <c r="C42" s="26"/>
      <c r="D42" s="26"/>
      <c r="E42" s="26"/>
      <c r="F42" s="26"/>
      <c r="G42" s="26"/>
      <c r="H42" s="26"/>
      <c r="I42" s="26"/>
      <c r="J42" s="26"/>
      <c r="K42" s="26"/>
    </row>
    <row r="43" spans="1:11">
      <c r="A43" s="26"/>
      <c r="B43" s="26"/>
      <c r="C43" s="26"/>
      <c r="D43" s="26"/>
      <c r="E43" s="26"/>
      <c r="F43" s="26"/>
      <c r="G43" s="26"/>
      <c r="H43" s="26"/>
      <c r="I43" s="26"/>
      <c r="J43" s="26"/>
      <c r="K43" s="26"/>
    </row>
    <row r="44" spans="1:11">
      <c r="A44" s="26"/>
      <c r="B44" s="26"/>
      <c r="C44" s="26"/>
      <c r="D44" s="26"/>
      <c r="E44" s="26"/>
      <c r="F44" s="26"/>
      <c r="G44" s="26"/>
      <c r="H44" s="26"/>
      <c r="I44" s="26"/>
      <c r="J44" s="26"/>
      <c r="K44" s="26"/>
    </row>
    <row r="45" spans="1:11">
      <c r="A45" s="26"/>
      <c r="B45" s="26"/>
      <c r="C45" s="26"/>
      <c r="D45" s="26"/>
      <c r="E45" s="26"/>
      <c r="F45" s="26"/>
      <c r="G45" s="26"/>
      <c r="H45" s="26"/>
      <c r="I45" s="26"/>
      <c r="J45" s="26"/>
      <c r="K45" s="26"/>
    </row>
    <row r="46" spans="1:11">
      <c r="A46" s="26"/>
      <c r="B46" s="26"/>
      <c r="C46" s="26"/>
      <c r="D46" s="26"/>
      <c r="E46" s="26"/>
      <c r="F46" s="26"/>
      <c r="G46" s="26"/>
      <c r="H46" s="26"/>
      <c r="I46" s="26"/>
      <c r="J46" s="26"/>
      <c r="K46" s="26"/>
    </row>
    <row r="47" spans="1:11">
      <c r="A47" s="26"/>
      <c r="B47" s="26"/>
      <c r="C47" s="26"/>
      <c r="D47" s="26"/>
      <c r="E47" s="26"/>
      <c r="F47" s="26"/>
      <c r="G47" s="26"/>
      <c r="H47" s="26"/>
      <c r="I47" s="26"/>
      <c r="J47" s="26"/>
      <c r="K47" s="26"/>
    </row>
    <row r="48" spans="1:11">
      <c r="A48" s="26"/>
      <c r="B48" s="26"/>
      <c r="C48" s="26"/>
      <c r="D48" s="26"/>
      <c r="E48" s="26"/>
      <c r="F48" s="26"/>
      <c r="G48" s="26"/>
      <c r="H48" s="26"/>
      <c r="I48" s="26"/>
      <c r="J48" s="26"/>
      <c r="K48" s="26"/>
    </row>
    <row r="49" spans="1:11">
      <c r="A49" s="26"/>
      <c r="B49" s="26"/>
      <c r="C49" s="26"/>
      <c r="D49" s="26"/>
      <c r="E49" s="26"/>
      <c r="F49" s="26"/>
      <c r="G49" s="26"/>
      <c r="H49" s="26"/>
      <c r="I49" s="26"/>
      <c r="J49" s="26"/>
      <c r="K49" s="26"/>
    </row>
    <row r="50" spans="1:11">
      <c r="A50" s="26"/>
      <c r="B50" s="26"/>
      <c r="C50" s="26"/>
      <c r="D50" s="26"/>
      <c r="E50" s="26"/>
      <c r="F50" s="26"/>
      <c r="G50" s="26"/>
      <c r="H50" s="26"/>
      <c r="I50" s="26"/>
      <c r="J50" s="26"/>
      <c r="K50" s="26"/>
    </row>
    <row r="51" spans="1:11">
      <c r="A51" s="26"/>
      <c r="B51" s="26"/>
      <c r="C51" s="26"/>
      <c r="D51" s="26"/>
      <c r="E51" s="26"/>
      <c r="F51" s="26"/>
      <c r="G51" s="26"/>
      <c r="H51" s="26"/>
      <c r="I51" s="26"/>
      <c r="J51" s="26"/>
      <c r="K51" s="26"/>
    </row>
    <row r="52" spans="1:11">
      <c r="A52" s="26"/>
      <c r="B52" s="26"/>
      <c r="C52" s="26"/>
      <c r="D52" s="26"/>
      <c r="E52" s="26"/>
      <c r="F52" s="26"/>
      <c r="G52" s="26"/>
      <c r="H52" s="26"/>
      <c r="I52" s="26"/>
      <c r="J52" s="26"/>
      <c r="K52" s="26"/>
    </row>
    <row r="53" spans="1:11">
      <c r="A53" s="26"/>
      <c r="B53" s="26"/>
      <c r="C53" s="26"/>
      <c r="D53" s="26"/>
      <c r="E53" s="26"/>
      <c r="F53" s="26"/>
      <c r="G53" s="26"/>
      <c r="H53" s="26"/>
      <c r="I53" s="26"/>
      <c r="J53" s="26"/>
      <c r="K53" s="26"/>
    </row>
    <row r="54" spans="1:11">
      <c r="A54" s="26"/>
      <c r="B54" s="26"/>
      <c r="C54" s="26"/>
      <c r="D54" s="26"/>
      <c r="E54" s="26"/>
      <c r="F54" s="26"/>
      <c r="G54" s="26"/>
      <c r="H54" s="26"/>
      <c r="I54" s="26"/>
      <c r="J54" s="26"/>
      <c r="K54" s="26"/>
    </row>
    <row r="55" spans="1:11">
      <c r="A55" s="26"/>
      <c r="B55" s="26"/>
      <c r="C55" s="26"/>
      <c r="D55" s="26"/>
      <c r="E55" s="26"/>
      <c r="F55" s="26"/>
      <c r="G55" s="26"/>
      <c r="H55" s="26"/>
      <c r="I55" s="26"/>
      <c r="J55" s="26"/>
      <c r="K55" s="26"/>
    </row>
    <row r="56" spans="1:11">
      <c r="A56" s="26"/>
      <c r="B56" s="26"/>
      <c r="C56" s="26"/>
      <c r="D56" s="26"/>
      <c r="E56" s="26"/>
      <c r="F56" s="26"/>
      <c r="G56" s="26"/>
      <c r="H56" s="26"/>
      <c r="I56" s="26"/>
      <c r="J56" s="26"/>
      <c r="K56" s="26"/>
    </row>
    <row r="57" spans="1:11">
      <c r="A57" s="26"/>
      <c r="B57" s="26"/>
      <c r="C57" s="26"/>
      <c r="D57" s="26"/>
      <c r="E57" s="26"/>
      <c r="F57" s="26"/>
      <c r="G57" s="26"/>
      <c r="H57" s="26"/>
      <c r="I57" s="26"/>
      <c r="J57" s="26"/>
      <c r="K57" s="26"/>
    </row>
  </sheetData>
  <mergeCells count="17">
    <mergeCell ref="A17:K17"/>
    <mergeCell ref="A2:K2"/>
    <mergeCell ref="B6:B9"/>
    <mergeCell ref="C6:C9"/>
    <mergeCell ref="D6:D9"/>
    <mergeCell ref="K6:K9"/>
    <mergeCell ref="E7:E9"/>
    <mergeCell ref="F7:F9"/>
    <mergeCell ref="J7:J9"/>
    <mergeCell ref="A4:I4"/>
    <mergeCell ref="J4:K4"/>
    <mergeCell ref="I7:I9"/>
    <mergeCell ref="J1:K1"/>
    <mergeCell ref="G7:H7"/>
    <mergeCell ref="G8:G9"/>
    <mergeCell ref="H8:H9"/>
    <mergeCell ref="A6:A9"/>
  </mergeCells>
  <phoneticPr fontId="1"/>
  <dataValidations count="6">
    <dataValidation type="list" allowBlank="1" showInputMessage="1" showErrorMessage="1" sqref="F10:F16">
      <formula1>"有,無"</formula1>
    </dataValidation>
    <dataValidation type="list" allowBlank="1" showInputMessage="1" showErrorMessage="1" sqref="A11:A16">
      <formula1>"土地,建物"</formula1>
    </dataValidation>
    <dataValidation type="list" allowBlank="1" showInputMessage="1" showErrorMessage="1" sqref="J4:K4">
      <formula1>"選択してください,あり,なし"</formula1>
    </dataValidation>
    <dataValidation type="list" allowBlank="1" showInputMessage="1" showErrorMessage="1" sqref="A10">
      <formula1>"選択してください,土地,建物"</formula1>
    </dataValidation>
    <dataValidation type="list" allowBlank="1" showInputMessage="1" showErrorMessage="1" sqref="H10:H16">
      <formula1>"該当,非該当,　"</formula1>
    </dataValidation>
    <dataValidation type="list" allowBlank="1" showInputMessage="1" showErrorMessage="1" sqref="I10:I16">
      <formula1>"地上権,地役権,賃借権,無,　"</formula1>
    </dataValidation>
  </dataValidations>
  <pageMargins left="0.59055118110236227" right="0.39370078740157483" top="0.53" bottom="0.62992125984251968" header="0.31496062992125984" footer="0.27559055118110237"/>
  <pageSetup paperSize="9" firstPageNumber="14" orientation="landscape" useFirstPageNumber="1" horizontalDpi="300" verticalDpi="300" r:id="rId1"/>
  <headerFooter>
    <oddFooter>&amp;LP.&amp;P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I47"/>
  <sheetViews>
    <sheetView showGridLines="0" view="pageBreakPreview" zoomScaleNormal="100" zoomScaleSheetLayoutView="100" workbookViewId="0">
      <selection activeCell="S23" sqref="S23"/>
    </sheetView>
  </sheetViews>
  <sheetFormatPr defaultColWidth="9" defaultRowHeight="17.25" customHeight="1"/>
  <cols>
    <col min="1" max="4" width="3.453125" style="4" customWidth="1"/>
    <col min="5" max="5" width="2.453125" style="4" customWidth="1"/>
    <col min="6" max="6" width="5.36328125" style="4" customWidth="1"/>
    <col min="7" max="9" width="10.6328125" style="4" customWidth="1"/>
    <col min="10" max="10" width="10.6328125" style="53" customWidth="1"/>
    <col min="11" max="15" width="10.6328125" style="4" customWidth="1"/>
    <col min="16" max="18" width="13.1796875" style="4" customWidth="1"/>
    <col min="19" max="19" width="10.90625" style="4" customWidth="1"/>
    <col min="20" max="24" width="3.453125" style="4" customWidth="1"/>
    <col min="25" max="16384" width="9" style="4"/>
  </cols>
  <sheetData>
    <row r="1" spans="1:27" ht="13.5" customHeight="1"/>
    <row r="2" spans="1:27" s="3" customFormat="1" ht="23.25" customHeight="1">
      <c r="A2" s="60"/>
      <c r="F2" s="447" t="s">
        <v>283</v>
      </c>
      <c r="G2" s="447"/>
      <c r="H2" s="447"/>
      <c r="I2" s="447"/>
      <c r="J2" s="447"/>
      <c r="K2" s="447"/>
      <c r="L2" s="447"/>
      <c r="M2" s="447"/>
      <c r="P2" s="441">
        <f>IF(表紙!N2="","",表紙!N2)</f>
        <v>45658</v>
      </c>
      <c r="Q2" s="442"/>
      <c r="R2" s="175" t="s">
        <v>93</v>
      </c>
      <c r="S2" s="65"/>
    </row>
    <row r="3" spans="1:27" s="3" customFormat="1" ht="11" customHeight="1">
      <c r="A3" s="60"/>
      <c r="F3" s="229"/>
      <c r="G3" s="230"/>
      <c r="H3" s="230"/>
      <c r="I3" s="230"/>
      <c r="J3" s="230"/>
      <c r="K3" s="230"/>
      <c r="L3" s="230"/>
      <c r="M3" s="230"/>
      <c r="N3" s="249"/>
      <c r="O3" s="249"/>
      <c r="P3" s="248"/>
      <c r="Q3" s="228"/>
      <c r="R3" s="89"/>
      <c r="S3" s="65"/>
      <c r="T3" s="60"/>
    </row>
    <row r="4" spans="1:27" ht="23.5" customHeight="1">
      <c r="A4" s="121"/>
      <c r="B4" s="177"/>
      <c r="C4" s="177"/>
      <c r="D4" s="177"/>
      <c r="E4" s="177"/>
      <c r="F4" s="32"/>
      <c r="G4" s="415" t="s">
        <v>25</v>
      </c>
      <c r="H4" s="93" t="s">
        <v>139</v>
      </c>
      <c r="I4" s="94" t="s">
        <v>2</v>
      </c>
      <c r="J4" s="422" t="s">
        <v>30</v>
      </c>
      <c r="K4" s="93" t="s">
        <v>139</v>
      </c>
      <c r="L4" s="95" t="s">
        <v>3</v>
      </c>
      <c r="M4" s="415" t="s">
        <v>12</v>
      </c>
      <c r="N4" s="93" t="s">
        <v>139</v>
      </c>
      <c r="O4" s="95" t="s">
        <v>3</v>
      </c>
      <c r="P4" s="445" t="s">
        <v>27</v>
      </c>
      <c r="Q4" s="446"/>
      <c r="R4" s="33"/>
      <c r="S4" s="59"/>
      <c r="T4" s="121"/>
      <c r="U4" s="122"/>
      <c r="V4" s="122"/>
      <c r="W4" s="122"/>
      <c r="X4" s="122"/>
      <c r="Y4" s="122"/>
      <c r="Z4" s="122"/>
      <c r="AA4" s="122"/>
    </row>
    <row r="5" spans="1:27" ht="23.5" customHeight="1">
      <c r="F5" s="32"/>
      <c r="G5" s="416"/>
      <c r="H5" s="96"/>
      <c r="I5" s="97"/>
      <c r="J5" s="423"/>
      <c r="K5" s="98"/>
      <c r="L5" s="97"/>
      <c r="M5" s="416"/>
      <c r="N5" s="99"/>
      <c r="O5" s="97"/>
      <c r="P5" s="413" t="s">
        <v>56</v>
      </c>
      <c r="Q5" s="414"/>
      <c r="R5" s="43"/>
      <c r="S5" s="410"/>
      <c r="T5" s="411"/>
      <c r="U5" s="411"/>
      <c r="V5" s="411"/>
      <c r="W5" s="411"/>
      <c r="X5" s="411"/>
      <c r="Y5" s="411"/>
      <c r="Z5" s="411"/>
      <c r="AA5" s="411"/>
    </row>
    <row r="6" spans="1:27" ht="9.75" customHeight="1">
      <c r="A6" s="177"/>
      <c r="B6" s="177"/>
      <c r="C6" s="177"/>
      <c r="D6" s="177"/>
      <c r="E6" s="177"/>
      <c r="F6" s="33"/>
      <c r="G6" s="40"/>
      <c r="H6" s="41"/>
      <c r="I6" s="41"/>
      <c r="J6" s="50"/>
      <c r="K6" s="41"/>
      <c r="L6" s="41"/>
      <c r="M6" s="40"/>
      <c r="N6" s="41"/>
      <c r="O6" s="41"/>
      <c r="P6" s="41"/>
      <c r="Q6" s="42"/>
      <c r="R6" s="32"/>
      <c r="S6" s="119"/>
      <c r="T6" s="122"/>
      <c r="U6" s="122"/>
      <c r="V6" s="122"/>
      <c r="W6" s="122"/>
      <c r="X6" s="122"/>
      <c r="Y6" s="122"/>
      <c r="Z6" s="122"/>
      <c r="AA6" s="122"/>
    </row>
    <row r="7" spans="1:27" s="8" customFormat="1" ht="49.5" customHeight="1">
      <c r="A7" s="242" t="s">
        <v>207</v>
      </c>
      <c r="B7" s="242" t="s">
        <v>208</v>
      </c>
      <c r="C7" s="242" t="s">
        <v>209</v>
      </c>
      <c r="D7" s="242" t="s">
        <v>210</v>
      </c>
      <c r="F7" s="285"/>
      <c r="G7" s="224" t="s">
        <v>260</v>
      </c>
      <c r="H7" s="434" t="s">
        <v>57</v>
      </c>
      <c r="I7" s="435"/>
      <c r="J7" s="220" t="s">
        <v>251</v>
      </c>
      <c r="K7" s="221" t="s">
        <v>248</v>
      </c>
      <c r="L7" s="224" t="s">
        <v>249</v>
      </c>
      <c r="M7" s="448" t="s">
        <v>252</v>
      </c>
      <c r="N7" s="449"/>
      <c r="O7" s="449"/>
      <c r="P7" s="225" t="s">
        <v>253</v>
      </c>
      <c r="Q7" s="225" t="s">
        <v>250</v>
      </c>
      <c r="R7" s="226" t="s">
        <v>254</v>
      </c>
    </row>
    <row r="8" spans="1:27" ht="25" customHeight="1">
      <c r="A8" s="211"/>
      <c r="B8" s="211"/>
      <c r="C8" s="211"/>
      <c r="D8" s="211"/>
      <c r="F8" s="427" t="s">
        <v>25</v>
      </c>
      <c r="G8" s="55"/>
      <c r="H8" s="408"/>
      <c r="I8" s="409"/>
      <c r="J8" s="45"/>
      <c r="K8" s="72"/>
      <c r="L8" s="312"/>
      <c r="M8" s="397" t="s">
        <v>56</v>
      </c>
      <c r="N8" s="398"/>
      <c r="O8" s="398"/>
      <c r="P8" s="322"/>
      <c r="Q8" s="322"/>
      <c r="R8" s="317"/>
    </row>
    <row r="9" spans="1:27" ht="25" customHeight="1">
      <c r="A9" s="211"/>
      <c r="B9" s="211"/>
      <c r="C9" s="211"/>
      <c r="D9" s="211"/>
      <c r="F9" s="428"/>
      <c r="G9" s="55"/>
      <c r="H9" s="408"/>
      <c r="I9" s="409"/>
      <c r="J9" s="45"/>
      <c r="K9" s="72"/>
      <c r="L9" s="312"/>
      <c r="M9" s="397" t="s">
        <v>56</v>
      </c>
      <c r="N9" s="398"/>
      <c r="O9" s="398"/>
      <c r="P9" s="322"/>
      <c r="Q9" s="322"/>
      <c r="R9" s="317"/>
    </row>
    <row r="10" spans="1:27" ht="25" customHeight="1">
      <c r="A10" s="211"/>
      <c r="B10" s="211"/>
      <c r="C10" s="211"/>
      <c r="D10" s="211"/>
      <c r="F10" s="428"/>
      <c r="G10" s="55"/>
      <c r="H10" s="408"/>
      <c r="I10" s="409"/>
      <c r="J10" s="45"/>
      <c r="K10" s="72"/>
      <c r="L10" s="312"/>
      <c r="M10" s="397" t="s">
        <v>56</v>
      </c>
      <c r="N10" s="398"/>
      <c r="O10" s="398"/>
      <c r="P10" s="322"/>
      <c r="Q10" s="322"/>
      <c r="R10" s="317"/>
    </row>
    <row r="11" spans="1:27" ht="25" customHeight="1">
      <c r="A11" s="211"/>
      <c r="B11" s="211"/>
      <c r="C11" s="211"/>
      <c r="D11" s="211"/>
      <c r="F11" s="428"/>
      <c r="G11" s="55"/>
      <c r="H11" s="408"/>
      <c r="I11" s="409"/>
      <c r="J11" s="45"/>
      <c r="K11" s="72"/>
      <c r="L11" s="312"/>
      <c r="M11" s="397" t="s">
        <v>56</v>
      </c>
      <c r="N11" s="398"/>
      <c r="O11" s="398"/>
      <c r="P11" s="322"/>
      <c r="Q11" s="322"/>
      <c r="R11" s="317"/>
    </row>
    <row r="12" spans="1:27" ht="25" customHeight="1">
      <c r="A12" s="211"/>
      <c r="B12" s="211"/>
      <c r="C12" s="211"/>
      <c r="D12" s="211"/>
      <c r="F12" s="428"/>
      <c r="G12" s="55"/>
      <c r="H12" s="408"/>
      <c r="I12" s="409"/>
      <c r="J12" s="45"/>
      <c r="K12" s="72"/>
      <c r="L12" s="312"/>
      <c r="M12" s="397" t="s">
        <v>56</v>
      </c>
      <c r="N12" s="398"/>
      <c r="O12" s="398"/>
      <c r="P12" s="322"/>
      <c r="Q12" s="322"/>
      <c r="R12" s="317"/>
    </row>
    <row r="13" spans="1:27" ht="25" customHeight="1">
      <c r="A13" s="211"/>
      <c r="B13" s="211"/>
      <c r="C13" s="211"/>
      <c r="D13" s="211"/>
      <c r="F13" s="428"/>
      <c r="G13" s="55"/>
      <c r="H13" s="408"/>
      <c r="I13" s="409"/>
      <c r="J13" s="45"/>
      <c r="K13" s="72"/>
      <c r="L13" s="312"/>
      <c r="M13" s="397" t="s">
        <v>56</v>
      </c>
      <c r="N13" s="398"/>
      <c r="O13" s="398"/>
      <c r="P13" s="322"/>
      <c r="Q13" s="322"/>
      <c r="R13" s="317"/>
    </row>
    <row r="14" spans="1:27" ht="25" customHeight="1">
      <c r="A14" s="211"/>
      <c r="B14" s="211"/>
      <c r="C14" s="211"/>
      <c r="D14" s="211"/>
      <c r="F14" s="428"/>
      <c r="G14" s="55"/>
      <c r="H14" s="408"/>
      <c r="I14" s="409"/>
      <c r="J14" s="45"/>
      <c r="K14" s="72"/>
      <c r="L14" s="312"/>
      <c r="M14" s="397" t="s">
        <v>56</v>
      </c>
      <c r="N14" s="398"/>
      <c r="O14" s="398"/>
      <c r="P14" s="322"/>
      <c r="Q14" s="322"/>
      <c r="R14" s="317"/>
    </row>
    <row r="15" spans="1:27" ht="25" customHeight="1">
      <c r="A15" s="211"/>
      <c r="B15" s="211"/>
      <c r="C15" s="211"/>
      <c r="D15" s="211"/>
      <c r="F15" s="428"/>
      <c r="G15" s="55"/>
      <c r="H15" s="222"/>
      <c r="I15" s="223"/>
      <c r="J15" s="45"/>
      <c r="K15" s="72"/>
      <c r="L15" s="312"/>
      <c r="M15" s="397" t="s">
        <v>56</v>
      </c>
      <c r="N15" s="398"/>
      <c r="O15" s="398"/>
      <c r="P15" s="322"/>
      <c r="Q15" s="322"/>
      <c r="R15" s="317"/>
    </row>
    <row r="16" spans="1:27" ht="25" customHeight="1">
      <c r="A16" s="211"/>
      <c r="B16" s="211"/>
      <c r="C16" s="211"/>
      <c r="D16" s="211"/>
      <c r="F16" s="428"/>
      <c r="G16" s="55"/>
      <c r="H16" s="222"/>
      <c r="I16" s="223"/>
      <c r="J16" s="45"/>
      <c r="K16" s="72"/>
      <c r="L16" s="312"/>
      <c r="M16" s="397" t="s">
        <v>56</v>
      </c>
      <c r="N16" s="398"/>
      <c r="O16" s="398"/>
      <c r="P16" s="322"/>
      <c r="Q16" s="322"/>
      <c r="R16" s="317"/>
    </row>
    <row r="17" spans="1:58" ht="25" customHeight="1">
      <c r="A17" s="211"/>
      <c r="B17" s="211"/>
      <c r="C17" s="211"/>
      <c r="D17" s="211"/>
      <c r="F17" s="428"/>
      <c r="G17" s="55"/>
      <c r="H17" s="408"/>
      <c r="I17" s="409"/>
      <c r="J17" s="45"/>
      <c r="K17" s="72"/>
      <c r="L17" s="312"/>
      <c r="M17" s="397" t="s">
        <v>56</v>
      </c>
      <c r="N17" s="398"/>
      <c r="O17" s="398"/>
      <c r="P17" s="322"/>
      <c r="Q17" s="322"/>
      <c r="R17" s="317"/>
    </row>
    <row r="18" spans="1:58" ht="25" customHeight="1">
      <c r="A18" s="211"/>
      <c r="B18" s="211"/>
      <c r="C18" s="211"/>
      <c r="D18" s="211"/>
      <c r="F18" s="428"/>
      <c r="G18" s="55"/>
      <c r="H18" s="408"/>
      <c r="I18" s="409"/>
      <c r="J18" s="45"/>
      <c r="K18" s="72"/>
      <c r="L18" s="312"/>
      <c r="M18" s="397" t="s">
        <v>56</v>
      </c>
      <c r="N18" s="398"/>
      <c r="O18" s="398"/>
      <c r="P18" s="322"/>
      <c r="Q18" s="322"/>
      <c r="R18" s="317"/>
    </row>
    <row r="19" spans="1:58" ht="25" customHeight="1" thickBot="1">
      <c r="A19" s="211"/>
      <c r="B19" s="211"/>
      <c r="C19" s="211"/>
      <c r="D19" s="211"/>
      <c r="F19" s="429"/>
      <c r="G19" s="245"/>
      <c r="H19" s="417"/>
      <c r="I19" s="418"/>
      <c r="J19" s="247"/>
      <c r="K19" s="246"/>
      <c r="L19" s="313"/>
      <c r="M19" s="443" t="s">
        <v>56</v>
      </c>
      <c r="N19" s="444"/>
      <c r="O19" s="444"/>
      <c r="P19" s="323"/>
      <c r="Q19" s="323"/>
      <c r="R19" s="318"/>
    </row>
    <row r="20" spans="1:58" ht="25" customHeight="1" thickTop="1">
      <c r="A20" s="211"/>
      <c r="B20" s="211"/>
      <c r="C20" s="211"/>
      <c r="D20" s="211"/>
      <c r="F20" s="437" t="s">
        <v>58</v>
      </c>
      <c r="G20" s="243" t="s">
        <v>56</v>
      </c>
      <c r="H20" s="419"/>
      <c r="I20" s="420"/>
      <c r="J20" s="44"/>
      <c r="K20" s="244"/>
      <c r="L20" s="314"/>
      <c r="M20" s="392" t="s">
        <v>15</v>
      </c>
      <c r="N20" s="393"/>
      <c r="O20" s="393"/>
      <c r="P20" s="324"/>
      <c r="Q20" s="324"/>
      <c r="R20" s="319"/>
      <c r="S20" s="4" t="s">
        <v>299</v>
      </c>
    </row>
    <row r="21" spans="1:58" ht="25" customHeight="1">
      <c r="A21" s="211"/>
      <c r="B21" s="211"/>
      <c r="C21" s="211"/>
      <c r="D21" s="211"/>
      <c r="F21" s="437"/>
      <c r="G21" s="123" t="s">
        <v>56</v>
      </c>
      <c r="H21" s="408"/>
      <c r="I21" s="409"/>
      <c r="J21" s="70"/>
      <c r="K21" s="72"/>
      <c r="L21" s="312"/>
      <c r="M21" s="392" t="s">
        <v>15</v>
      </c>
      <c r="N21" s="393"/>
      <c r="O21" s="393"/>
      <c r="P21" s="322"/>
      <c r="Q21" s="322"/>
      <c r="R21" s="317"/>
      <c r="S21" s="4" t="s">
        <v>300</v>
      </c>
    </row>
    <row r="22" spans="1:58" ht="25" customHeight="1">
      <c r="A22" s="211"/>
      <c r="B22" s="211"/>
      <c r="C22" s="211"/>
      <c r="D22" s="211"/>
      <c r="F22" s="437"/>
      <c r="G22" s="123" t="s">
        <v>56</v>
      </c>
      <c r="H22" s="408"/>
      <c r="I22" s="409"/>
      <c r="J22" s="45"/>
      <c r="K22" s="72"/>
      <c r="L22" s="312"/>
      <c r="M22" s="392" t="s">
        <v>15</v>
      </c>
      <c r="N22" s="393"/>
      <c r="O22" s="393"/>
      <c r="P22" s="322"/>
      <c r="Q22" s="322"/>
      <c r="R22" s="317"/>
      <c r="S22" s="4" t="s">
        <v>301</v>
      </c>
    </row>
    <row r="23" spans="1:58" ht="25" customHeight="1">
      <c r="A23" s="211"/>
      <c r="B23" s="211"/>
      <c r="C23" s="211"/>
      <c r="D23" s="211"/>
      <c r="F23" s="437"/>
      <c r="G23" s="123" t="s">
        <v>56</v>
      </c>
      <c r="H23" s="408"/>
      <c r="I23" s="409"/>
      <c r="J23" s="46"/>
      <c r="K23" s="72"/>
      <c r="L23" s="314"/>
      <c r="M23" s="392" t="s">
        <v>15</v>
      </c>
      <c r="N23" s="393"/>
      <c r="O23" s="393"/>
      <c r="P23" s="324"/>
      <c r="Q23" s="324"/>
      <c r="R23" s="319"/>
      <c r="S23" s="4" t="s">
        <v>302</v>
      </c>
    </row>
    <row r="24" spans="1:58" ht="25" customHeight="1">
      <c r="A24" s="211"/>
      <c r="B24" s="211"/>
      <c r="C24" s="211"/>
      <c r="D24" s="211"/>
      <c r="F24" s="437"/>
      <c r="G24" s="123" t="s">
        <v>56</v>
      </c>
      <c r="H24" s="408"/>
      <c r="I24" s="409"/>
      <c r="J24" s="45"/>
      <c r="K24" s="72"/>
      <c r="L24" s="312"/>
      <c r="M24" s="392" t="s">
        <v>15</v>
      </c>
      <c r="N24" s="393"/>
      <c r="O24" s="393"/>
      <c r="P24" s="322"/>
      <c r="Q24" s="322"/>
      <c r="R24" s="317"/>
    </row>
    <row r="25" spans="1:58" ht="25" customHeight="1">
      <c r="A25" s="211"/>
      <c r="B25" s="211"/>
      <c r="C25" s="211"/>
      <c r="D25" s="211"/>
      <c r="F25" s="437"/>
      <c r="G25" s="123" t="s">
        <v>56</v>
      </c>
      <c r="H25" s="408"/>
      <c r="I25" s="409"/>
      <c r="J25" s="45"/>
      <c r="K25" s="72"/>
      <c r="L25" s="312"/>
      <c r="M25" s="392" t="s">
        <v>15</v>
      </c>
      <c r="N25" s="393"/>
      <c r="O25" s="393"/>
      <c r="P25" s="322"/>
      <c r="Q25" s="322"/>
      <c r="R25" s="317"/>
    </row>
    <row r="26" spans="1:58" ht="25" customHeight="1">
      <c r="A26" s="211"/>
      <c r="B26" s="211"/>
      <c r="C26" s="211"/>
      <c r="D26" s="211"/>
      <c r="F26" s="437"/>
      <c r="G26" s="123" t="s">
        <v>56</v>
      </c>
      <c r="H26" s="408"/>
      <c r="I26" s="409"/>
      <c r="J26" s="45"/>
      <c r="K26" s="72"/>
      <c r="L26" s="312"/>
      <c r="M26" s="392" t="s">
        <v>15</v>
      </c>
      <c r="N26" s="393"/>
      <c r="O26" s="393"/>
      <c r="P26" s="322"/>
      <c r="Q26" s="322"/>
      <c r="R26" s="317"/>
    </row>
    <row r="27" spans="1:58" ht="25" customHeight="1" thickBot="1">
      <c r="A27" s="211"/>
      <c r="B27" s="211"/>
      <c r="C27" s="211"/>
      <c r="D27" s="211"/>
      <c r="F27" s="438"/>
      <c r="G27" s="241" t="s">
        <v>56</v>
      </c>
      <c r="H27" s="401"/>
      <c r="I27" s="402"/>
      <c r="J27" s="14"/>
      <c r="K27" s="74"/>
      <c r="L27" s="315"/>
      <c r="M27" s="392" t="s">
        <v>15</v>
      </c>
      <c r="N27" s="393"/>
      <c r="O27" s="393"/>
      <c r="P27" s="325"/>
      <c r="Q27" s="325"/>
      <c r="R27" s="320"/>
    </row>
    <row r="28" spans="1:58" s="54" customFormat="1" ht="25" customHeight="1" thickTop="1">
      <c r="A28" s="211"/>
      <c r="B28" s="211"/>
      <c r="C28" s="211"/>
      <c r="D28" s="211"/>
      <c r="E28" s="4"/>
      <c r="F28" s="424" t="s">
        <v>55</v>
      </c>
      <c r="G28" s="39"/>
      <c r="H28" s="430"/>
      <c r="I28" s="431"/>
      <c r="J28" s="15"/>
      <c r="K28" s="73"/>
      <c r="L28" s="316"/>
      <c r="M28" s="395" t="s">
        <v>56</v>
      </c>
      <c r="N28" s="396"/>
      <c r="O28" s="396"/>
      <c r="P28" s="326"/>
      <c r="Q28" s="326"/>
      <c r="R28" s="321"/>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row>
    <row r="29" spans="1:58" ht="25" customHeight="1">
      <c r="A29" s="211"/>
      <c r="B29" s="211"/>
      <c r="C29" s="211"/>
      <c r="D29" s="211"/>
      <c r="F29" s="425"/>
      <c r="G29" s="38"/>
      <c r="H29" s="432"/>
      <c r="I29" s="433"/>
      <c r="J29" s="45"/>
      <c r="K29" s="72"/>
      <c r="L29" s="314"/>
      <c r="M29" s="397" t="s">
        <v>56</v>
      </c>
      <c r="N29" s="398"/>
      <c r="O29" s="398"/>
      <c r="P29" s="324"/>
      <c r="Q29" s="324"/>
      <c r="R29" s="319"/>
    </row>
    <row r="30" spans="1:58" ht="25" customHeight="1">
      <c r="A30" s="211"/>
      <c r="B30" s="211"/>
      <c r="C30" s="211"/>
      <c r="D30" s="211"/>
      <c r="F30" s="425"/>
      <c r="G30" s="38"/>
      <c r="H30" s="432"/>
      <c r="I30" s="433"/>
      <c r="J30" s="45"/>
      <c r="K30" s="72"/>
      <c r="L30" s="312"/>
      <c r="M30" s="397" t="s">
        <v>56</v>
      </c>
      <c r="N30" s="398"/>
      <c r="O30" s="398"/>
      <c r="P30" s="322"/>
      <c r="Q30" s="322"/>
      <c r="R30" s="317"/>
    </row>
    <row r="31" spans="1:58" ht="25" customHeight="1">
      <c r="A31" s="211"/>
      <c r="B31" s="211"/>
      <c r="C31" s="211"/>
      <c r="D31" s="211"/>
      <c r="F31" s="426"/>
      <c r="G31" s="38"/>
      <c r="H31" s="432"/>
      <c r="I31" s="433"/>
      <c r="J31" s="45"/>
      <c r="K31" s="72"/>
      <c r="L31" s="312"/>
      <c r="M31" s="397" t="s">
        <v>56</v>
      </c>
      <c r="N31" s="398"/>
      <c r="O31" s="398"/>
      <c r="P31" s="322"/>
      <c r="Q31" s="322"/>
      <c r="R31" s="317"/>
    </row>
    <row r="32" spans="1:58" s="7" customFormat="1" ht="14.5" customHeight="1">
      <c r="A32" s="436" t="s">
        <v>207</v>
      </c>
      <c r="B32" s="436" t="s">
        <v>208</v>
      </c>
      <c r="C32" s="436" t="s">
        <v>209</v>
      </c>
      <c r="D32" s="436" t="s">
        <v>210</v>
      </c>
      <c r="F32" s="68"/>
      <c r="G32" s="5"/>
      <c r="H32" s="51"/>
      <c r="I32" s="51"/>
      <c r="J32" s="6"/>
      <c r="K32" s="69"/>
      <c r="L32" s="69"/>
      <c r="M32" s="5"/>
      <c r="N32" s="5"/>
      <c r="O32" s="5"/>
      <c r="P32" s="5"/>
      <c r="Q32" s="5"/>
      <c r="R32" s="5"/>
    </row>
    <row r="33" spans="1:61" s="7" customFormat="1" ht="25" customHeight="1" thickBot="1">
      <c r="A33" s="436"/>
      <c r="B33" s="436"/>
      <c r="C33" s="436"/>
      <c r="D33" s="436"/>
      <c r="F33" s="439" t="s">
        <v>98</v>
      </c>
      <c r="G33" s="79" t="s">
        <v>102</v>
      </c>
      <c r="H33" s="440" t="s">
        <v>99</v>
      </c>
      <c r="I33" s="440"/>
      <c r="J33" s="80" t="s">
        <v>100</v>
      </c>
      <c r="K33" s="407" t="s">
        <v>293</v>
      </c>
      <c r="L33" s="407"/>
      <c r="M33" s="403" t="s">
        <v>96</v>
      </c>
      <c r="N33" s="404"/>
      <c r="O33" s="5"/>
      <c r="P33" s="5"/>
      <c r="Q33" s="5"/>
      <c r="R33" s="5"/>
    </row>
    <row r="34" spans="1:61" s="54" customFormat="1" ht="25" customHeight="1" thickTop="1">
      <c r="A34" s="211"/>
      <c r="B34" s="211"/>
      <c r="C34" s="211"/>
      <c r="D34" s="211"/>
      <c r="E34" s="4"/>
      <c r="F34" s="425"/>
      <c r="G34" s="123" t="s">
        <v>56</v>
      </c>
      <c r="H34" s="405"/>
      <c r="I34" s="405"/>
      <c r="J34" s="71"/>
      <c r="K34" s="406"/>
      <c r="L34" s="406"/>
      <c r="M34" s="399"/>
      <c r="N34" s="400"/>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row>
    <row r="35" spans="1:61" ht="25" customHeight="1">
      <c r="A35" s="211"/>
      <c r="B35" s="211"/>
      <c r="C35" s="211"/>
      <c r="D35" s="211"/>
      <c r="F35" s="425"/>
      <c r="G35" s="123" t="s">
        <v>56</v>
      </c>
      <c r="H35" s="405"/>
      <c r="I35" s="405"/>
      <c r="J35" s="71"/>
      <c r="K35" s="406"/>
      <c r="L35" s="406"/>
      <c r="M35" s="399"/>
      <c r="N35" s="400"/>
    </row>
    <row r="36" spans="1:61" ht="25" customHeight="1">
      <c r="A36" s="211"/>
      <c r="B36" s="211"/>
      <c r="C36" s="211"/>
      <c r="D36" s="211"/>
      <c r="F36" s="425"/>
      <c r="G36" s="123" t="s">
        <v>56</v>
      </c>
      <c r="H36" s="405"/>
      <c r="I36" s="405"/>
      <c r="J36" s="71"/>
      <c r="K36" s="406"/>
      <c r="L36" s="406"/>
      <c r="M36" s="399"/>
      <c r="N36" s="400"/>
    </row>
    <row r="37" spans="1:61" ht="25" customHeight="1">
      <c r="A37" s="211"/>
      <c r="B37" s="211"/>
      <c r="C37" s="211"/>
      <c r="D37" s="211"/>
      <c r="F37" s="426"/>
      <c r="G37" s="123" t="s">
        <v>56</v>
      </c>
      <c r="H37" s="405"/>
      <c r="I37" s="405"/>
      <c r="J37" s="71"/>
      <c r="K37" s="406"/>
      <c r="L37" s="406"/>
      <c r="M37" s="399"/>
      <c r="N37" s="400"/>
    </row>
    <row r="38" spans="1:61" ht="18" customHeight="1">
      <c r="F38" s="86" t="s">
        <v>155</v>
      </c>
      <c r="G38" s="394" t="s">
        <v>255</v>
      </c>
      <c r="H38" s="394"/>
      <c r="I38" s="394"/>
      <c r="J38" s="394"/>
      <c r="K38" s="394"/>
      <c r="L38" s="394"/>
      <c r="M38" s="394"/>
      <c r="N38" s="394"/>
      <c r="O38" s="394"/>
      <c r="P38" s="394"/>
      <c r="Q38" s="394"/>
      <c r="R38" s="394"/>
    </row>
    <row r="39" spans="1:61" ht="37" customHeight="1">
      <c r="F39" s="86" t="s">
        <v>156</v>
      </c>
      <c r="G39" s="412" t="s">
        <v>257</v>
      </c>
      <c r="H39" s="412"/>
      <c r="I39" s="412"/>
      <c r="J39" s="412"/>
      <c r="K39" s="412"/>
      <c r="L39" s="412"/>
      <c r="M39" s="412"/>
      <c r="N39" s="412"/>
      <c r="O39" s="412"/>
      <c r="P39" s="412"/>
      <c r="Q39" s="412"/>
      <c r="R39" s="412"/>
    </row>
    <row r="40" spans="1:61" ht="36" customHeight="1">
      <c r="F40" s="86"/>
      <c r="G40" s="412" t="s">
        <v>256</v>
      </c>
      <c r="H40" s="412"/>
      <c r="I40" s="412"/>
      <c r="J40" s="412"/>
      <c r="K40" s="412"/>
      <c r="L40" s="412"/>
      <c r="M40" s="412"/>
      <c r="N40" s="412"/>
      <c r="O40" s="412"/>
      <c r="P40" s="412"/>
      <c r="Q40" s="412"/>
      <c r="R40" s="412"/>
    </row>
    <row r="41" spans="1:61" ht="12">
      <c r="F41" s="87" t="s">
        <v>157</v>
      </c>
      <c r="G41" s="84" t="s">
        <v>108</v>
      </c>
      <c r="H41" s="84"/>
      <c r="I41" s="84"/>
      <c r="J41" s="84"/>
      <c r="K41" s="84"/>
      <c r="L41" s="84"/>
      <c r="M41" s="84"/>
      <c r="N41" s="84"/>
      <c r="O41" s="84"/>
      <c r="P41" s="84"/>
      <c r="Q41" s="84"/>
      <c r="R41" s="84"/>
    </row>
    <row r="42" spans="1:61" ht="12">
      <c r="F42" s="87"/>
      <c r="G42" s="49" t="s">
        <v>84</v>
      </c>
      <c r="H42" s="49"/>
      <c r="I42" s="49"/>
      <c r="J42" s="49"/>
      <c r="K42" s="49"/>
      <c r="L42" s="49"/>
      <c r="M42" s="49"/>
      <c r="N42" s="49"/>
      <c r="O42" s="49"/>
      <c r="P42" s="49"/>
      <c r="Q42" s="49"/>
      <c r="R42" s="49"/>
    </row>
    <row r="43" spans="1:61" ht="12">
      <c r="F43" s="87" t="s">
        <v>158</v>
      </c>
      <c r="G43" s="49" t="s">
        <v>258</v>
      </c>
      <c r="H43" s="49"/>
      <c r="I43" s="49"/>
      <c r="J43" s="52"/>
      <c r="K43" s="49"/>
      <c r="L43" s="49"/>
      <c r="M43" s="49"/>
      <c r="N43" s="49"/>
      <c r="O43" s="49"/>
      <c r="P43" s="49"/>
      <c r="Q43" s="49"/>
      <c r="R43" s="49"/>
    </row>
    <row r="44" spans="1:61" ht="12">
      <c r="F44" s="88" t="s">
        <v>159</v>
      </c>
      <c r="G44" s="85" t="s">
        <v>259</v>
      </c>
      <c r="H44" s="85"/>
      <c r="I44" s="85"/>
      <c r="J44" s="85"/>
      <c r="K44" s="85"/>
      <c r="L44" s="85"/>
      <c r="M44" s="85"/>
      <c r="N44" s="85"/>
      <c r="O44" s="85"/>
      <c r="P44" s="85"/>
      <c r="Q44" s="85"/>
      <c r="R44" s="85"/>
    </row>
    <row r="45" spans="1:61" ht="17.25" customHeight="1">
      <c r="F45" s="421"/>
    </row>
    <row r="46" spans="1:61" ht="17.25" customHeight="1">
      <c r="F46" s="421"/>
    </row>
    <row r="47" spans="1:61" ht="17.25" customHeight="1">
      <c r="F47" s="421"/>
    </row>
  </sheetData>
  <mergeCells count="83">
    <mergeCell ref="P2:Q2"/>
    <mergeCell ref="M18:O18"/>
    <mergeCell ref="M19:O19"/>
    <mergeCell ref="M20:O20"/>
    <mergeCell ref="M21:O21"/>
    <mergeCell ref="M16:O16"/>
    <mergeCell ref="M17:O17"/>
    <mergeCell ref="P4:Q4"/>
    <mergeCell ref="F2:M2"/>
    <mergeCell ref="M7:O7"/>
    <mergeCell ref="M8:O8"/>
    <mergeCell ref="M9:O9"/>
    <mergeCell ref="M10:O10"/>
    <mergeCell ref="M11:O11"/>
    <mergeCell ref="M12:O12"/>
    <mergeCell ref="M13:O13"/>
    <mergeCell ref="H33:I33"/>
    <mergeCell ref="H34:I34"/>
    <mergeCell ref="H22:I22"/>
    <mergeCell ref="H18:I18"/>
    <mergeCell ref="H30:I30"/>
    <mergeCell ref="H23:I23"/>
    <mergeCell ref="H24:I24"/>
    <mergeCell ref="H25:I25"/>
    <mergeCell ref="A32:A33"/>
    <mergeCell ref="B32:B33"/>
    <mergeCell ref="C32:C33"/>
    <mergeCell ref="D32:D33"/>
    <mergeCell ref="F20:F27"/>
    <mergeCell ref="F33:F37"/>
    <mergeCell ref="F45:F47"/>
    <mergeCell ref="J4:J5"/>
    <mergeCell ref="F28:F31"/>
    <mergeCell ref="F8:F19"/>
    <mergeCell ref="H28:I28"/>
    <mergeCell ref="H29:I29"/>
    <mergeCell ref="G4:G5"/>
    <mergeCell ref="G39:R39"/>
    <mergeCell ref="H31:I31"/>
    <mergeCell ref="M37:N37"/>
    <mergeCell ref="H36:I36"/>
    <mergeCell ref="K36:L36"/>
    <mergeCell ref="M36:N36"/>
    <mergeCell ref="M15:O15"/>
    <mergeCell ref="H7:I7"/>
    <mergeCell ref="H10:I10"/>
    <mergeCell ref="S5:AA5"/>
    <mergeCell ref="G40:R40"/>
    <mergeCell ref="P5:Q5"/>
    <mergeCell ref="M4:M5"/>
    <mergeCell ref="H8:I8"/>
    <mergeCell ref="H9:I9"/>
    <mergeCell ref="H11:I11"/>
    <mergeCell ref="H12:I12"/>
    <mergeCell ref="H13:I13"/>
    <mergeCell ref="H14:I14"/>
    <mergeCell ref="H17:I17"/>
    <mergeCell ref="H37:I37"/>
    <mergeCell ref="K37:L37"/>
    <mergeCell ref="H19:I19"/>
    <mergeCell ref="H20:I20"/>
    <mergeCell ref="H21:I21"/>
    <mergeCell ref="M14:O14"/>
    <mergeCell ref="M22:O22"/>
    <mergeCell ref="M23:O23"/>
    <mergeCell ref="M24:O24"/>
    <mergeCell ref="M25:O25"/>
    <mergeCell ref="M26:O26"/>
    <mergeCell ref="G38:R38"/>
    <mergeCell ref="M27:O27"/>
    <mergeCell ref="M28:O28"/>
    <mergeCell ref="M29:O29"/>
    <mergeCell ref="M30:O30"/>
    <mergeCell ref="M31:O31"/>
    <mergeCell ref="M34:N34"/>
    <mergeCell ref="H27:I27"/>
    <mergeCell ref="M33:N33"/>
    <mergeCell ref="H35:I35"/>
    <mergeCell ref="M35:N35"/>
    <mergeCell ref="K35:L35"/>
    <mergeCell ref="K34:L34"/>
    <mergeCell ref="K33:L33"/>
    <mergeCell ref="H26:I26"/>
  </mergeCells>
  <phoneticPr fontId="1"/>
  <conditionalFormatting sqref="A9">
    <cfRule type="cellIs" dxfId="28" priority="2" operator="between">
      <formula>43586</formula>
      <formula>43830</formula>
    </cfRule>
  </conditionalFormatting>
  <conditionalFormatting sqref="A35:A36">
    <cfRule type="cellIs" dxfId="27" priority="1" operator="between">
      <formula>43586</formula>
      <formula>43830</formula>
    </cfRule>
  </conditionalFormatting>
  <dataValidations count="6">
    <dataValidation type="list" allowBlank="1" showInputMessage="1" showErrorMessage="1" sqref="Q32:R33 M8:M19">
      <formula1>"選択してください,社会福祉法人の適正な運営に必要な識見を有する者,　"</formula1>
    </dataValidation>
    <dataValidation type="list" allowBlank="1" showInputMessage="1" showErrorMessage="1" promptTitle="選択" sqref="P5:Q5">
      <formula1>"選択してください,有,無"</formula1>
    </dataValidation>
    <dataValidation type="list" allowBlank="1" showInputMessage="1" showErrorMessage="1" sqref="G34:G37">
      <formula1>"選択してください,監事,事務局員,外部委員,その他"</formula1>
    </dataValidation>
    <dataValidation type="list" allowBlank="1" showInputMessage="1" showErrorMessage="1" sqref="G20:G27">
      <formula1>"選択してください,理事長,業務執行理事,理事,　　"</formula1>
    </dataValidation>
    <dataValidation type="list" allowBlank="1" showInputMessage="1" showErrorMessage="1" sqref="M28:M31">
      <formula1>"選択してください,社会福祉事業について識見を有する者,財務管理について識見を有する者,　"</formula1>
    </dataValidation>
    <dataValidation type="list" allowBlank="1" showInputMessage="1" showErrorMessage="1" sqref="M20:O27">
      <formula1>"社会福祉事業の経営に関する識見を有する者,事業区域における社会福祉事業に識見を有する者,施設の管理者,　"</formula1>
    </dataValidation>
  </dataValidations>
  <pageMargins left="0.62992125984251968" right="0.19685039370078741" top="0.47244094488188981" bottom="0.55118110236220474" header="0.31496062992125984" footer="0.31496062992125984"/>
  <pageSetup paperSize="9" scale="90" firstPageNumber="2" orientation="landscape" useFirstPageNumber="1" horizontalDpi="300" verticalDpi="300" r:id="rId1"/>
  <headerFooter alignWithMargins="0">
    <oddFooter xml:space="preserve">&amp;LP.&amp;P&amp;R
</oddFooter>
  </headerFooter>
  <rowBreaks count="1" manualBreakCount="1">
    <brk id="19" min="5" max="1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6"/>
  <sheetViews>
    <sheetView showGridLines="0" view="pageBreakPreview" zoomScaleNormal="92" zoomScaleSheetLayoutView="100" workbookViewId="0">
      <selection activeCell="A2" sqref="A2"/>
    </sheetView>
  </sheetViews>
  <sheetFormatPr defaultColWidth="8.90625" defaultRowHeight="13"/>
  <cols>
    <col min="1" max="1" width="2.36328125" style="22" customWidth="1"/>
    <col min="2" max="2" width="4.453125" style="22" customWidth="1"/>
    <col min="3" max="5" width="13.08984375" style="22" customWidth="1"/>
    <col min="6" max="6" width="3.7265625" style="22" customWidth="1"/>
    <col min="7" max="8" width="10" style="22" customWidth="1"/>
    <col min="9" max="9" width="1.6328125" style="23" customWidth="1"/>
    <col min="10" max="10" width="3.6328125" style="23" customWidth="1"/>
    <col min="11" max="12" width="13.08984375" style="23" customWidth="1"/>
    <col min="13" max="13" width="13.08984375" style="22" customWidth="1"/>
    <col min="14" max="14" width="3.7265625" style="22" customWidth="1"/>
    <col min="15" max="15" width="1.6328125" style="23" customWidth="1"/>
    <col min="16" max="16" width="4.453125" style="23" customWidth="1"/>
    <col min="17" max="17" width="14.90625" style="22" customWidth="1"/>
    <col min="18" max="22" width="8.90625" style="22"/>
    <col min="23" max="25" width="18" style="22" customWidth="1"/>
    <col min="26" max="16384" width="8.90625" style="22"/>
  </cols>
  <sheetData>
    <row r="1" spans="1:17" ht="5.5" customHeight="1">
      <c r="M1" s="450" t="str">
        <f>IF(表紙!$G$15="","",表紙!$G$15)</f>
        <v/>
      </c>
      <c r="N1" s="450"/>
      <c r="O1" s="450"/>
      <c r="P1" s="450"/>
      <c r="Q1" s="451"/>
    </row>
    <row r="2" spans="1:17" ht="19">
      <c r="A2" s="30" t="s">
        <v>284</v>
      </c>
      <c r="B2" s="30"/>
      <c r="M2" s="453">
        <f>IF(表紙!N2="","",表紙!N2)</f>
        <v>45658</v>
      </c>
      <c r="N2" s="454"/>
      <c r="O2" s="454"/>
      <c r="P2" s="455"/>
      <c r="Q2" s="176" t="s">
        <v>83</v>
      </c>
    </row>
    <row r="3" spans="1:17" ht="13.5" hidden="1" customHeight="1"/>
    <row r="4" spans="1:17" ht="25.5" customHeight="1">
      <c r="A4" s="26" t="s">
        <v>169</v>
      </c>
      <c r="B4" s="75"/>
    </row>
    <row r="5" spans="1:17" s="35" customFormat="1" ht="21.75" customHeight="1">
      <c r="B5" s="458" t="s">
        <v>59</v>
      </c>
      <c r="C5" s="458"/>
      <c r="D5" s="458"/>
      <c r="E5" s="458"/>
      <c r="F5" s="458"/>
      <c r="G5" s="458"/>
      <c r="H5" s="458"/>
      <c r="I5" s="104"/>
      <c r="J5" s="459" t="s">
        <v>60</v>
      </c>
      <c r="K5" s="460"/>
      <c r="L5" s="460"/>
      <c r="M5" s="460"/>
      <c r="N5" s="460"/>
      <c r="O5" s="104"/>
      <c r="P5" s="456" t="s">
        <v>61</v>
      </c>
      <c r="Q5" s="457"/>
    </row>
    <row r="6" spans="1:17" s="35" customFormat="1" ht="74.25" customHeight="1" thickBot="1">
      <c r="A6" s="302"/>
      <c r="B6" s="237" t="s">
        <v>63</v>
      </c>
      <c r="C6" s="101" t="s">
        <v>211</v>
      </c>
      <c r="D6" s="102" t="s">
        <v>298</v>
      </c>
      <c r="E6" s="103" t="s">
        <v>148</v>
      </c>
      <c r="F6" s="216" t="s">
        <v>213</v>
      </c>
      <c r="G6" s="102" t="s">
        <v>74</v>
      </c>
      <c r="H6" s="102" t="s">
        <v>109</v>
      </c>
      <c r="I6" s="104"/>
      <c r="J6" s="237" t="s">
        <v>63</v>
      </c>
      <c r="K6" s="105" t="s">
        <v>212</v>
      </c>
      <c r="L6" s="102" t="s">
        <v>298</v>
      </c>
      <c r="M6" s="102" t="s">
        <v>149</v>
      </c>
      <c r="N6" s="216" t="s">
        <v>214</v>
      </c>
      <c r="O6" s="104"/>
      <c r="P6" s="100" t="s">
        <v>63</v>
      </c>
      <c r="Q6" s="100" t="s">
        <v>62</v>
      </c>
    </row>
    <row r="7" spans="1:17" s="130" customFormat="1" ht="24" customHeight="1" thickBot="1">
      <c r="A7" s="124" t="s">
        <v>110</v>
      </c>
      <c r="B7" s="125">
        <v>1</v>
      </c>
      <c r="C7" s="126" t="s">
        <v>56</v>
      </c>
      <c r="D7" s="329">
        <v>45435</v>
      </c>
      <c r="E7" s="329">
        <v>45443</v>
      </c>
      <c r="F7" s="214" t="str">
        <f>IF(AND(OR(C7="決議の省略",C7="招集通知の省略"),E7-D7&gt;=0),"〇",IF(AND(OR(COUNTIF(C7,"決算承認理事会?"),C7="理事会"),E7-D7&gt;7),"〇","×"))</f>
        <v>×</v>
      </c>
      <c r="G7" s="127" t="s">
        <v>111</v>
      </c>
      <c r="H7" s="127" t="s">
        <v>122</v>
      </c>
      <c r="I7" s="128"/>
      <c r="J7" s="125" t="s">
        <v>112</v>
      </c>
      <c r="K7" s="126" t="s">
        <v>56</v>
      </c>
      <c r="L7" s="329">
        <v>45450</v>
      </c>
      <c r="M7" s="329">
        <v>45458</v>
      </c>
      <c r="N7" s="217" t="str">
        <f>IF(AND(OR(K7="決議の省略",K7="招集通知の省略"),M7-L7&gt;=0),"〇",IF(AND(OR(COUNTIF(K7,"定時評議員会?"),K7="評議員会"),M7-L7&gt;7),"〇","×"))</f>
        <v>×</v>
      </c>
      <c r="O7" s="129"/>
      <c r="P7" s="125" t="s">
        <v>123</v>
      </c>
      <c r="Q7" s="330">
        <v>45458</v>
      </c>
    </row>
    <row r="8" spans="1:17" s="130" customFormat="1" ht="24" customHeight="1">
      <c r="A8" s="77" t="s">
        <v>89</v>
      </c>
      <c r="B8" s="106">
        <v>1</v>
      </c>
      <c r="C8" s="212" t="s">
        <v>56</v>
      </c>
      <c r="D8" s="327"/>
      <c r="E8" s="327"/>
      <c r="F8" s="236" t="str">
        <f t="shared" ref="F8:F17" si="0">IF(AND(OR(C8="決議の省略",C8="招集通知の省略"),E8-D8&gt;=0),"〇",IF(AND(OR(COUNTIF(C8,"決算承認理事会?"),C8="理事会"),E8-D8&gt;7),"〇","×"))</f>
        <v>×</v>
      </c>
      <c r="G8" s="131"/>
      <c r="H8" s="131"/>
      <c r="I8" s="63"/>
      <c r="J8" s="106" t="s">
        <v>112</v>
      </c>
      <c r="K8" s="212" t="s">
        <v>56</v>
      </c>
      <c r="L8" s="327"/>
      <c r="M8" s="327"/>
      <c r="N8" s="218" t="str">
        <f t="shared" ref="N8:N17" si="1">IF(AND(OR(K8="決議の省略",K8="招集通知の省略"),M8-L8&gt;=0),"〇",IF(AND(OR(COUNTIF(K8,"定時評議員会?"),K8="評議員会"),M8-L8&gt;7),"〇","×"))</f>
        <v>×</v>
      </c>
      <c r="O8" s="132"/>
      <c r="P8" s="106" t="s">
        <v>123</v>
      </c>
      <c r="Q8" s="327"/>
    </row>
    <row r="9" spans="1:17" s="130" customFormat="1" ht="24" customHeight="1">
      <c r="A9" s="133"/>
      <c r="B9" s="107">
        <v>2</v>
      </c>
      <c r="C9" s="213" t="s">
        <v>56</v>
      </c>
      <c r="D9" s="328"/>
      <c r="E9" s="327"/>
      <c r="F9" s="215" t="str">
        <f t="shared" si="0"/>
        <v>×</v>
      </c>
      <c r="G9" s="134"/>
      <c r="H9" s="134"/>
      <c r="I9" s="135"/>
      <c r="J9" s="107" t="s">
        <v>113</v>
      </c>
      <c r="K9" s="213" t="s">
        <v>56</v>
      </c>
      <c r="L9" s="328"/>
      <c r="M9" s="328"/>
      <c r="N9" s="219" t="str">
        <f t="shared" si="1"/>
        <v>×</v>
      </c>
      <c r="O9" s="132"/>
      <c r="P9" s="107" t="s">
        <v>124</v>
      </c>
      <c r="Q9" s="328"/>
    </row>
    <row r="10" spans="1:17" s="130" customFormat="1" ht="24" customHeight="1">
      <c r="A10" s="133"/>
      <c r="B10" s="107">
        <v>3</v>
      </c>
      <c r="C10" s="213" t="s">
        <v>56</v>
      </c>
      <c r="D10" s="328"/>
      <c r="E10" s="327"/>
      <c r="F10" s="215" t="str">
        <f t="shared" si="0"/>
        <v>×</v>
      </c>
      <c r="G10" s="134"/>
      <c r="H10" s="134"/>
      <c r="I10" s="135"/>
      <c r="J10" s="107" t="s">
        <v>114</v>
      </c>
      <c r="K10" s="213" t="s">
        <v>56</v>
      </c>
      <c r="L10" s="328"/>
      <c r="M10" s="328"/>
      <c r="N10" s="219" t="str">
        <f t="shared" si="1"/>
        <v>×</v>
      </c>
      <c r="O10" s="132"/>
      <c r="P10" s="107" t="s">
        <v>125</v>
      </c>
      <c r="Q10" s="328"/>
    </row>
    <row r="11" spans="1:17" s="130" customFormat="1" ht="24" customHeight="1">
      <c r="A11" s="133"/>
      <c r="B11" s="107">
        <v>4</v>
      </c>
      <c r="C11" s="213" t="s">
        <v>56</v>
      </c>
      <c r="D11" s="328"/>
      <c r="E11" s="327"/>
      <c r="F11" s="215" t="str">
        <f t="shared" si="0"/>
        <v>×</v>
      </c>
      <c r="G11" s="134"/>
      <c r="H11" s="134"/>
      <c r="I11" s="135"/>
      <c r="J11" s="107" t="s">
        <v>115</v>
      </c>
      <c r="K11" s="213" t="s">
        <v>56</v>
      </c>
      <c r="L11" s="328"/>
      <c r="M11" s="328"/>
      <c r="N11" s="219" t="str">
        <f t="shared" si="1"/>
        <v>×</v>
      </c>
      <c r="O11" s="132"/>
      <c r="P11" s="107" t="s">
        <v>126</v>
      </c>
      <c r="Q11" s="328"/>
    </row>
    <row r="12" spans="1:17" s="130" customFormat="1" ht="24" customHeight="1">
      <c r="A12" s="133"/>
      <c r="B12" s="107">
        <v>5</v>
      </c>
      <c r="C12" s="213" t="s">
        <v>56</v>
      </c>
      <c r="D12" s="328"/>
      <c r="E12" s="327"/>
      <c r="F12" s="215" t="str">
        <f t="shared" si="0"/>
        <v>×</v>
      </c>
      <c r="G12" s="134"/>
      <c r="H12" s="134"/>
      <c r="I12" s="135"/>
      <c r="J12" s="107" t="s">
        <v>116</v>
      </c>
      <c r="K12" s="213" t="s">
        <v>56</v>
      </c>
      <c r="L12" s="328"/>
      <c r="M12" s="328"/>
      <c r="N12" s="219" t="str">
        <f t="shared" si="1"/>
        <v>×</v>
      </c>
      <c r="O12" s="132"/>
      <c r="P12" s="107" t="s">
        <v>127</v>
      </c>
      <c r="Q12" s="328"/>
    </row>
    <row r="13" spans="1:17" s="130" customFormat="1" ht="24" customHeight="1">
      <c r="A13" s="133"/>
      <c r="B13" s="107">
        <v>6</v>
      </c>
      <c r="C13" s="213" t="s">
        <v>56</v>
      </c>
      <c r="D13" s="328"/>
      <c r="E13" s="327"/>
      <c r="F13" s="215" t="str">
        <f t="shared" si="0"/>
        <v>×</v>
      </c>
      <c r="G13" s="134"/>
      <c r="H13" s="134"/>
      <c r="I13" s="135"/>
      <c r="J13" s="107" t="s">
        <v>117</v>
      </c>
      <c r="K13" s="213" t="s">
        <v>56</v>
      </c>
      <c r="L13" s="328"/>
      <c r="M13" s="328"/>
      <c r="N13" s="219" t="str">
        <f t="shared" si="1"/>
        <v>×</v>
      </c>
      <c r="O13" s="132"/>
      <c r="P13" s="107" t="s">
        <v>128</v>
      </c>
      <c r="Q13" s="328"/>
    </row>
    <row r="14" spans="1:17" s="130" customFormat="1" ht="24" customHeight="1">
      <c r="A14" s="133"/>
      <c r="B14" s="107">
        <v>7</v>
      </c>
      <c r="C14" s="213" t="s">
        <v>56</v>
      </c>
      <c r="D14" s="328"/>
      <c r="E14" s="327"/>
      <c r="F14" s="215" t="str">
        <f t="shared" si="0"/>
        <v>×</v>
      </c>
      <c r="G14" s="134"/>
      <c r="H14" s="134"/>
      <c r="I14" s="135"/>
      <c r="J14" s="107" t="s">
        <v>118</v>
      </c>
      <c r="K14" s="213" t="s">
        <v>56</v>
      </c>
      <c r="L14" s="328"/>
      <c r="M14" s="328"/>
      <c r="N14" s="219" t="str">
        <f t="shared" si="1"/>
        <v>×</v>
      </c>
      <c r="O14" s="132"/>
      <c r="P14" s="107" t="s">
        <v>129</v>
      </c>
      <c r="Q14" s="328"/>
    </row>
    <row r="15" spans="1:17" s="130" customFormat="1" ht="24" customHeight="1">
      <c r="A15" s="133"/>
      <c r="B15" s="107">
        <v>8</v>
      </c>
      <c r="C15" s="213" t="s">
        <v>56</v>
      </c>
      <c r="D15" s="328"/>
      <c r="E15" s="327"/>
      <c r="F15" s="215" t="str">
        <f t="shared" si="0"/>
        <v>×</v>
      </c>
      <c r="G15" s="134"/>
      <c r="H15" s="134"/>
      <c r="I15" s="135"/>
      <c r="J15" s="107" t="s">
        <v>119</v>
      </c>
      <c r="K15" s="213" t="s">
        <v>56</v>
      </c>
      <c r="L15" s="328"/>
      <c r="M15" s="328"/>
      <c r="N15" s="219" t="str">
        <f t="shared" si="1"/>
        <v>×</v>
      </c>
      <c r="O15" s="132"/>
      <c r="P15" s="107" t="s">
        <v>130</v>
      </c>
      <c r="Q15" s="328"/>
    </row>
    <row r="16" spans="1:17" s="130" customFormat="1" ht="24" customHeight="1">
      <c r="A16" s="133"/>
      <c r="B16" s="107">
        <v>9</v>
      </c>
      <c r="C16" s="213" t="s">
        <v>56</v>
      </c>
      <c r="D16" s="328"/>
      <c r="E16" s="327"/>
      <c r="F16" s="215" t="str">
        <f t="shared" si="0"/>
        <v>×</v>
      </c>
      <c r="G16" s="134"/>
      <c r="H16" s="134"/>
      <c r="I16" s="135"/>
      <c r="J16" s="107" t="s">
        <v>120</v>
      </c>
      <c r="K16" s="213" t="s">
        <v>56</v>
      </c>
      <c r="L16" s="328"/>
      <c r="M16" s="328"/>
      <c r="N16" s="219" t="str">
        <f t="shared" si="1"/>
        <v>×</v>
      </c>
      <c r="O16" s="132"/>
      <c r="P16" s="107" t="s">
        <v>131</v>
      </c>
      <c r="Q16" s="328"/>
    </row>
    <row r="17" spans="1:17" s="130" customFormat="1" ht="24" customHeight="1">
      <c r="A17" s="78" t="s">
        <v>90</v>
      </c>
      <c r="B17" s="107">
        <v>10</v>
      </c>
      <c r="C17" s="213" t="s">
        <v>56</v>
      </c>
      <c r="D17" s="328"/>
      <c r="E17" s="327"/>
      <c r="F17" s="215" t="str">
        <f t="shared" si="0"/>
        <v>×</v>
      </c>
      <c r="G17" s="134"/>
      <c r="H17" s="134"/>
      <c r="I17" s="64"/>
      <c r="J17" s="107" t="s">
        <v>121</v>
      </c>
      <c r="K17" s="213" t="s">
        <v>56</v>
      </c>
      <c r="L17" s="328"/>
      <c r="M17" s="328"/>
      <c r="N17" s="219" t="str">
        <f t="shared" si="1"/>
        <v>×</v>
      </c>
      <c r="O17" s="132"/>
      <c r="P17" s="107" t="s">
        <v>132</v>
      </c>
      <c r="Q17" s="328"/>
    </row>
    <row r="18" spans="1:17" ht="8.25" customHeight="1"/>
    <row r="19" spans="1:17" s="28" customFormat="1" ht="24.5" customHeight="1">
      <c r="B19" s="452" t="s">
        <v>92</v>
      </c>
      <c r="C19" s="452"/>
      <c r="D19" s="452"/>
      <c r="E19" s="452"/>
      <c r="F19" s="452"/>
      <c r="G19" s="452"/>
      <c r="H19" s="452"/>
      <c r="I19" s="452"/>
      <c r="J19" s="452"/>
      <c r="K19" s="452"/>
      <c r="L19" s="452"/>
      <c r="M19" s="452"/>
      <c r="N19" s="452"/>
      <c r="O19" s="452"/>
      <c r="P19" s="452"/>
      <c r="Q19" s="452"/>
    </row>
    <row r="20" spans="1:17" s="28" customFormat="1" ht="23.5" customHeight="1">
      <c r="B20" s="452" t="s">
        <v>244</v>
      </c>
      <c r="C20" s="452"/>
      <c r="D20" s="452"/>
      <c r="E20" s="452"/>
      <c r="F20" s="452"/>
      <c r="G20" s="452"/>
      <c r="H20" s="452"/>
      <c r="I20" s="452"/>
      <c r="J20" s="452"/>
      <c r="K20" s="452"/>
      <c r="L20" s="452"/>
      <c r="M20" s="452"/>
      <c r="N20" s="452"/>
      <c r="O20" s="452"/>
      <c r="P20" s="452"/>
      <c r="Q20" s="452"/>
    </row>
    <row r="21" spans="1:17" s="28" customFormat="1" ht="6" customHeight="1">
      <c r="B21" s="231"/>
      <c r="C21" s="231"/>
      <c r="D21" s="231"/>
      <c r="E21" s="231"/>
      <c r="F21" s="231"/>
      <c r="G21" s="231"/>
      <c r="H21" s="231"/>
      <c r="I21" s="231"/>
      <c r="J21" s="231"/>
      <c r="K21" s="231"/>
      <c r="L21" s="231"/>
      <c r="M21" s="231"/>
      <c r="N21" s="231"/>
      <c r="O21" s="231"/>
      <c r="P21" s="231"/>
      <c r="Q21" s="231"/>
    </row>
    <row r="22" spans="1:17" s="28" customFormat="1" ht="18" customHeight="1">
      <c r="B22" s="231"/>
      <c r="C22" s="463" t="s">
        <v>243</v>
      </c>
      <c r="D22" s="463"/>
      <c r="E22" s="463"/>
      <c r="F22" s="463"/>
      <c r="G22" s="463"/>
      <c r="H22" s="231"/>
      <c r="I22" s="231"/>
      <c r="J22" s="231"/>
      <c r="K22" s="231"/>
      <c r="L22" s="231"/>
      <c r="M22" s="231"/>
      <c r="N22" s="231"/>
      <c r="O22" s="231"/>
      <c r="P22" s="231"/>
      <c r="Q22" s="231"/>
    </row>
    <row r="23" spans="1:17" ht="19" customHeight="1">
      <c r="C23" s="238"/>
      <c r="D23" s="239" t="s">
        <v>237</v>
      </c>
      <c r="E23" s="239" t="s">
        <v>238</v>
      </c>
      <c r="F23" s="461" t="s">
        <v>239</v>
      </c>
      <c r="G23" s="462"/>
    </row>
    <row r="24" spans="1:17" ht="19" customHeight="1">
      <c r="C24" s="238" t="s">
        <v>242</v>
      </c>
      <c r="D24" s="240" t="e">
        <f>INDEX($C$8:$E$17,MATCH("決算承認理事会①",$C$8:$C$17,0),3)</f>
        <v>#N/A</v>
      </c>
      <c r="E24" s="240" t="e">
        <f>INDEX($K$8:$M$17,MATCH("定時評議員会①",$K$8:$K$17,0),3)</f>
        <v>#N/A</v>
      </c>
      <c r="F24" s="461" t="e">
        <f>IF(E24-D24&gt;14,"〇","×")</f>
        <v>#N/A</v>
      </c>
      <c r="G24" s="462"/>
    </row>
    <row r="25" spans="1:17" ht="19" customHeight="1">
      <c r="C25" s="238" t="s">
        <v>241</v>
      </c>
      <c r="D25" s="240" t="e">
        <f>INDEX($C$8:$E$17,MATCH("決算承認理事会②",$C$8:$C$17,0),3)</f>
        <v>#N/A</v>
      </c>
      <c r="E25" s="240" t="e">
        <f>INDEX($K$8:$M$17,MATCH("定時評議員会②",$K$8:$K$17,0),3)</f>
        <v>#N/A</v>
      </c>
      <c r="F25" s="461" t="e">
        <f t="shared" ref="F25:F26" si="2">IF(E25-D25&gt;14,"〇","×")</f>
        <v>#N/A</v>
      </c>
      <c r="G25" s="462"/>
    </row>
    <row r="26" spans="1:17" ht="19" customHeight="1">
      <c r="C26" s="238" t="s">
        <v>240</v>
      </c>
      <c r="D26" s="240" t="e">
        <f>INDEX($C$8:$E$17,MATCH("決算承認理事会③",$C$8:$C$17,0),3)</f>
        <v>#N/A</v>
      </c>
      <c r="E26" s="240" t="e">
        <f>INDEX($K$8:$M$17,MATCH("定時評議員会③",$K$8:$K$17,0),3)</f>
        <v>#N/A</v>
      </c>
      <c r="F26" s="461" t="e">
        <f t="shared" si="2"/>
        <v>#N/A</v>
      </c>
      <c r="G26" s="462"/>
    </row>
  </sheetData>
  <mergeCells count="12">
    <mergeCell ref="F23:G23"/>
    <mergeCell ref="F24:G24"/>
    <mergeCell ref="F25:G25"/>
    <mergeCell ref="F26:G26"/>
    <mergeCell ref="C22:G22"/>
    <mergeCell ref="M1:Q1"/>
    <mergeCell ref="B20:Q20"/>
    <mergeCell ref="M2:P2"/>
    <mergeCell ref="P5:Q5"/>
    <mergeCell ref="B5:H5"/>
    <mergeCell ref="B19:Q19"/>
    <mergeCell ref="J5:N5"/>
  </mergeCells>
  <phoneticPr fontId="1"/>
  <conditionalFormatting sqref="F24:F26">
    <cfRule type="containsText" dxfId="26" priority="6" operator="containsText" text="×">
      <formula>NOT(ISERROR(SEARCH("×",F24)))</formula>
    </cfRule>
  </conditionalFormatting>
  <conditionalFormatting sqref="F24:G26">
    <cfRule type="containsText" dxfId="25" priority="5" operator="containsText" text="×">
      <formula>NOT(ISERROR(SEARCH("×",F24)))</formula>
    </cfRule>
  </conditionalFormatting>
  <conditionalFormatting sqref="F7:F17">
    <cfRule type="containsText" dxfId="24" priority="4" operator="containsText" text="×">
      <formula>NOT(ISERROR(SEARCH("×",F7)))</formula>
    </cfRule>
  </conditionalFormatting>
  <conditionalFormatting sqref="N8:N17">
    <cfRule type="containsText" dxfId="23" priority="3" operator="containsText" text="×">
      <formula>NOT(ISERROR(SEARCH("×",N8)))</formula>
    </cfRule>
  </conditionalFormatting>
  <conditionalFormatting sqref="F7">
    <cfRule type="containsText" dxfId="22" priority="2" operator="containsText" text="×">
      <formula>NOT(ISERROR(SEARCH("×",F7)))</formula>
    </cfRule>
  </conditionalFormatting>
  <conditionalFormatting sqref="N7">
    <cfRule type="containsText" dxfId="21" priority="1" operator="containsText" text="×">
      <formula>NOT(ISERROR(SEARCH("×",N7)))</formula>
    </cfRule>
  </conditionalFormatting>
  <dataValidations count="4">
    <dataValidation type="list" allowBlank="1" showInputMessage="1" showErrorMessage="1" sqref="G7:G17">
      <formula1>$J$8:$J$17</formula1>
    </dataValidation>
    <dataValidation type="list" allowBlank="1" showInputMessage="1" showErrorMessage="1" sqref="H7:H17">
      <formula1>$P$8:$P$17</formula1>
    </dataValidation>
    <dataValidation type="list" allowBlank="1" showInputMessage="1" showErrorMessage="1" sqref="C7:C17">
      <formula1>"選択してください,決算承認理事会①,決算承認理事会②,決算承認理事会③,理事会,決議の省略,招集通知の省略,　"</formula1>
    </dataValidation>
    <dataValidation type="list" allowBlank="1" showInputMessage="1" showErrorMessage="1" sqref="K7:K17">
      <formula1>"選択してください,定時評議員会①,定時評議員会②,定時評議員会③,評議員会,決議の省略,招集通知の省略,　"</formula1>
    </dataValidation>
  </dataValidations>
  <printOptions horizontalCentered="1" verticalCentered="1"/>
  <pageMargins left="0.70866141732283472" right="0.70866141732283472" top="0.51181102362204722" bottom="0.55118110236220474" header="0.28999999999999998" footer="0.31496062992125984"/>
  <pageSetup paperSize="9" scale="93" firstPageNumber="4" orientation="landscape" useFirstPageNumber="1" horizontalDpi="300" verticalDpi="300" r:id="rId1"/>
  <headerFooter>
    <oddFooter>&amp;LP.&amp;P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2"/>
  <sheetViews>
    <sheetView view="pageBreakPreview" zoomScaleNormal="100" zoomScaleSheetLayoutView="100" workbookViewId="0">
      <selection activeCell="A3" sqref="A3"/>
    </sheetView>
  </sheetViews>
  <sheetFormatPr defaultColWidth="9" defaultRowHeight="12"/>
  <cols>
    <col min="1" max="1" width="4.453125" style="9" customWidth="1"/>
    <col min="2" max="2" width="6.26953125" style="9" customWidth="1"/>
    <col min="3" max="3" width="14" style="9" customWidth="1"/>
    <col min="4" max="4" width="9.6328125" style="9" customWidth="1"/>
    <col min="5" max="6" width="8.453125" style="9" customWidth="1"/>
    <col min="7" max="7" width="11.26953125" style="9" customWidth="1"/>
    <col min="8" max="8" width="45.7265625" style="9" customWidth="1"/>
    <col min="9" max="9" width="8.6328125" style="9" customWidth="1"/>
    <col min="10" max="10" width="13" style="9" customWidth="1"/>
    <col min="11" max="11" width="9.7265625" style="9" customWidth="1"/>
    <col min="12" max="16384" width="9" style="9"/>
  </cols>
  <sheetData>
    <row r="1" spans="1:11" ht="19" customHeight="1">
      <c r="I1" s="468">
        <f>IF(表紙!N2="","",表紙!N2)</f>
        <v>45658</v>
      </c>
      <c r="J1" s="468"/>
      <c r="K1" s="256" t="s">
        <v>261</v>
      </c>
    </row>
    <row r="2" spans="1:11" ht="24" customHeight="1">
      <c r="A2" s="90" t="s">
        <v>342</v>
      </c>
      <c r="B2" s="90"/>
      <c r="C2" s="90"/>
      <c r="D2" s="90"/>
      <c r="E2" s="90"/>
      <c r="F2" s="90"/>
      <c r="G2" s="90"/>
      <c r="H2" s="47"/>
      <c r="I2" s="47"/>
      <c r="J2" s="47"/>
    </row>
    <row r="3" spans="1:11" ht="7.5" customHeight="1">
      <c r="B3" s="464"/>
      <c r="C3" s="464"/>
      <c r="D3" s="464"/>
      <c r="E3" s="464"/>
      <c r="F3" s="464"/>
      <c r="G3" s="464"/>
      <c r="H3" s="464"/>
      <c r="I3" s="255"/>
    </row>
    <row r="4" spans="1:11" s="4" customFormat="1" ht="36.75" customHeight="1" thickBot="1">
      <c r="B4" s="105" t="s">
        <v>63</v>
      </c>
      <c r="C4" s="105" t="s">
        <v>24</v>
      </c>
      <c r="D4" s="105" t="s">
        <v>81</v>
      </c>
      <c r="E4" s="114" t="s">
        <v>14</v>
      </c>
      <c r="F4" s="115" t="s">
        <v>16</v>
      </c>
      <c r="G4" s="115" t="s">
        <v>5</v>
      </c>
      <c r="H4" s="477" t="s">
        <v>73</v>
      </c>
      <c r="I4" s="478"/>
      <c r="J4" s="115" t="s">
        <v>313</v>
      </c>
      <c r="K4" s="115" t="s">
        <v>151</v>
      </c>
    </row>
    <row r="5" spans="1:11" ht="11.25" customHeight="1">
      <c r="A5" s="485" t="s">
        <v>110</v>
      </c>
      <c r="B5" s="488" t="s">
        <v>64</v>
      </c>
      <c r="C5" s="491">
        <v>45443</v>
      </c>
      <c r="D5" s="491" t="s">
        <v>133</v>
      </c>
      <c r="E5" s="465" t="s">
        <v>134</v>
      </c>
      <c r="F5" s="465" t="s">
        <v>65</v>
      </c>
      <c r="G5" s="299"/>
      <c r="H5" s="479" t="s">
        <v>166</v>
      </c>
      <c r="I5" s="480"/>
      <c r="J5" s="471"/>
      <c r="K5" s="474" t="s">
        <v>75</v>
      </c>
    </row>
    <row r="6" spans="1:11" ht="11.25" customHeight="1">
      <c r="A6" s="486"/>
      <c r="B6" s="489"/>
      <c r="C6" s="492"/>
      <c r="D6" s="492"/>
      <c r="E6" s="466"/>
      <c r="F6" s="466"/>
      <c r="G6" s="300"/>
      <c r="H6" s="481"/>
      <c r="I6" s="482"/>
      <c r="J6" s="472"/>
      <c r="K6" s="475"/>
    </row>
    <row r="7" spans="1:11" ht="11.25" customHeight="1" thickBot="1">
      <c r="A7" s="487"/>
      <c r="B7" s="490"/>
      <c r="C7" s="493"/>
      <c r="D7" s="493"/>
      <c r="E7" s="467"/>
      <c r="F7" s="467"/>
      <c r="G7" s="301"/>
      <c r="H7" s="483"/>
      <c r="I7" s="484"/>
      <c r="J7" s="473"/>
      <c r="K7" s="476"/>
    </row>
    <row r="8" spans="1:11" ht="11.25" customHeight="1">
      <c r="B8" s="503" t="s">
        <v>64</v>
      </c>
      <c r="C8" s="500" t="str">
        <f>IF('２理事会・評議員会等開催状況一覧'!E8="","",VLOOKUP(1,'２理事会・評議員会等開催状況一覧'!$B$8:$G$17,4,TRUE))</f>
        <v/>
      </c>
      <c r="D8" s="501" t="str">
        <f>IF('２理事会・評議員会等開催状況一覧'!C8="","",VLOOKUP(1,'２理事会・評議員会等開催状況一覧'!$B$7:$G$17,2,TRUE))</f>
        <v>選択してください</v>
      </c>
      <c r="E8" s="469"/>
      <c r="F8" s="469"/>
      <c r="G8" s="303"/>
      <c r="H8" s="497"/>
      <c r="I8" s="498"/>
      <c r="J8" s="471"/>
      <c r="K8" s="496" t="str">
        <f>IF('２理事会・評議員会等開催状況一覧'!G8="","",'２理事会・評議員会等開催状況一覧'!G8)</f>
        <v/>
      </c>
    </row>
    <row r="9" spans="1:11" ht="11.25" customHeight="1">
      <c r="B9" s="489"/>
      <c r="C9" s="500"/>
      <c r="D9" s="502"/>
      <c r="E9" s="470"/>
      <c r="F9" s="470"/>
      <c r="G9" s="304"/>
      <c r="H9" s="494"/>
      <c r="I9" s="495"/>
      <c r="J9" s="472"/>
      <c r="K9" s="496"/>
    </row>
    <row r="10" spans="1:11" ht="11.25" customHeight="1">
      <c r="B10" s="489"/>
      <c r="C10" s="501"/>
      <c r="D10" s="502"/>
      <c r="E10" s="470"/>
      <c r="F10" s="470"/>
      <c r="G10" s="304"/>
      <c r="H10" s="494"/>
      <c r="I10" s="495"/>
      <c r="J10" s="472"/>
      <c r="K10" s="496"/>
    </row>
    <row r="11" spans="1:11" ht="11.25" customHeight="1">
      <c r="B11" s="489" t="s">
        <v>65</v>
      </c>
      <c r="C11" s="499" t="str">
        <f>IF('２理事会・評議員会等開催状況一覧'!E9="","",VLOOKUP(2,'２理事会・評議員会等開催状況一覧'!$B$8:$G$17,4,TRUE))</f>
        <v/>
      </c>
      <c r="D11" s="502" t="str">
        <f>IF('２理事会・評議員会等開催状況一覧'!C9="","",VLOOKUP(2,'２理事会・評議員会等開催状況一覧'!$B$7:$G$17,2,TRUE))</f>
        <v>選択してください</v>
      </c>
      <c r="E11" s="470"/>
      <c r="F11" s="470"/>
      <c r="G11" s="304"/>
      <c r="H11" s="494"/>
      <c r="I11" s="495"/>
      <c r="J11" s="472"/>
      <c r="K11" s="496" t="str">
        <f>IF('２理事会・評議員会等開催状況一覧'!G9="","",'２理事会・評議員会等開催状況一覧'!G9)</f>
        <v/>
      </c>
    </row>
    <row r="12" spans="1:11" ht="11.25" customHeight="1">
      <c r="B12" s="489"/>
      <c r="C12" s="500"/>
      <c r="D12" s="502"/>
      <c r="E12" s="470"/>
      <c r="F12" s="470"/>
      <c r="G12" s="304"/>
      <c r="H12" s="494"/>
      <c r="I12" s="495"/>
      <c r="J12" s="472"/>
      <c r="K12" s="496"/>
    </row>
    <row r="13" spans="1:11" ht="11.25" customHeight="1">
      <c r="B13" s="489"/>
      <c r="C13" s="501"/>
      <c r="D13" s="502"/>
      <c r="E13" s="470"/>
      <c r="F13" s="470"/>
      <c r="G13" s="304"/>
      <c r="H13" s="494"/>
      <c r="I13" s="495"/>
      <c r="J13" s="472"/>
      <c r="K13" s="496"/>
    </row>
    <row r="14" spans="1:11" ht="11.25" customHeight="1">
      <c r="B14" s="489" t="s">
        <v>66</v>
      </c>
      <c r="C14" s="499" t="str">
        <f>IF('２理事会・評議員会等開催状況一覧'!E10="","",VLOOKUP(3,'２理事会・評議員会等開催状況一覧'!$B$8:$G$17,4,TRUE))</f>
        <v/>
      </c>
      <c r="D14" s="502" t="str">
        <f>IF('２理事会・評議員会等開催状況一覧'!C10="","",VLOOKUP(3,'２理事会・評議員会等開催状況一覧'!$B$7:$G$17,2,TRUE))</f>
        <v>選択してください</v>
      </c>
      <c r="E14" s="470"/>
      <c r="F14" s="470"/>
      <c r="G14" s="304"/>
      <c r="H14" s="494"/>
      <c r="I14" s="495"/>
      <c r="J14" s="472"/>
      <c r="K14" s="496" t="str">
        <f>IF('２理事会・評議員会等開催状況一覧'!G10="","",'２理事会・評議員会等開催状況一覧'!G10)</f>
        <v/>
      </c>
    </row>
    <row r="15" spans="1:11" ht="11.25" customHeight="1">
      <c r="B15" s="489"/>
      <c r="C15" s="500"/>
      <c r="D15" s="502"/>
      <c r="E15" s="470"/>
      <c r="F15" s="470"/>
      <c r="G15" s="304"/>
      <c r="H15" s="494"/>
      <c r="I15" s="495"/>
      <c r="J15" s="472"/>
      <c r="K15" s="496"/>
    </row>
    <row r="16" spans="1:11" ht="11.25" customHeight="1">
      <c r="B16" s="489"/>
      <c r="C16" s="501"/>
      <c r="D16" s="502"/>
      <c r="E16" s="470"/>
      <c r="F16" s="470"/>
      <c r="G16" s="304"/>
      <c r="H16" s="494"/>
      <c r="I16" s="495"/>
      <c r="J16" s="472"/>
      <c r="K16" s="496"/>
    </row>
    <row r="17" spans="2:11" ht="11.25" customHeight="1">
      <c r="B17" s="489" t="s">
        <v>67</v>
      </c>
      <c r="C17" s="499" t="str">
        <f>IF('２理事会・評議員会等開催状況一覧'!E11="","",VLOOKUP(4,'２理事会・評議員会等開催状況一覧'!$B$8:$G$17,4,TRUE))</f>
        <v/>
      </c>
      <c r="D17" s="502" t="str">
        <f>IF('２理事会・評議員会等開催状況一覧'!C11="","",VLOOKUP(4,'２理事会・評議員会等開催状況一覧'!$B$7:$G$17,2,TRUE))</f>
        <v>選択してください</v>
      </c>
      <c r="E17" s="470"/>
      <c r="F17" s="470"/>
      <c r="G17" s="304"/>
      <c r="H17" s="494"/>
      <c r="I17" s="495"/>
      <c r="J17" s="472"/>
      <c r="K17" s="496" t="str">
        <f>IF('２理事会・評議員会等開催状況一覧'!G11="","",'２理事会・評議員会等開催状況一覧'!G11)</f>
        <v/>
      </c>
    </row>
    <row r="18" spans="2:11" ht="11.25" customHeight="1">
      <c r="B18" s="489"/>
      <c r="C18" s="500"/>
      <c r="D18" s="502"/>
      <c r="E18" s="470"/>
      <c r="F18" s="470"/>
      <c r="G18" s="304"/>
      <c r="H18" s="494"/>
      <c r="I18" s="495"/>
      <c r="J18" s="472"/>
      <c r="K18" s="496"/>
    </row>
    <row r="19" spans="2:11" ht="11.25" customHeight="1">
      <c r="B19" s="489"/>
      <c r="C19" s="501"/>
      <c r="D19" s="502"/>
      <c r="E19" s="470"/>
      <c r="F19" s="470"/>
      <c r="G19" s="304"/>
      <c r="H19" s="494"/>
      <c r="I19" s="495"/>
      <c r="J19" s="472"/>
      <c r="K19" s="496"/>
    </row>
    <row r="20" spans="2:11" ht="11.25" customHeight="1">
      <c r="B20" s="489" t="s">
        <v>68</v>
      </c>
      <c r="C20" s="499" t="str">
        <f>IF('２理事会・評議員会等開催状況一覧'!E12="","",VLOOKUP(5,'２理事会・評議員会等開催状況一覧'!$B$8:$G$17,4,TRUE))</f>
        <v/>
      </c>
      <c r="D20" s="502" t="str">
        <f>IF('２理事会・評議員会等開催状況一覧'!C12="","",VLOOKUP(5,'２理事会・評議員会等開催状況一覧'!$B$7:$G$17,2,TRUE))</f>
        <v>選択してください</v>
      </c>
      <c r="E20" s="470"/>
      <c r="F20" s="470"/>
      <c r="G20" s="304"/>
      <c r="H20" s="494"/>
      <c r="I20" s="495"/>
      <c r="J20" s="472"/>
      <c r="K20" s="496" t="str">
        <f>IF('２理事会・評議員会等開催状況一覧'!G12="","",'２理事会・評議員会等開催状況一覧'!G12)</f>
        <v/>
      </c>
    </row>
    <row r="21" spans="2:11" ht="11.25" customHeight="1">
      <c r="B21" s="489"/>
      <c r="C21" s="500"/>
      <c r="D21" s="502"/>
      <c r="E21" s="470"/>
      <c r="F21" s="470"/>
      <c r="G21" s="304"/>
      <c r="H21" s="494"/>
      <c r="I21" s="495"/>
      <c r="J21" s="472"/>
      <c r="K21" s="496"/>
    </row>
    <row r="22" spans="2:11" ht="11.25" customHeight="1">
      <c r="B22" s="489"/>
      <c r="C22" s="501"/>
      <c r="D22" s="502"/>
      <c r="E22" s="470"/>
      <c r="F22" s="470"/>
      <c r="G22" s="304"/>
      <c r="H22" s="494"/>
      <c r="I22" s="495"/>
      <c r="J22" s="472"/>
      <c r="K22" s="496"/>
    </row>
    <row r="23" spans="2:11" ht="11.25" customHeight="1">
      <c r="B23" s="489" t="s">
        <v>69</v>
      </c>
      <c r="C23" s="499" t="str">
        <f>IF('２理事会・評議員会等開催状況一覧'!E13="","",VLOOKUP(6,'２理事会・評議員会等開催状況一覧'!$B$8:$G$17,4,TRUE))</f>
        <v/>
      </c>
      <c r="D23" s="502" t="str">
        <f>IF('２理事会・評議員会等開催状況一覧'!C13="","",VLOOKUP(6,'２理事会・評議員会等開催状況一覧'!$B$7:$G$17,2,TRUE))</f>
        <v>選択してください</v>
      </c>
      <c r="E23" s="470"/>
      <c r="F23" s="470"/>
      <c r="G23" s="304"/>
      <c r="H23" s="494"/>
      <c r="I23" s="495"/>
      <c r="J23" s="472"/>
      <c r="K23" s="496" t="str">
        <f>IF('２理事会・評議員会等開催状況一覧'!G13="","",'２理事会・評議員会等開催状況一覧'!G13)</f>
        <v/>
      </c>
    </row>
    <row r="24" spans="2:11" ht="11.25" customHeight="1">
      <c r="B24" s="489"/>
      <c r="C24" s="500"/>
      <c r="D24" s="502"/>
      <c r="E24" s="470"/>
      <c r="F24" s="470"/>
      <c r="G24" s="304"/>
      <c r="H24" s="494"/>
      <c r="I24" s="495"/>
      <c r="J24" s="472"/>
      <c r="K24" s="496"/>
    </row>
    <row r="25" spans="2:11" ht="11.25" customHeight="1">
      <c r="B25" s="489"/>
      <c r="C25" s="501"/>
      <c r="D25" s="502"/>
      <c r="E25" s="470"/>
      <c r="F25" s="470"/>
      <c r="G25" s="304"/>
      <c r="H25" s="494"/>
      <c r="I25" s="495"/>
      <c r="J25" s="472"/>
      <c r="K25" s="496"/>
    </row>
    <row r="26" spans="2:11" ht="11.25" customHeight="1">
      <c r="B26" s="489" t="s">
        <v>70</v>
      </c>
      <c r="C26" s="507" t="str">
        <f>IF('２理事会・評議員会等開催状況一覧'!E14="","",VLOOKUP(7,'２理事会・評議員会等開催状況一覧'!$B$8:$G$17,4,TRUE))</f>
        <v/>
      </c>
      <c r="D26" s="502" t="str">
        <f>IF('２理事会・評議員会等開催状況一覧'!C14="","",VLOOKUP(7,'２理事会・評議員会等開催状況一覧'!$B$7:$G$17,2,TRUE))</f>
        <v>選択してください</v>
      </c>
      <c r="E26" s="470"/>
      <c r="F26" s="470"/>
      <c r="G26" s="304"/>
      <c r="H26" s="494"/>
      <c r="I26" s="495"/>
      <c r="J26" s="472"/>
      <c r="K26" s="496" t="str">
        <f>IF('２理事会・評議員会等開催状況一覧'!G14="","",'２理事会・評議員会等開催状況一覧'!G14)</f>
        <v/>
      </c>
    </row>
    <row r="27" spans="2:11" ht="11.25" customHeight="1">
      <c r="B27" s="489"/>
      <c r="C27" s="508"/>
      <c r="D27" s="502"/>
      <c r="E27" s="470"/>
      <c r="F27" s="470"/>
      <c r="G27" s="304"/>
      <c r="H27" s="494"/>
      <c r="I27" s="495"/>
      <c r="J27" s="472"/>
      <c r="K27" s="496"/>
    </row>
    <row r="28" spans="2:11" ht="11.25" customHeight="1">
      <c r="B28" s="489"/>
      <c r="C28" s="512"/>
      <c r="D28" s="502"/>
      <c r="E28" s="470"/>
      <c r="F28" s="470"/>
      <c r="G28" s="304"/>
      <c r="H28" s="494"/>
      <c r="I28" s="495"/>
      <c r="J28" s="472"/>
      <c r="K28" s="496"/>
    </row>
    <row r="29" spans="2:11" ht="11.25" customHeight="1">
      <c r="B29" s="489" t="s">
        <v>71</v>
      </c>
      <c r="C29" s="507" t="str">
        <f>IF('２理事会・評議員会等開催状況一覧'!E15="","",VLOOKUP(8,'２理事会・評議員会等開催状況一覧'!$B$8:$G$17,4,TRUE))</f>
        <v/>
      </c>
      <c r="D29" s="502" t="str">
        <f>IF('２理事会・評議員会等開催状況一覧'!C15="","",VLOOKUP(8,'２理事会・評議員会等開催状況一覧'!$B$7:$G$17,2,TRUE))</f>
        <v>選択してください</v>
      </c>
      <c r="E29" s="470"/>
      <c r="F29" s="470"/>
      <c r="G29" s="304"/>
      <c r="H29" s="494"/>
      <c r="I29" s="495"/>
      <c r="J29" s="472"/>
      <c r="K29" s="496" t="str">
        <f>IF('２理事会・評議員会等開催状況一覧'!G15="","",'２理事会・評議員会等開催状況一覧'!G15)</f>
        <v/>
      </c>
    </row>
    <row r="30" spans="2:11" ht="11.25" customHeight="1">
      <c r="B30" s="489"/>
      <c r="C30" s="508"/>
      <c r="D30" s="502"/>
      <c r="E30" s="470"/>
      <c r="F30" s="470"/>
      <c r="G30" s="304"/>
      <c r="H30" s="494"/>
      <c r="I30" s="495"/>
      <c r="J30" s="472"/>
      <c r="K30" s="496"/>
    </row>
    <row r="31" spans="2:11" ht="11.25" customHeight="1">
      <c r="B31" s="489"/>
      <c r="C31" s="512"/>
      <c r="D31" s="502"/>
      <c r="E31" s="470"/>
      <c r="F31" s="470"/>
      <c r="G31" s="304"/>
      <c r="H31" s="494"/>
      <c r="I31" s="495"/>
      <c r="J31" s="472"/>
      <c r="K31" s="496"/>
    </row>
    <row r="32" spans="2:11" ht="11.25" customHeight="1">
      <c r="B32" s="489" t="s">
        <v>72</v>
      </c>
      <c r="C32" s="507" t="str">
        <f>IF('２理事会・評議員会等開催状況一覧'!E16="","",VLOOKUP(9,'２理事会・評議員会等開催状況一覧'!$B$8:$G$17,4,TRUE))</f>
        <v/>
      </c>
      <c r="D32" s="502" t="str">
        <f>IF('２理事会・評議員会等開催状況一覧'!C16="","",VLOOKUP(9,'２理事会・評議員会等開催状況一覧'!$B$7:$G$17,2,TRUE))</f>
        <v>選択してください</v>
      </c>
      <c r="E32" s="470"/>
      <c r="F32" s="470"/>
      <c r="G32" s="304"/>
      <c r="H32" s="494"/>
      <c r="I32" s="495"/>
      <c r="J32" s="472"/>
      <c r="K32" s="496" t="str">
        <f>IF('２理事会・評議員会等開催状況一覧'!G16="","",'２理事会・評議員会等開催状況一覧'!G16)</f>
        <v/>
      </c>
    </row>
    <row r="33" spans="2:11" ht="11.25" customHeight="1">
      <c r="B33" s="489"/>
      <c r="C33" s="508"/>
      <c r="D33" s="502"/>
      <c r="E33" s="470"/>
      <c r="F33" s="470"/>
      <c r="G33" s="304"/>
      <c r="H33" s="494"/>
      <c r="I33" s="495"/>
      <c r="J33" s="472"/>
      <c r="K33" s="496"/>
    </row>
    <row r="34" spans="2:11" ht="11.25" customHeight="1">
      <c r="B34" s="489"/>
      <c r="C34" s="512"/>
      <c r="D34" s="502"/>
      <c r="E34" s="470"/>
      <c r="F34" s="470"/>
      <c r="G34" s="304"/>
      <c r="H34" s="494"/>
      <c r="I34" s="495"/>
      <c r="J34" s="472"/>
      <c r="K34" s="496"/>
    </row>
    <row r="35" spans="2:11" ht="11.25" customHeight="1">
      <c r="B35" s="489" t="s">
        <v>33</v>
      </c>
      <c r="C35" s="507" t="str">
        <f>IF('２理事会・評議員会等開催状況一覧'!E17="","",VLOOKUP(10,'２理事会・評議員会等開催状況一覧'!$B$8:$G$17,4,TRUE))</f>
        <v/>
      </c>
      <c r="D35" s="502" t="str">
        <f>IF('２理事会・評議員会等開催状況一覧'!C17="","",VLOOKUP(10,'２理事会・評議員会等開催状況一覧'!$B$7:$G$17,2,TRUE))</f>
        <v>選択してください</v>
      </c>
      <c r="E35" s="470"/>
      <c r="F35" s="470"/>
      <c r="G35" s="304"/>
      <c r="H35" s="494"/>
      <c r="I35" s="495"/>
      <c r="J35" s="472"/>
      <c r="K35" s="496" t="str">
        <f>IF('２理事会・評議員会等開催状況一覧'!G17="","",'２理事会・評議員会等開催状況一覧'!G17)</f>
        <v/>
      </c>
    </row>
    <row r="36" spans="2:11" ht="11.25" customHeight="1">
      <c r="B36" s="489"/>
      <c r="C36" s="508"/>
      <c r="D36" s="502"/>
      <c r="E36" s="470"/>
      <c r="F36" s="470"/>
      <c r="G36" s="304"/>
      <c r="H36" s="494"/>
      <c r="I36" s="495"/>
      <c r="J36" s="472"/>
      <c r="K36" s="496"/>
    </row>
    <row r="37" spans="2:11" ht="11.25" customHeight="1" thickBot="1">
      <c r="B37" s="506"/>
      <c r="C37" s="509"/>
      <c r="D37" s="510"/>
      <c r="E37" s="511"/>
      <c r="F37" s="511"/>
      <c r="G37" s="305"/>
      <c r="H37" s="504"/>
      <c r="I37" s="505"/>
      <c r="J37" s="473"/>
      <c r="K37" s="513"/>
    </row>
    <row r="38" spans="2:11" ht="15" customHeight="1">
      <c r="B38" s="514"/>
      <c r="C38" s="514"/>
      <c r="D38" s="514"/>
      <c r="E38" s="514"/>
      <c r="F38" s="514"/>
      <c r="G38" s="514"/>
      <c r="H38" s="514"/>
      <c r="I38" s="252"/>
    </row>
    <row r="39" spans="2:11" ht="15" customHeight="1">
      <c r="B39" s="514"/>
      <c r="C39" s="514"/>
      <c r="D39" s="514"/>
      <c r="E39" s="514"/>
      <c r="F39" s="514"/>
      <c r="G39" s="514"/>
      <c r="H39" s="514"/>
      <c r="I39" s="252"/>
    </row>
    <row r="40" spans="2:11" ht="10.5" customHeight="1">
      <c r="B40" s="514"/>
      <c r="C40" s="514"/>
      <c r="D40" s="514"/>
      <c r="E40" s="514"/>
      <c r="F40" s="514"/>
      <c r="G40" s="514"/>
      <c r="H40" s="514"/>
      <c r="I40" s="252"/>
    </row>
    <row r="41" spans="2:11" ht="15" customHeight="1"/>
    <row r="42" spans="2:11" ht="22.5" customHeight="1"/>
  </sheetData>
  <mergeCells count="93">
    <mergeCell ref="J32:J34"/>
    <mergeCell ref="B38:H40"/>
    <mergeCell ref="J26:J28"/>
    <mergeCell ref="K26:K28"/>
    <mergeCell ref="B29:B31"/>
    <mergeCell ref="C29:C31"/>
    <mergeCell ref="D29:D31"/>
    <mergeCell ref="E29:E31"/>
    <mergeCell ref="F29:F31"/>
    <mergeCell ref="B26:B28"/>
    <mergeCell ref="C26:C28"/>
    <mergeCell ref="D26:D28"/>
    <mergeCell ref="E26:E28"/>
    <mergeCell ref="F26:F28"/>
    <mergeCell ref="J29:J31"/>
    <mergeCell ref="K29:K31"/>
    <mergeCell ref="H26:I28"/>
    <mergeCell ref="H29:I31"/>
    <mergeCell ref="K32:K34"/>
    <mergeCell ref="B35:B37"/>
    <mergeCell ref="C35:C37"/>
    <mergeCell ref="D35:D37"/>
    <mergeCell ref="E35:E37"/>
    <mergeCell ref="B32:B34"/>
    <mergeCell ref="C32:C34"/>
    <mergeCell ref="D32:D34"/>
    <mergeCell ref="E32:E34"/>
    <mergeCell ref="F32:F34"/>
    <mergeCell ref="F35:F37"/>
    <mergeCell ref="J35:J37"/>
    <mergeCell ref="K35:K37"/>
    <mergeCell ref="H32:I34"/>
    <mergeCell ref="H35:I37"/>
    <mergeCell ref="J23:J25"/>
    <mergeCell ref="K23:K25"/>
    <mergeCell ref="H23:I25"/>
    <mergeCell ref="B20:B22"/>
    <mergeCell ref="C20:C22"/>
    <mergeCell ref="D20:D22"/>
    <mergeCell ref="E20:E22"/>
    <mergeCell ref="F20:F22"/>
    <mergeCell ref="J20:J22"/>
    <mergeCell ref="K20:K22"/>
    <mergeCell ref="H20:I22"/>
    <mergeCell ref="B23:B25"/>
    <mergeCell ref="C23:C25"/>
    <mergeCell ref="D23:D25"/>
    <mergeCell ref="E23:E25"/>
    <mergeCell ref="F23:F25"/>
    <mergeCell ref="J14:J16"/>
    <mergeCell ref="K14:K16"/>
    <mergeCell ref="B17:B19"/>
    <mergeCell ref="C17:C19"/>
    <mergeCell ref="D17:D19"/>
    <mergeCell ref="E17:E19"/>
    <mergeCell ref="F17:F19"/>
    <mergeCell ref="B14:B16"/>
    <mergeCell ref="C14:C16"/>
    <mergeCell ref="D14:D16"/>
    <mergeCell ref="E14:E16"/>
    <mergeCell ref="F14:F16"/>
    <mergeCell ref="J17:J19"/>
    <mergeCell ref="K17:K19"/>
    <mergeCell ref="H14:I16"/>
    <mergeCell ref="H17:I19"/>
    <mergeCell ref="J8:J10"/>
    <mergeCell ref="K8:K10"/>
    <mergeCell ref="H8:I10"/>
    <mergeCell ref="B11:B13"/>
    <mergeCell ref="C11:C13"/>
    <mergeCell ref="D11:D13"/>
    <mergeCell ref="E11:E13"/>
    <mergeCell ref="F11:F13"/>
    <mergeCell ref="J11:J13"/>
    <mergeCell ref="K11:K13"/>
    <mergeCell ref="H11:I13"/>
    <mergeCell ref="B8:B10"/>
    <mergeCell ref="C8:C10"/>
    <mergeCell ref="D8:D10"/>
    <mergeCell ref="E8:E10"/>
    <mergeCell ref="K5:K7"/>
    <mergeCell ref="H4:I4"/>
    <mergeCell ref="H5:I7"/>
    <mergeCell ref="A5:A7"/>
    <mergeCell ref="B5:B7"/>
    <mergeCell ref="C5:C7"/>
    <mergeCell ref="D5:D7"/>
    <mergeCell ref="E5:E7"/>
    <mergeCell ref="B3:H3"/>
    <mergeCell ref="F5:F7"/>
    <mergeCell ref="I1:J1"/>
    <mergeCell ref="F8:F10"/>
    <mergeCell ref="J5:J7"/>
  </mergeCells>
  <phoneticPr fontId="1"/>
  <dataValidations count="1">
    <dataValidation type="list" allowBlank="1" showInputMessage="1" showErrorMessage="1" sqref="J5:J37">
      <formula1>"〇,ー,　"</formula1>
    </dataValidation>
  </dataValidations>
  <pageMargins left="0.7" right="0.7" top="0.75" bottom="0.75" header="0.3" footer="0.3"/>
  <pageSetup paperSize="9" scale="64"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view="pageBreakPreview" zoomScaleNormal="90" zoomScaleSheetLayoutView="100" workbookViewId="0">
      <selection activeCell="B3" sqref="B3:H3"/>
    </sheetView>
  </sheetViews>
  <sheetFormatPr defaultColWidth="9" defaultRowHeight="12"/>
  <cols>
    <col min="1" max="1" width="4.26953125" style="9" customWidth="1"/>
    <col min="2" max="2" width="6.26953125" style="9" customWidth="1"/>
    <col min="3" max="3" width="13.08984375" style="9" customWidth="1"/>
    <col min="4" max="4" width="11.81640625" style="9" customWidth="1"/>
    <col min="5" max="5" width="14.81640625" style="9" customWidth="1"/>
    <col min="6" max="6" width="17.7265625" style="9" customWidth="1"/>
    <col min="7" max="7" width="13.453125" style="9" customWidth="1"/>
    <col min="8" max="8" width="22.54296875" style="9" customWidth="1"/>
    <col min="9" max="9" width="22.08984375" style="9" customWidth="1"/>
    <col min="10" max="10" width="12.26953125" style="9" customWidth="1"/>
    <col min="11" max="16384" width="9" style="9"/>
  </cols>
  <sheetData>
    <row r="1" spans="1:10" ht="26" customHeight="1">
      <c r="H1" s="258"/>
      <c r="I1" s="257">
        <f>IF(表紙!N2="","",表紙!N2)</f>
        <v>45658</v>
      </c>
      <c r="J1" s="251" t="s">
        <v>247</v>
      </c>
    </row>
    <row r="2" spans="1:10" ht="25.5" customHeight="1">
      <c r="A2" s="31" t="s">
        <v>343</v>
      </c>
      <c r="B2" s="16"/>
      <c r="C2" s="16"/>
      <c r="D2" s="16"/>
      <c r="E2" s="16"/>
      <c r="F2" s="16"/>
      <c r="G2" s="48"/>
      <c r="H2" s="48"/>
      <c r="I2" s="48"/>
      <c r="J2" s="57"/>
    </row>
    <row r="3" spans="1:10" ht="12.5" customHeight="1">
      <c r="B3" s="527"/>
      <c r="C3" s="527"/>
      <c r="D3" s="527"/>
      <c r="E3" s="527"/>
      <c r="F3" s="527"/>
      <c r="G3" s="527"/>
      <c r="H3" s="527"/>
      <c r="I3" s="253"/>
    </row>
    <row r="4" spans="1:10" s="4" customFormat="1" ht="18.5" customHeight="1">
      <c r="B4" s="540" t="s">
        <v>63</v>
      </c>
      <c r="C4" s="540" t="s">
        <v>24</v>
      </c>
      <c r="D4" s="540" t="s">
        <v>82</v>
      </c>
      <c r="E4" s="534" t="s">
        <v>25</v>
      </c>
      <c r="F4" s="535"/>
      <c r="G4" s="337" t="s">
        <v>292</v>
      </c>
      <c r="H4" s="543" t="s">
        <v>73</v>
      </c>
      <c r="I4" s="544"/>
      <c r="J4" s="532" t="s">
        <v>6</v>
      </c>
    </row>
    <row r="5" spans="1:10" s="4" customFormat="1" ht="18.5" customHeight="1" thickBot="1">
      <c r="B5" s="541"/>
      <c r="C5" s="541"/>
      <c r="D5" s="541"/>
      <c r="E5" s="250" t="s">
        <v>246</v>
      </c>
      <c r="F5" s="250" t="s">
        <v>245</v>
      </c>
      <c r="G5" s="250" t="s">
        <v>246</v>
      </c>
      <c r="H5" s="545"/>
      <c r="I5" s="546"/>
      <c r="J5" s="533"/>
    </row>
    <row r="6" spans="1:10" ht="11.25" customHeight="1">
      <c r="A6" s="485" t="s">
        <v>110</v>
      </c>
      <c r="B6" s="555" t="s">
        <v>75</v>
      </c>
      <c r="C6" s="491">
        <v>45458</v>
      </c>
      <c r="D6" s="491" t="s">
        <v>135</v>
      </c>
      <c r="E6" s="529" t="s">
        <v>32</v>
      </c>
      <c r="F6" s="306"/>
      <c r="G6" s="529" t="s">
        <v>31</v>
      </c>
      <c r="H6" s="547" t="s">
        <v>167</v>
      </c>
      <c r="I6" s="548"/>
      <c r="J6" s="536"/>
    </row>
    <row r="7" spans="1:10" ht="11.25" customHeight="1">
      <c r="A7" s="486"/>
      <c r="B7" s="542"/>
      <c r="C7" s="492"/>
      <c r="D7" s="492"/>
      <c r="E7" s="530"/>
      <c r="F7" s="307"/>
      <c r="G7" s="530"/>
      <c r="H7" s="549"/>
      <c r="I7" s="550"/>
      <c r="J7" s="537"/>
    </row>
    <row r="8" spans="1:10" ht="11.25" customHeight="1" thickBot="1">
      <c r="A8" s="487"/>
      <c r="B8" s="556"/>
      <c r="C8" s="493"/>
      <c r="D8" s="493"/>
      <c r="E8" s="531"/>
      <c r="F8" s="308"/>
      <c r="G8" s="531"/>
      <c r="H8" s="551"/>
      <c r="I8" s="552"/>
      <c r="J8" s="538"/>
    </row>
    <row r="9" spans="1:10" ht="11.25" customHeight="1">
      <c r="B9" s="542" t="s">
        <v>75</v>
      </c>
      <c r="C9" s="501" t="str">
        <f>IF('２理事会・評議員会等開催状況一覧'!M8="","",VLOOKUP('２理事会・評議員会等開催状況一覧'!J8,'２理事会・評議員会等開催状況一覧'!$J$7:$M$17,4,TRUE))</f>
        <v/>
      </c>
      <c r="D9" s="501" t="str">
        <f>IF('２理事会・評議員会等開催状況一覧'!K8="","",VLOOKUP('２理事会・評議員会等開催状況一覧'!J8,'２理事会・評議員会等開催状況一覧'!$J$7:$M$17,2,TRUE))</f>
        <v>選択してください</v>
      </c>
      <c r="E9" s="539"/>
      <c r="F9" s="309"/>
      <c r="G9" s="539"/>
      <c r="H9" s="553"/>
      <c r="I9" s="554"/>
      <c r="J9" s="528"/>
    </row>
    <row r="10" spans="1:10" ht="11.25" customHeight="1">
      <c r="B10" s="542"/>
      <c r="C10" s="502"/>
      <c r="D10" s="502"/>
      <c r="E10" s="516"/>
      <c r="F10" s="310"/>
      <c r="G10" s="516"/>
      <c r="H10" s="519"/>
      <c r="I10" s="520"/>
      <c r="J10" s="515"/>
    </row>
    <row r="11" spans="1:10" ht="11.25" customHeight="1">
      <c r="B11" s="503"/>
      <c r="C11" s="502"/>
      <c r="D11" s="502"/>
      <c r="E11" s="516"/>
      <c r="F11" s="310"/>
      <c r="G11" s="516"/>
      <c r="H11" s="521"/>
      <c r="I11" s="522"/>
      <c r="J11" s="515"/>
    </row>
    <row r="12" spans="1:10" ht="11.25" customHeight="1">
      <c r="B12" s="489" t="s">
        <v>76</v>
      </c>
      <c r="C12" s="502" t="str">
        <f>IF('２理事会・評議員会等開催状況一覧'!M9="","",VLOOKUP('２理事会・評議員会等開催状況一覧'!J9,'２理事会・評議員会等開催状況一覧'!$J$7:$M$17,4,TRUE))</f>
        <v/>
      </c>
      <c r="D12" s="502" t="str">
        <f>IF('２理事会・評議員会等開催状況一覧'!K9="","",VLOOKUP('２理事会・評議員会等開催状況一覧'!J9,'２理事会・評議員会等開催状況一覧'!$J$7:$M$17,2,TRUE))</f>
        <v>選択してください</v>
      </c>
      <c r="E12" s="516"/>
      <c r="F12" s="310"/>
      <c r="G12" s="516"/>
      <c r="H12" s="517"/>
      <c r="I12" s="518"/>
      <c r="J12" s="515"/>
    </row>
    <row r="13" spans="1:10" ht="11.25" customHeight="1">
      <c r="B13" s="489"/>
      <c r="C13" s="502"/>
      <c r="D13" s="502"/>
      <c r="E13" s="516"/>
      <c r="F13" s="310"/>
      <c r="G13" s="516"/>
      <c r="H13" s="519"/>
      <c r="I13" s="520"/>
      <c r="J13" s="515"/>
    </row>
    <row r="14" spans="1:10" ht="11.25" customHeight="1">
      <c r="B14" s="489"/>
      <c r="C14" s="502"/>
      <c r="D14" s="502"/>
      <c r="E14" s="516"/>
      <c r="F14" s="310"/>
      <c r="G14" s="516"/>
      <c r="H14" s="521"/>
      <c r="I14" s="522"/>
      <c r="J14" s="515"/>
    </row>
    <row r="15" spans="1:10" ht="11.25" customHeight="1">
      <c r="B15" s="489" t="s">
        <v>77</v>
      </c>
      <c r="C15" s="502" t="str">
        <f>IF('２理事会・評議員会等開催状況一覧'!M10="","",VLOOKUP('２理事会・評議員会等開催状況一覧'!J10,'２理事会・評議員会等開催状況一覧'!$J$7:$M$17,4,TRUE))</f>
        <v/>
      </c>
      <c r="D15" s="502" t="str">
        <f>IF('２理事会・評議員会等開催状況一覧'!K10="","",VLOOKUP('２理事会・評議員会等開催状況一覧'!J10,'２理事会・評議員会等開催状況一覧'!$J$7:$M$17,2,TRUE))</f>
        <v>選択してください</v>
      </c>
      <c r="E15" s="516"/>
      <c r="F15" s="310"/>
      <c r="G15" s="516"/>
      <c r="H15" s="517"/>
      <c r="I15" s="518"/>
      <c r="J15" s="515"/>
    </row>
    <row r="16" spans="1:10" ht="11.25" customHeight="1">
      <c r="B16" s="489"/>
      <c r="C16" s="502"/>
      <c r="D16" s="502"/>
      <c r="E16" s="516"/>
      <c r="F16" s="310"/>
      <c r="G16" s="516"/>
      <c r="H16" s="519"/>
      <c r="I16" s="520"/>
      <c r="J16" s="515"/>
    </row>
    <row r="17" spans="2:10" ht="11.25" customHeight="1">
      <c r="B17" s="489"/>
      <c r="C17" s="502"/>
      <c r="D17" s="502"/>
      <c r="E17" s="516"/>
      <c r="F17" s="310"/>
      <c r="G17" s="516"/>
      <c r="H17" s="521"/>
      <c r="I17" s="522"/>
      <c r="J17" s="515"/>
    </row>
    <row r="18" spans="2:10" ht="11.25" customHeight="1">
      <c r="B18" s="489" t="s">
        <v>78</v>
      </c>
      <c r="C18" s="502" t="str">
        <f>IF('２理事会・評議員会等開催状況一覧'!M11="","",VLOOKUP('２理事会・評議員会等開催状況一覧'!J11,'２理事会・評議員会等開催状況一覧'!$J$7:$M$17,4,TRUE))</f>
        <v/>
      </c>
      <c r="D18" s="502" t="str">
        <f>IF('２理事会・評議員会等開催状況一覧'!K11="","",VLOOKUP('２理事会・評議員会等開催状況一覧'!J11,'２理事会・評議員会等開催状況一覧'!$J$7:$M$17,2,TRUE))</f>
        <v>選択してください</v>
      </c>
      <c r="E18" s="516"/>
      <c r="F18" s="310"/>
      <c r="G18" s="516"/>
      <c r="H18" s="517"/>
      <c r="I18" s="518"/>
      <c r="J18" s="515"/>
    </row>
    <row r="19" spans="2:10" ht="11.25" customHeight="1">
      <c r="B19" s="489"/>
      <c r="C19" s="502"/>
      <c r="D19" s="502"/>
      <c r="E19" s="516"/>
      <c r="F19" s="310"/>
      <c r="G19" s="516"/>
      <c r="H19" s="519"/>
      <c r="I19" s="520"/>
      <c r="J19" s="515"/>
    </row>
    <row r="20" spans="2:10" ht="11.25" customHeight="1">
      <c r="B20" s="489"/>
      <c r="C20" s="502"/>
      <c r="D20" s="502"/>
      <c r="E20" s="516"/>
      <c r="F20" s="310"/>
      <c r="G20" s="516"/>
      <c r="H20" s="521"/>
      <c r="I20" s="522"/>
      <c r="J20" s="515"/>
    </row>
    <row r="21" spans="2:10" ht="11.25" customHeight="1">
      <c r="B21" s="489" t="s">
        <v>79</v>
      </c>
      <c r="C21" s="502" t="str">
        <f>IF('２理事会・評議員会等開催状況一覧'!M12="","",VLOOKUP('２理事会・評議員会等開催状況一覧'!J12,'２理事会・評議員会等開催状況一覧'!$J$7:$M$17,4,TRUE))</f>
        <v/>
      </c>
      <c r="D21" s="502" t="str">
        <f>IF('２理事会・評議員会等開催状況一覧'!K12="","",VLOOKUP('２理事会・評議員会等開催状況一覧'!J12,'２理事会・評議員会等開催状況一覧'!$J$7:$M$17,2,TRUE))</f>
        <v>選択してください</v>
      </c>
      <c r="E21" s="516"/>
      <c r="F21" s="310"/>
      <c r="G21" s="516"/>
      <c r="H21" s="517"/>
      <c r="I21" s="518"/>
      <c r="J21" s="515"/>
    </row>
    <row r="22" spans="2:10" ht="11.25" customHeight="1">
      <c r="B22" s="489"/>
      <c r="C22" s="502"/>
      <c r="D22" s="502"/>
      <c r="E22" s="516"/>
      <c r="F22" s="310"/>
      <c r="G22" s="516"/>
      <c r="H22" s="519"/>
      <c r="I22" s="520"/>
      <c r="J22" s="515"/>
    </row>
    <row r="23" spans="2:10" ht="11.25" customHeight="1">
      <c r="B23" s="489"/>
      <c r="C23" s="502"/>
      <c r="D23" s="502"/>
      <c r="E23" s="516"/>
      <c r="F23" s="310"/>
      <c r="G23" s="516"/>
      <c r="H23" s="521"/>
      <c r="I23" s="522"/>
      <c r="J23" s="515"/>
    </row>
    <row r="24" spans="2:10" ht="11.25" customHeight="1">
      <c r="B24" s="489" t="s">
        <v>80</v>
      </c>
      <c r="C24" s="502" t="str">
        <f>IF('２理事会・評議員会等開催状況一覧'!M13="","",VLOOKUP('２理事会・評議員会等開催状況一覧'!J13,'２理事会・評議員会等開催状況一覧'!$J$7:$M$17,4,TRUE))</f>
        <v/>
      </c>
      <c r="D24" s="502" t="str">
        <f>IF('２理事会・評議員会等開催状況一覧'!K13="","",VLOOKUP('２理事会・評議員会等開催状況一覧'!J13,'２理事会・評議員会等開催状況一覧'!$J$7:$M$17,2,TRUE))</f>
        <v>選択してください</v>
      </c>
      <c r="E24" s="516"/>
      <c r="F24" s="310"/>
      <c r="G24" s="516"/>
      <c r="H24" s="517"/>
      <c r="I24" s="518"/>
      <c r="J24" s="515"/>
    </row>
    <row r="25" spans="2:10" ht="11.25" customHeight="1">
      <c r="B25" s="489"/>
      <c r="C25" s="502"/>
      <c r="D25" s="502"/>
      <c r="E25" s="516"/>
      <c r="F25" s="310"/>
      <c r="G25" s="516"/>
      <c r="H25" s="519"/>
      <c r="I25" s="520"/>
      <c r="J25" s="515"/>
    </row>
    <row r="26" spans="2:10" ht="11.25" customHeight="1">
      <c r="B26" s="489"/>
      <c r="C26" s="502"/>
      <c r="D26" s="502"/>
      <c r="E26" s="516"/>
      <c r="F26" s="310"/>
      <c r="G26" s="516"/>
      <c r="H26" s="521"/>
      <c r="I26" s="522"/>
      <c r="J26" s="515"/>
    </row>
    <row r="27" spans="2:10" ht="11.25" customHeight="1">
      <c r="B27" s="489" t="s">
        <v>118</v>
      </c>
      <c r="C27" s="502" t="str">
        <f>IF('２理事会・評議員会等開催状況一覧'!M14="","",VLOOKUP('２理事会・評議員会等開催状況一覧'!J14,'２理事会・評議員会等開催状況一覧'!$J$7:$M$17,4,TRUE))</f>
        <v/>
      </c>
      <c r="D27" s="502" t="str">
        <f>IF('２理事会・評議員会等開催状況一覧'!K14="","",VLOOKUP('２理事会・評議員会等開催状況一覧'!J14,'２理事会・評議員会等開催状況一覧'!$J$7:$M$17,2,TRUE))</f>
        <v>選択してください</v>
      </c>
      <c r="E27" s="516"/>
      <c r="F27" s="310"/>
      <c r="G27" s="516"/>
      <c r="H27" s="517"/>
      <c r="I27" s="518"/>
      <c r="J27" s="515"/>
    </row>
    <row r="28" spans="2:10" ht="11.25" customHeight="1">
      <c r="B28" s="489"/>
      <c r="C28" s="502"/>
      <c r="D28" s="502"/>
      <c r="E28" s="516"/>
      <c r="F28" s="310"/>
      <c r="G28" s="516"/>
      <c r="H28" s="519"/>
      <c r="I28" s="520"/>
      <c r="J28" s="515"/>
    </row>
    <row r="29" spans="2:10" ht="11.25" customHeight="1">
      <c r="B29" s="489"/>
      <c r="C29" s="502"/>
      <c r="D29" s="502"/>
      <c r="E29" s="516"/>
      <c r="F29" s="310"/>
      <c r="G29" s="516"/>
      <c r="H29" s="521"/>
      <c r="I29" s="522"/>
      <c r="J29" s="515"/>
    </row>
    <row r="30" spans="2:10" ht="11.25" customHeight="1">
      <c r="B30" s="489" t="s">
        <v>119</v>
      </c>
      <c r="C30" s="502" t="str">
        <f>IF('２理事会・評議員会等開催状況一覧'!M15="","",VLOOKUP('２理事会・評議員会等開催状況一覧'!J15,'２理事会・評議員会等開催状況一覧'!$J$7:$M$17,4,TRUE))</f>
        <v/>
      </c>
      <c r="D30" s="502" t="str">
        <f>IF('２理事会・評議員会等開催状況一覧'!K15="","",VLOOKUP('２理事会・評議員会等開催状況一覧'!J15,'２理事会・評議員会等開催状況一覧'!$J$7:$M$17,2,TRUE))</f>
        <v>選択してください</v>
      </c>
      <c r="E30" s="516"/>
      <c r="F30" s="310"/>
      <c r="G30" s="516"/>
      <c r="H30" s="517"/>
      <c r="I30" s="518"/>
      <c r="J30" s="515"/>
    </row>
    <row r="31" spans="2:10" ht="11.25" customHeight="1">
      <c r="B31" s="489"/>
      <c r="C31" s="502"/>
      <c r="D31" s="502"/>
      <c r="E31" s="516"/>
      <c r="F31" s="310"/>
      <c r="G31" s="516"/>
      <c r="H31" s="519"/>
      <c r="I31" s="520"/>
      <c r="J31" s="515"/>
    </row>
    <row r="32" spans="2:10" ht="11.25" customHeight="1">
      <c r="B32" s="489"/>
      <c r="C32" s="502"/>
      <c r="D32" s="502"/>
      <c r="E32" s="516"/>
      <c r="F32" s="310"/>
      <c r="G32" s="516"/>
      <c r="H32" s="521"/>
      <c r="I32" s="522"/>
      <c r="J32" s="515"/>
    </row>
    <row r="33" spans="2:10" ht="11.25" customHeight="1">
      <c r="B33" s="489" t="s">
        <v>120</v>
      </c>
      <c r="C33" s="502" t="str">
        <f>IF('２理事会・評議員会等開催状況一覧'!M16="","",VLOOKUP('２理事会・評議員会等開催状況一覧'!J16,'２理事会・評議員会等開催状況一覧'!$J$7:$M$17,4,TRUE))</f>
        <v/>
      </c>
      <c r="D33" s="502" t="str">
        <f>IF('２理事会・評議員会等開催状況一覧'!K16="","",VLOOKUP('２理事会・評議員会等開催状況一覧'!J16,'２理事会・評議員会等開催状況一覧'!$J$7:$M$17,2,TRUE))</f>
        <v>選択してください</v>
      </c>
      <c r="E33" s="516"/>
      <c r="F33" s="310"/>
      <c r="G33" s="516"/>
      <c r="H33" s="517"/>
      <c r="I33" s="518"/>
      <c r="J33" s="515"/>
    </row>
    <row r="34" spans="2:10" ht="11.25" customHeight="1">
      <c r="B34" s="489"/>
      <c r="C34" s="502"/>
      <c r="D34" s="502"/>
      <c r="E34" s="516"/>
      <c r="F34" s="310"/>
      <c r="G34" s="516"/>
      <c r="H34" s="519"/>
      <c r="I34" s="520"/>
      <c r="J34" s="515"/>
    </row>
    <row r="35" spans="2:10" ht="11.25" customHeight="1">
      <c r="B35" s="489"/>
      <c r="C35" s="502"/>
      <c r="D35" s="502"/>
      <c r="E35" s="516"/>
      <c r="F35" s="310"/>
      <c r="G35" s="516"/>
      <c r="H35" s="521"/>
      <c r="I35" s="522"/>
      <c r="J35" s="515"/>
    </row>
    <row r="36" spans="2:10" ht="11.25" customHeight="1">
      <c r="B36" s="489" t="s">
        <v>121</v>
      </c>
      <c r="C36" s="502" t="str">
        <f>IF('２理事会・評議員会等開催状況一覧'!M17="","",VLOOKUP('２理事会・評議員会等開催状況一覧'!J17,'２理事会・評議員会等開催状況一覧'!$J$7:$M$17,4,TRUE))</f>
        <v/>
      </c>
      <c r="D36" s="502" t="str">
        <f>IF('２理事会・評議員会等開催状況一覧'!K17="","",VLOOKUP('２理事会・評議員会等開催状況一覧'!J17,'２理事会・評議員会等開催状況一覧'!$J$7:$M$17,2,TRUE))</f>
        <v>選択してください</v>
      </c>
      <c r="E36" s="516"/>
      <c r="F36" s="310"/>
      <c r="G36" s="516"/>
      <c r="H36" s="517"/>
      <c r="I36" s="518"/>
      <c r="J36" s="515"/>
    </row>
    <row r="37" spans="2:10" ht="11.25" customHeight="1">
      <c r="B37" s="489"/>
      <c r="C37" s="502"/>
      <c r="D37" s="502"/>
      <c r="E37" s="516"/>
      <c r="F37" s="310"/>
      <c r="G37" s="516"/>
      <c r="H37" s="519"/>
      <c r="I37" s="520"/>
      <c r="J37" s="515"/>
    </row>
    <row r="38" spans="2:10" ht="11.25" customHeight="1">
      <c r="B38" s="506"/>
      <c r="C38" s="510"/>
      <c r="D38" s="510"/>
      <c r="E38" s="524"/>
      <c r="F38" s="311"/>
      <c r="G38" s="524"/>
      <c r="H38" s="525"/>
      <c r="I38" s="526"/>
      <c r="J38" s="523"/>
    </row>
    <row r="39" spans="2:10" ht="17.25" customHeight="1">
      <c r="B39" s="56"/>
      <c r="C39" s="56"/>
      <c r="D39" s="56"/>
      <c r="E39" s="56"/>
      <c r="F39" s="56"/>
      <c r="G39" s="56"/>
      <c r="H39" s="56"/>
      <c r="I39" s="56"/>
    </row>
    <row r="40" spans="2:10" ht="17.25" customHeight="1">
      <c r="B40" s="56"/>
      <c r="C40" s="56"/>
      <c r="D40" s="56"/>
      <c r="E40" s="56"/>
      <c r="F40" s="56"/>
      <c r="G40" s="56"/>
      <c r="H40" s="56"/>
      <c r="I40" s="56"/>
    </row>
    <row r="41" spans="2:10" ht="17.25" customHeight="1">
      <c r="B41" s="56"/>
      <c r="C41" s="56"/>
      <c r="D41" s="56"/>
      <c r="E41" s="56"/>
      <c r="F41" s="56"/>
      <c r="G41" s="56"/>
      <c r="H41" s="56"/>
      <c r="I41" s="56"/>
    </row>
  </sheetData>
  <mergeCells count="85">
    <mergeCell ref="H9:I11"/>
    <mergeCell ref="H12:I14"/>
    <mergeCell ref="H15:I17"/>
    <mergeCell ref="A6:A8"/>
    <mergeCell ref="B6:B8"/>
    <mergeCell ref="C6:C8"/>
    <mergeCell ref="D6:D8"/>
    <mergeCell ref="E6:E8"/>
    <mergeCell ref="B3:H3"/>
    <mergeCell ref="J9:J11"/>
    <mergeCell ref="G6:G8"/>
    <mergeCell ref="J4:J5"/>
    <mergeCell ref="E4:F4"/>
    <mergeCell ref="J6:J8"/>
    <mergeCell ref="E9:E11"/>
    <mergeCell ref="G9:G11"/>
    <mergeCell ref="B4:B5"/>
    <mergeCell ref="C4:C5"/>
    <mergeCell ref="D4:D5"/>
    <mergeCell ref="B9:B11"/>
    <mergeCell ref="C9:C11"/>
    <mergeCell ref="D9:D11"/>
    <mergeCell ref="H4:I5"/>
    <mergeCell ref="H6:I8"/>
    <mergeCell ref="J15:J17"/>
    <mergeCell ref="B12:B14"/>
    <mergeCell ref="C12:C14"/>
    <mergeCell ref="D12:D14"/>
    <mergeCell ref="E12:E14"/>
    <mergeCell ref="G12:G14"/>
    <mergeCell ref="B15:B17"/>
    <mergeCell ref="J12:J14"/>
    <mergeCell ref="C15:C17"/>
    <mergeCell ref="D15:D17"/>
    <mergeCell ref="E15:E17"/>
    <mergeCell ref="G15:G17"/>
    <mergeCell ref="J18:J20"/>
    <mergeCell ref="B21:B23"/>
    <mergeCell ref="C21:C23"/>
    <mergeCell ref="D21:D23"/>
    <mergeCell ref="E21:E23"/>
    <mergeCell ref="G21:G23"/>
    <mergeCell ref="J21:J23"/>
    <mergeCell ref="B18:B20"/>
    <mergeCell ref="C18:C20"/>
    <mergeCell ref="D18:D20"/>
    <mergeCell ref="E18:E20"/>
    <mergeCell ref="G18:G20"/>
    <mergeCell ref="H18:I20"/>
    <mergeCell ref="H21:I23"/>
    <mergeCell ref="J24:J26"/>
    <mergeCell ref="B27:B29"/>
    <mergeCell ref="C27:C29"/>
    <mergeCell ref="D27:D29"/>
    <mergeCell ref="E27:E29"/>
    <mergeCell ref="G27:G29"/>
    <mergeCell ref="J27:J29"/>
    <mergeCell ref="B24:B26"/>
    <mergeCell ref="C24:C26"/>
    <mergeCell ref="D24:D26"/>
    <mergeCell ref="E24:E26"/>
    <mergeCell ref="G24:G26"/>
    <mergeCell ref="H24:I26"/>
    <mergeCell ref="H27:I29"/>
    <mergeCell ref="J36:J38"/>
    <mergeCell ref="B36:B38"/>
    <mergeCell ref="C36:C38"/>
    <mergeCell ref="D36:D38"/>
    <mergeCell ref="E36:E38"/>
    <mergeCell ref="G36:G38"/>
    <mergeCell ref="H36:I38"/>
    <mergeCell ref="J30:J32"/>
    <mergeCell ref="B33:B35"/>
    <mergeCell ref="C33:C35"/>
    <mergeCell ref="D33:D35"/>
    <mergeCell ref="E33:E35"/>
    <mergeCell ref="G33:G35"/>
    <mergeCell ref="J33:J35"/>
    <mergeCell ref="B30:B32"/>
    <mergeCell ref="C30:C32"/>
    <mergeCell ref="D30:D32"/>
    <mergeCell ref="E30:E32"/>
    <mergeCell ref="G30:G32"/>
    <mergeCell ref="H30:I32"/>
    <mergeCell ref="H33:I35"/>
  </mergeCells>
  <phoneticPr fontId="1"/>
  <pageMargins left="0.7" right="0.7" top="0.75" bottom="0.75" header="0.3" footer="0.3"/>
  <pageSetup paperSize="9" scale="64"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R90"/>
  <sheetViews>
    <sheetView showGridLines="0" view="pageBreakPreview" zoomScaleNormal="100" zoomScaleSheetLayoutView="100" workbookViewId="0">
      <selection activeCell="T7" sqref="T7"/>
    </sheetView>
  </sheetViews>
  <sheetFormatPr defaultColWidth="9" defaultRowHeight="13"/>
  <cols>
    <col min="1" max="1" width="0.6328125" style="22" customWidth="1"/>
    <col min="2" max="15" width="6.1796875" style="22" customWidth="1"/>
    <col min="16" max="16384" width="9" style="22"/>
  </cols>
  <sheetData>
    <row r="1" spans="2:18" ht="21.5" customHeight="1">
      <c r="K1" s="281"/>
      <c r="L1" s="599">
        <f>IF(表紙!N2="","",表紙!N2)</f>
        <v>45658</v>
      </c>
      <c r="M1" s="599"/>
      <c r="N1" s="599"/>
      <c r="O1" s="280" t="s">
        <v>83</v>
      </c>
    </row>
    <row r="2" spans="2:18" ht="21" customHeight="1">
      <c r="B2" s="91" t="s">
        <v>344</v>
      </c>
      <c r="C2" s="91"/>
      <c r="D2" s="91"/>
      <c r="E2" s="91"/>
      <c r="F2" s="91"/>
      <c r="G2" s="91"/>
      <c r="H2" s="91"/>
      <c r="I2" s="91"/>
      <c r="J2" s="91"/>
      <c r="K2" s="91"/>
      <c r="L2" s="91"/>
      <c r="M2" s="91"/>
      <c r="N2" s="91"/>
      <c r="O2" s="91"/>
    </row>
    <row r="3" spans="2:18" s="111" customFormat="1" ht="18" customHeight="1">
      <c r="B3" s="116" t="s">
        <v>263</v>
      </c>
      <c r="C3" s="108"/>
      <c r="D3" s="108"/>
      <c r="E3" s="108"/>
      <c r="F3" s="110"/>
      <c r="G3" s="110"/>
      <c r="H3" s="110"/>
      <c r="I3" s="110"/>
      <c r="J3" s="109"/>
      <c r="K3" s="109"/>
      <c r="L3" s="109"/>
      <c r="M3" s="109"/>
      <c r="N3" s="109"/>
      <c r="O3" s="109"/>
    </row>
    <row r="4" spans="2:18" s="111" customFormat="1" ht="20" customHeight="1">
      <c r="B4" s="596" t="s">
        <v>264</v>
      </c>
      <c r="C4" s="597"/>
      <c r="D4" s="597"/>
      <c r="E4" s="597"/>
      <c r="F4" s="254"/>
      <c r="G4" s="254"/>
      <c r="H4" s="254"/>
      <c r="I4" s="254"/>
      <c r="J4" s="254"/>
      <c r="K4" s="254"/>
      <c r="L4" s="254"/>
      <c r="M4" s="254"/>
      <c r="N4" s="254"/>
      <c r="O4" s="254"/>
    </row>
    <row r="5" spans="2:18" s="111" customFormat="1" ht="24.75" customHeight="1">
      <c r="B5" s="565" t="s">
        <v>265</v>
      </c>
      <c r="C5" s="565"/>
      <c r="D5" s="565"/>
      <c r="E5" s="260" t="s">
        <v>200</v>
      </c>
      <c r="F5" s="566" t="e">
        <f>INDEX('２理事会・評議員会等開催状況一覧'!$B$8:$E$17,MATCH(E5,'２理事会・評議員会等開催状況一覧'!$B$8:$B$17,0),4)</f>
        <v>#N/A</v>
      </c>
      <c r="G5" s="566"/>
      <c r="H5" s="566"/>
      <c r="I5" s="565" t="s">
        <v>316</v>
      </c>
      <c r="J5" s="565"/>
      <c r="K5" s="565"/>
      <c r="L5" s="260" t="s">
        <v>200</v>
      </c>
      <c r="M5" s="566" t="e">
        <f>INDEX('２理事会・評議員会等開催状況一覧'!$P$8:$Q$17,MATCH('５役員等選任'!L5,'２理事会・評議員会等開催状況一覧'!$P$8:$P$17,0),2)</f>
        <v>#N/A</v>
      </c>
      <c r="N5" s="566"/>
      <c r="O5" s="566"/>
    </row>
    <row r="6" spans="2:18" s="111" customFormat="1" ht="24.75" customHeight="1">
      <c r="B6" s="567" t="s">
        <v>267</v>
      </c>
      <c r="C6" s="568"/>
      <c r="D6" s="569"/>
      <c r="E6" s="261" t="s">
        <v>140</v>
      </c>
      <c r="F6" s="262"/>
      <c r="G6" s="261" t="s">
        <v>268</v>
      </c>
      <c r="H6" s="261"/>
      <c r="I6" s="261"/>
      <c r="J6" s="261"/>
      <c r="K6" s="261"/>
      <c r="L6" s="261"/>
      <c r="M6" s="261"/>
      <c r="N6" s="261"/>
      <c r="O6" s="19"/>
    </row>
    <row r="7" spans="2:18" s="111" customFormat="1" ht="19" customHeight="1">
      <c r="B7" s="581" t="s">
        <v>266</v>
      </c>
      <c r="C7" s="582"/>
      <c r="D7" s="582"/>
      <c r="E7" s="562" t="s">
        <v>273</v>
      </c>
      <c r="F7" s="562"/>
      <c r="G7" s="562"/>
      <c r="H7" s="562"/>
      <c r="I7" s="562"/>
      <c r="J7" s="562"/>
      <c r="K7" s="562"/>
      <c r="L7" s="562"/>
      <c r="M7" s="562"/>
      <c r="N7" s="581" t="s">
        <v>96</v>
      </c>
      <c r="O7" s="587"/>
      <c r="P7" s="264"/>
    </row>
    <row r="8" spans="2:18" s="111" customFormat="1" ht="19" customHeight="1">
      <c r="B8" s="583"/>
      <c r="C8" s="584"/>
      <c r="D8" s="584"/>
      <c r="E8" s="562" t="s">
        <v>269</v>
      </c>
      <c r="F8" s="562"/>
      <c r="G8" s="562"/>
      <c r="H8" s="562" t="s">
        <v>209</v>
      </c>
      <c r="I8" s="562"/>
      <c r="J8" s="562"/>
      <c r="K8" s="590" t="s">
        <v>271</v>
      </c>
      <c r="L8" s="590"/>
      <c r="M8" s="590"/>
      <c r="N8" s="583"/>
      <c r="O8" s="588"/>
      <c r="P8" s="264"/>
    </row>
    <row r="9" spans="2:18" s="111" customFormat="1" ht="19" customHeight="1">
      <c r="B9" s="585"/>
      <c r="C9" s="586"/>
      <c r="D9" s="586"/>
      <c r="E9" s="263" t="s">
        <v>272</v>
      </c>
      <c r="F9" s="562" t="s">
        <v>270</v>
      </c>
      <c r="G9" s="562"/>
      <c r="H9" s="263" t="s">
        <v>272</v>
      </c>
      <c r="I9" s="562" t="s">
        <v>270</v>
      </c>
      <c r="J9" s="562"/>
      <c r="K9" s="263" t="s">
        <v>272</v>
      </c>
      <c r="L9" s="562" t="s">
        <v>270</v>
      </c>
      <c r="M9" s="562"/>
      <c r="N9" s="585"/>
      <c r="O9" s="589"/>
      <c r="P9" s="264"/>
    </row>
    <row r="10" spans="2:18" s="111" customFormat="1" ht="21" customHeight="1">
      <c r="B10" s="557"/>
      <c r="C10" s="558"/>
      <c r="D10" s="558"/>
      <c r="E10" s="260"/>
      <c r="F10" s="559"/>
      <c r="G10" s="559"/>
      <c r="H10" s="260"/>
      <c r="I10" s="559"/>
      <c r="J10" s="559"/>
      <c r="K10" s="260"/>
      <c r="L10" s="559"/>
      <c r="M10" s="559"/>
      <c r="N10" s="262"/>
      <c r="O10" s="277"/>
      <c r="P10" s="264"/>
      <c r="R10" s="112"/>
    </row>
    <row r="11" spans="2:18" s="111" customFormat="1" ht="21" customHeight="1">
      <c r="B11" s="557"/>
      <c r="C11" s="558"/>
      <c r="D11" s="558"/>
      <c r="E11" s="260"/>
      <c r="F11" s="559"/>
      <c r="G11" s="559"/>
      <c r="H11" s="260"/>
      <c r="I11" s="559"/>
      <c r="J11" s="559"/>
      <c r="K11" s="260"/>
      <c r="L11" s="559"/>
      <c r="M11" s="559"/>
      <c r="N11" s="262"/>
      <c r="O11" s="277"/>
      <c r="P11" s="264"/>
      <c r="R11" s="112"/>
    </row>
    <row r="12" spans="2:18" s="111" customFormat="1" ht="21" customHeight="1">
      <c r="B12" s="557"/>
      <c r="C12" s="558"/>
      <c r="D12" s="558"/>
      <c r="E12" s="260"/>
      <c r="F12" s="559"/>
      <c r="G12" s="559"/>
      <c r="H12" s="260"/>
      <c r="I12" s="559"/>
      <c r="J12" s="559"/>
      <c r="K12" s="260"/>
      <c r="L12" s="559"/>
      <c r="M12" s="559"/>
      <c r="N12" s="262"/>
      <c r="O12" s="277"/>
      <c r="P12" s="264"/>
      <c r="R12" s="112"/>
    </row>
    <row r="13" spans="2:18" s="111" customFormat="1" ht="21" customHeight="1">
      <c r="B13" s="557"/>
      <c r="C13" s="558"/>
      <c r="D13" s="558"/>
      <c r="E13" s="260"/>
      <c r="F13" s="559"/>
      <c r="G13" s="559"/>
      <c r="H13" s="260"/>
      <c r="I13" s="559"/>
      <c r="J13" s="559"/>
      <c r="K13" s="260"/>
      <c r="L13" s="559"/>
      <c r="M13" s="559"/>
      <c r="N13" s="262"/>
      <c r="O13" s="277"/>
      <c r="P13" s="264"/>
      <c r="R13" s="112"/>
    </row>
    <row r="14" spans="2:18" s="111" customFormat="1" ht="21" customHeight="1">
      <c r="B14" s="557"/>
      <c r="C14" s="558"/>
      <c r="D14" s="558"/>
      <c r="E14" s="260"/>
      <c r="F14" s="559"/>
      <c r="G14" s="559"/>
      <c r="H14" s="260"/>
      <c r="I14" s="559"/>
      <c r="J14" s="559"/>
      <c r="K14" s="260"/>
      <c r="L14" s="559"/>
      <c r="M14" s="559"/>
      <c r="N14" s="262"/>
      <c r="O14" s="277"/>
      <c r="P14" s="264"/>
      <c r="R14" s="112"/>
    </row>
    <row r="15" spans="2:18" s="111" customFormat="1" ht="21" customHeight="1">
      <c r="B15" s="557"/>
      <c r="C15" s="558"/>
      <c r="D15" s="558"/>
      <c r="E15" s="260"/>
      <c r="F15" s="559"/>
      <c r="G15" s="559"/>
      <c r="H15" s="260"/>
      <c r="I15" s="559"/>
      <c r="J15" s="559"/>
      <c r="K15" s="260"/>
      <c r="L15" s="559"/>
      <c r="M15" s="559"/>
      <c r="N15" s="262"/>
      <c r="O15" s="277"/>
      <c r="P15" s="264"/>
      <c r="R15" s="112"/>
    </row>
    <row r="16" spans="2:18" s="111" customFormat="1" ht="21" customHeight="1">
      <c r="B16" s="557"/>
      <c r="C16" s="558"/>
      <c r="D16" s="558"/>
      <c r="E16" s="260"/>
      <c r="F16" s="559"/>
      <c r="G16" s="559"/>
      <c r="H16" s="260"/>
      <c r="I16" s="559"/>
      <c r="J16" s="559"/>
      <c r="K16" s="260"/>
      <c r="L16" s="559"/>
      <c r="M16" s="559"/>
      <c r="N16" s="262"/>
      <c r="O16" s="277"/>
      <c r="P16" s="264"/>
      <c r="R16" s="112"/>
    </row>
    <row r="17" spans="2:18" s="111" customFormat="1" ht="21" customHeight="1">
      <c r="B17" s="557"/>
      <c r="C17" s="558"/>
      <c r="D17" s="558"/>
      <c r="E17" s="260"/>
      <c r="F17" s="559"/>
      <c r="G17" s="559"/>
      <c r="H17" s="260"/>
      <c r="I17" s="559"/>
      <c r="J17" s="559"/>
      <c r="K17" s="260"/>
      <c r="L17" s="559"/>
      <c r="M17" s="559"/>
      <c r="N17" s="262"/>
      <c r="O17" s="277"/>
      <c r="P17" s="264"/>
      <c r="R17" s="112"/>
    </row>
    <row r="18" spans="2:18" s="111" customFormat="1" ht="21" customHeight="1">
      <c r="B18" s="557"/>
      <c r="C18" s="558"/>
      <c r="D18" s="558"/>
      <c r="E18" s="260"/>
      <c r="F18" s="559"/>
      <c r="G18" s="559"/>
      <c r="H18" s="260"/>
      <c r="I18" s="559"/>
      <c r="J18" s="559"/>
      <c r="K18" s="260"/>
      <c r="L18" s="559"/>
      <c r="M18" s="559"/>
      <c r="N18" s="262"/>
      <c r="O18" s="277"/>
      <c r="P18" s="264"/>
      <c r="R18" s="112"/>
    </row>
    <row r="19" spans="2:18" s="111" customFormat="1" ht="21" customHeight="1">
      <c r="B19" s="557"/>
      <c r="C19" s="558"/>
      <c r="D19" s="558"/>
      <c r="E19" s="260"/>
      <c r="F19" s="559"/>
      <c r="G19" s="559"/>
      <c r="H19" s="260"/>
      <c r="I19" s="559"/>
      <c r="J19" s="559"/>
      <c r="K19" s="260"/>
      <c r="L19" s="559"/>
      <c r="M19" s="559"/>
      <c r="N19" s="262"/>
      <c r="O19" s="277"/>
      <c r="P19" s="264"/>
      <c r="R19" s="112"/>
    </row>
    <row r="20" spans="2:18" s="111" customFormat="1" ht="24.75" customHeight="1">
      <c r="B20" s="560" t="s">
        <v>291</v>
      </c>
      <c r="C20" s="560"/>
      <c r="D20" s="560"/>
      <c r="E20" s="560"/>
      <c r="F20" s="560"/>
      <c r="G20" s="560"/>
      <c r="H20" s="268"/>
      <c r="I20" s="267"/>
      <c r="J20" s="267"/>
      <c r="K20" s="267"/>
      <c r="L20" s="267"/>
      <c r="M20" s="267"/>
      <c r="N20" s="267"/>
      <c r="O20" s="267"/>
      <c r="Q20" s="112"/>
    </row>
    <row r="21" spans="2:18" s="111" customFormat="1" ht="24.75" customHeight="1">
      <c r="B21" s="571" t="s">
        <v>265</v>
      </c>
      <c r="C21" s="571"/>
      <c r="D21" s="571"/>
      <c r="E21" s="266" t="s">
        <v>200</v>
      </c>
      <c r="F21" s="570" t="e">
        <f>INDEX('２理事会・評議員会等開催状況一覧'!$B$8:$E$17,MATCH(E21,'２理事会・評議員会等開催状況一覧'!$B$8:$B$17,0),4)</f>
        <v>#N/A</v>
      </c>
      <c r="G21" s="570"/>
      <c r="H21" s="570"/>
      <c r="I21" s="571" t="s">
        <v>316</v>
      </c>
      <c r="J21" s="571"/>
      <c r="K21" s="571"/>
      <c r="L21" s="266" t="s">
        <v>200</v>
      </c>
      <c r="M21" s="570" t="e">
        <f>INDEX('２理事会・評議員会等開催状況一覧'!$P$8:$Q$17,MATCH('５役員等選任'!L21,'２理事会・評議員会等開催状況一覧'!$P$8:$P$17,0),2)</f>
        <v>#N/A</v>
      </c>
      <c r="N21" s="570"/>
      <c r="O21" s="570"/>
    </row>
    <row r="22" spans="2:18" s="111" customFormat="1" ht="24.75" customHeight="1">
      <c r="B22" s="572" t="s">
        <v>267</v>
      </c>
      <c r="C22" s="573"/>
      <c r="D22" s="573"/>
      <c r="E22" s="260"/>
      <c r="F22" s="269" t="s">
        <v>140</v>
      </c>
      <c r="G22" s="262"/>
      <c r="H22" s="261" t="s">
        <v>268</v>
      </c>
      <c r="I22" s="261"/>
      <c r="J22" s="261"/>
      <c r="K22" s="261"/>
      <c r="L22" s="261"/>
      <c r="M22" s="261"/>
      <c r="N22" s="261"/>
      <c r="O22" s="19"/>
    </row>
    <row r="23" spans="2:18" s="111" customFormat="1" ht="24.75" customHeight="1">
      <c r="B23" s="574"/>
      <c r="C23" s="575"/>
      <c r="D23" s="575"/>
      <c r="E23" s="578"/>
      <c r="F23" s="580" t="s">
        <v>274</v>
      </c>
      <c r="G23" s="580"/>
      <c r="H23" s="580"/>
      <c r="I23" s="580"/>
      <c r="J23" s="580"/>
      <c r="K23" s="274"/>
      <c r="L23" s="275"/>
      <c r="M23" s="276"/>
      <c r="N23" s="275"/>
      <c r="O23" s="19"/>
    </row>
    <row r="24" spans="2:18" s="111" customFormat="1" ht="14" customHeight="1">
      <c r="B24" s="576"/>
      <c r="C24" s="577"/>
      <c r="D24" s="577"/>
      <c r="E24" s="579"/>
      <c r="F24" s="270" t="s">
        <v>275</v>
      </c>
      <c r="G24" s="271"/>
      <c r="H24" s="272" t="s">
        <v>276</v>
      </c>
      <c r="I24" s="273"/>
      <c r="J24" s="20"/>
      <c r="L24" s="273"/>
      <c r="M24" s="272"/>
      <c r="N24" s="273"/>
      <c r="O24" s="20"/>
    </row>
    <row r="25" spans="2:18" s="111" customFormat="1" ht="19" customHeight="1">
      <c r="B25" s="581" t="s">
        <v>266</v>
      </c>
      <c r="C25" s="582"/>
      <c r="D25" s="582"/>
      <c r="E25" s="562" t="s">
        <v>273</v>
      </c>
      <c r="F25" s="562"/>
      <c r="G25" s="562"/>
      <c r="H25" s="562"/>
      <c r="I25" s="562"/>
      <c r="J25" s="562"/>
      <c r="K25" s="562"/>
      <c r="L25" s="562"/>
      <c r="M25" s="562"/>
      <c r="N25" s="581" t="s">
        <v>96</v>
      </c>
      <c r="O25" s="587"/>
      <c r="P25" s="264"/>
    </row>
    <row r="26" spans="2:18" s="111" customFormat="1" ht="19" customHeight="1">
      <c r="B26" s="583"/>
      <c r="C26" s="584"/>
      <c r="D26" s="584"/>
      <c r="E26" s="562" t="s">
        <v>269</v>
      </c>
      <c r="F26" s="562"/>
      <c r="G26" s="562"/>
      <c r="H26" s="562" t="s">
        <v>209</v>
      </c>
      <c r="I26" s="562"/>
      <c r="J26" s="562"/>
      <c r="K26" s="590" t="s">
        <v>271</v>
      </c>
      <c r="L26" s="590"/>
      <c r="M26" s="590"/>
      <c r="N26" s="583"/>
      <c r="O26" s="588"/>
      <c r="P26" s="264"/>
    </row>
    <row r="27" spans="2:18" s="111" customFormat="1" ht="19" customHeight="1">
      <c r="B27" s="585"/>
      <c r="C27" s="586"/>
      <c r="D27" s="586"/>
      <c r="E27" s="263" t="s">
        <v>272</v>
      </c>
      <c r="F27" s="562" t="s">
        <v>270</v>
      </c>
      <c r="G27" s="562"/>
      <c r="H27" s="263" t="s">
        <v>272</v>
      </c>
      <c r="I27" s="562" t="s">
        <v>270</v>
      </c>
      <c r="J27" s="562"/>
      <c r="K27" s="263" t="s">
        <v>272</v>
      </c>
      <c r="L27" s="562" t="s">
        <v>270</v>
      </c>
      <c r="M27" s="562"/>
      <c r="N27" s="585"/>
      <c r="O27" s="589"/>
      <c r="P27" s="264"/>
    </row>
    <row r="28" spans="2:18" s="111" customFormat="1" ht="24.75" customHeight="1">
      <c r="B28" s="557"/>
      <c r="C28" s="558"/>
      <c r="D28" s="558"/>
      <c r="E28" s="260"/>
      <c r="F28" s="559"/>
      <c r="G28" s="559"/>
      <c r="H28" s="260"/>
      <c r="I28" s="559"/>
      <c r="J28" s="559"/>
      <c r="K28" s="260"/>
      <c r="L28" s="559"/>
      <c r="M28" s="559"/>
      <c r="N28" s="262"/>
      <c r="O28" s="277"/>
      <c r="P28" s="264"/>
      <c r="R28" s="112"/>
    </row>
    <row r="29" spans="2:18" s="111" customFormat="1" ht="24.75" customHeight="1">
      <c r="B29" s="557"/>
      <c r="C29" s="558"/>
      <c r="D29" s="558"/>
      <c r="E29" s="260"/>
      <c r="F29" s="559"/>
      <c r="G29" s="559"/>
      <c r="H29" s="260"/>
      <c r="I29" s="559"/>
      <c r="J29" s="559"/>
      <c r="K29" s="260"/>
      <c r="L29" s="559"/>
      <c r="M29" s="559"/>
      <c r="N29" s="262"/>
      <c r="O29" s="277"/>
      <c r="P29" s="264"/>
      <c r="R29" s="112"/>
    </row>
    <row r="30" spans="2:18" s="111" customFormat="1" ht="24.75" customHeight="1">
      <c r="B30" s="560" t="s">
        <v>290</v>
      </c>
      <c r="C30" s="560"/>
      <c r="D30" s="560"/>
      <c r="E30" s="560"/>
      <c r="F30" s="560"/>
      <c r="G30" s="560"/>
      <c r="H30" s="268"/>
      <c r="I30" s="267"/>
      <c r="J30" s="267"/>
      <c r="K30" s="267"/>
      <c r="L30" s="267"/>
      <c r="M30" s="267"/>
      <c r="N30" s="267"/>
      <c r="O30" s="267"/>
      <c r="Q30" s="112"/>
    </row>
    <row r="31" spans="2:18" s="111" customFormat="1" ht="24.75" customHeight="1">
      <c r="B31" s="571" t="s">
        <v>265</v>
      </c>
      <c r="C31" s="571"/>
      <c r="D31" s="571"/>
      <c r="E31" s="283" t="s">
        <v>200</v>
      </c>
      <c r="F31" s="570" t="e">
        <f>INDEX('２理事会・評議員会等開催状況一覧'!$B$8:$E$17,MATCH(E31,'２理事会・評議員会等開催状況一覧'!$B$8:$B$17,0),4)</f>
        <v>#N/A</v>
      </c>
      <c r="G31" s="570"/>
      <c r="H31" s="570"/>
      <c r="I31" s="571" t="s">
        <v>316</v>
      </c>
      <c r="J31" s="571"/>
      <c r="K31" s="571"/>
      <c r="L31" s="283" t="s">
        <v>200</v>
      </c>
      <c r="M31" s="570" t="e">
        <f>INDEX('２理事会・評議員会等開催状況一覧'!$P$8:$Q$17,MATCH('５役員等選任'!L31,'２理事会・評議員会等開催状況一覧'!$P$8:$P$17,0),2)</f>
        <v>#N/A</v>
      </c>
      <c r="N31" s="570"/>
      <c r="O31" s="570"/>
    </row>
    <row r="32" spans="2:18" s="111" customFormat="1" ht="24.75" customHeight="1">
      <c r="B32" s="572" t="s">
        <v>267</v>
      </c>
      <c r="C32" s="573"/>
      <c r="D32" s="573"/>
      <c r="E32" s="260"/>
      <c r="F32" s="269" t="s">
        <v>140</v>
      </c>
      <c r="G32" s="262"/>
      <c r="H32" s="261" t="s">
        <v>268</v>
      </c>
      <c r="I32" s="261"/>
      <c r="J32" s="261"/>
      <c r="K32" s="261"/>
      <c r="L32" s="261"/>
      <c r="M32" s="261"/>
      <c r="N32" s="261"/>
      <c r="O32" s="19"/>
    </row>
    <row r="33" spans="2:18" s="111" customFormat="1" ht="24.75" customHeight="1">
      <c r="B33" s="574"/>
      <c r="C33" s="575"/>
      <c r="D33" s="575"/>
      <c r="E33" s="578"/>
      <c r="F33" s="580" t="s">
        <v>274</v>
      </c>
      <c r="G33" s="580"/>
      <c r="H33" s="580"/>
      <c r="I33" s="580"/>
      <c r="J33" s="580"/>
      <c r="K33" s="274"/>
      <c r="L33" s="275"/>
      <c r="M33" s="276"/>
      <c r="N33" s="275"/>
      <c r="O33" s="19"/>
    </row>
    <row r="34" spans="2:18" s="111" customFormat="1" ht="14" customHeight="1">
      <c r="B34" s="576"/>
      <c r="C34" s="577"/>
      <c r="D34" s="577"/>
      <c r="E34" s="579"/>
      <c r="F34" s="270" t="s">
        <v>275</v>
      </c>
      <c r="G34" s="271"/>
      <c r="H34" s="272" t="s">
        <v>276</v>
      </c>
      <c r="I34" s="273"/>
      <c r="J34" s="20"/>
      <c r="L34" s="273"/>
      <c r="M34" s="272"/>
      <c r="N34" s="273"/>
      <c r="O34" s="20"/>
    </row>
    <row r="35" spans="2:18" s="111" customFormat="1" ht="19" customHeight="1">
      <c r="B35" s="581" t="s">
        <v>266</v>
      </c>
      <c r="C35" s="582"/>
      <c r="D35" s="582"/>
      <c r="E35" s="562" t="s">
        <v>273</v>
      </c>
      <c r="F35" s="562"/>
      <c r="G35" s="562"/>
      <c r="H35" s="562"/>
      <c r="I35" s="562"/>
      <c r="J35" s="562"/>
      <c r="K35" s="562"/>
      <c r="L35" s="562"/>
      <c r="M35" s="562"/>
      <c r="N35" s="581" t="s">
        <v>96</v>
      </c>
      <c r="O35" s="587"/>
      <c r="P35" s="264"/>
    </row>
    <row r="36" spans="2:18" s="111" customFormat="1" ht="19" customHeight="1">
      <c r="B36" s="583"/>
      <c r="C36" s="584"/>
      <c r="D36" s="584"/>
      <c r="E36" s="562" t="s">
        <v>269</v>
      </c>
      <c r="F36" s="562"/>
      <c r="G36" s="562"/>
      <c r="H36" s="562" t="s">
        <v>209</v>
      </c>
      <c r="I36" s="562"/>
      <c r="J36" s="562"/>
      <c r="K36" s="590" t="s">
        <v>271</v>
      </c>
      <c r="L36" s="590"/>
      <c r="M36" s="590"/>
      <c r="N36" s="583"/>
      <c r="O36" s="588"/>
      <c r="P36" s="264"/>
    </row>
    <row r="37" spans="2:18" s="111" customFormat="1" ht="19" customHeight="1">
      <c r="B37" s="585"/>
      <c r="C37" s="586"/>
      <c r="D37" s="586"/>
      <c r="E37" s="263" t="s">
        <v>272</v>
      </c>
      <c r="F37" s="562" t="s">
        <v>270</v>
      </c>
      <c r="G37" s="562"/>
      <c r="H37" s="263" t="s">
        <v>272</v>
      </c>
      <c r="I37" s="562" t="s">
        <v>270</v>
      </c>
      <c r="J37" s="562"/>
      <c r="K37" s="263" t="s">
        <v>272</v>
      </c>
      <c r="L37" s="562" t="s">
        <v>270</v>
      </c>
      <c r="M37" s="562"/>
      <c r="N37" s="585"/>
      <c r="O37" s="589"/>
      <c r="P37" s="264"/>
    </row>
    <row r="38" spans="2:18" s="111" customFormat="1" ht="21" customHeight="1">
      <c r="B38" s="557"/>
      <c r="C38" s="558"/>
      <c r="D38" s="558"/>
      <c r="E38" s="260"/>
      <c r="F38" s="559"/>
      <c r="G38" s="559"/>
      <c r="H38" s="260"/>
      <c r="I38" s="559"/>
      <c r="J38" s="559"/>
      <c r="K38" s="260"/>
      <c r="L38" s="559"/>
      <c r="M38" s="559"/>
      <c r="N38" s="262"/>
      <c r="O38" s="277"/>
      <c r="P38" s="264"/>
      <c r="R38" s="112"/>
    </row>
    <row r="39" spans="2:18" s="111" customFormat="1" ht="21" customHeight="1">
      <c r="B39" s="557"/>
      <c r="C39" s="558"/>
      <c r="D39" s="558"/>
      <c r="E39" s="260"/>
      <c r="F39" s="559"/>
      <c r="G39" s="559"/>
      <c r="H39" s="260"/>
      <c r="I39" s="559"/>
      <c r="J39" s="559"/>
      <c r="K39" s="260"/>
      <c r="L39" s="559"/>
      <c r="M39" s="559"/>
      <c r="N39" s="262"/>
      <c r="O39" s="277"/>
      <c r="P39" s="264"/>
      <c r="R39" s="112"/>
    </row>
    <row r="40" spans="2:18" s="111" customFormat="1" ht="21" customHeight="1">
      <c r="B40" s="598" t="s">
        <v>277</v>
      </c>
      <c r="C40" s="598"/>
      <c r="D40" s="598"/>
      <c r="E40" s="598"/>
      <c r="F40" s="12"/>
      <c r="G40" s="12"/>
      <c r="H40" s="12"/>
      <c r="I40" s="12"/>
      <c r="J40" s="12"/>
      <c r="K40" s="12"/>
      <c r="L40" s="12"/>
      <c r="M40" s="12"/>
      <c r="N40" s="12"/>
      <c r="O40" s="12"/>
    </row>
    <row r="41" spans="2:18" s="111" customFormat="1" ht="23.5" customHeight="1">
      <c r="B41" s="563" t="s">
        <v>264</v>
      </c>
      <c r="C41" s="564"/>
      <c r="D41" s="564"/>
      <c r="E41" s="564"/>
      <c r="F41" s="254"/>
      <c r="G41" s="254"/>
      <c r="H41" s="254"/>
      <c r="I41" s="254"/>
      <c r="J41" s="254"/>
      <c r="K41" s="254"/>
      <c r="L41" s="254"/>
      <c r="M41" s="254"/>
      <c r="N41" s="254"/>
      <c r="O41" s="254"/>
    </row>
    <row r="42" spans="2:18" s="111" customFormat="1" ht="24.75" customHeight="1">
      <c r="B42" s="565" t="s">
        <v>265</v>
      </c>
      <c r="C42" s="565"/>
      <c r="D42" s="565"/>
      <c r="E42" s="260" t="s">
        <v>200</v>
      </c>
      <c r="F42" s="566" t="e">
        <f>INDEX('２理事会・評議員会等開催状況一覧'!$B$8:$E$17,MATCH(E42,'２理事会・評議員会等開催状況一覧'!$B$8:$B$17,0),4)</f>
        <v>#N/A</v>
      </c>
      <c r="G42" s="566"/>
      <c r="H42" s="566"/>
      <c r="I42" s="565" t="s">
        <v>278</v>
      </c>
      <c r="J42" s="565"/>
      <c r="K42" s="565"/>
      <c r="L42" s="260" t="s">
        <v>200</v>
      </c>
      <c r="M42" s="566" t="e">
        <f>INDEX('２理事会・評議員会等開催状況一覧'!$J$8:$M$17,MATCH('５役員等選任'!L42,'２理事会・評議員会等開催状況一覧'!$J$8:$J$17,0),4)</f>
        <v>#N/A</v>
      </c>
      <c r="N42" s="566"/>
      <c r="O42" s="566"/>
    </row>
    <row r="43" spans="2:18" s="111" customFormat="1" ht="24.75" customHeight="1">
      <c r="B43" s="567" t="s">
        <v>267</v>
      </c>
      <c r="C43" s="568"/>
      <c r="D43" s="569"/>
      <c r="E43" s="261" t="s">
        <v>140</v>
      </c>
      <c r="F43" s="262"/>
      <c r="G43" s="261" t="s">
        <v>268</v>
      </c>
      <c r="H43" s="261"/>
      <c r="I43" s="261"/>
      <c r="J43" s="261"/>
      <c r="K43" s="261"/>
      <c r="L43" s="261"/>
      <c r="M43" s="261"/>
      <c r="N43" s="261"/>
      <c r="O43" s="19"/>
    </row>
    <row r="44" spans="2:18" s="111" customFormat="1" ht="19" customHeight="1">
      <c r="B44" s="581" t="s">
        <v>279</v>
      </c>
      <c r="C44" s="582"/>
      <c r="D44" s="582"/>
      <c r="E44" s="587"/>
      <c r="F44" s="562" t="s">
        <v>273</v>
      </c>
      <c r="G44" s="562"/>
      <c r="H44" s="562"/>
      <c r="I44" s="562"/>
      <c r="J44" s="562"/>
      <c r="K44" s="562"/>
      <c r="L44" s="562"/>
      <c r="M44" s="562"/>
      <c r="N44" s="562"/>
      <c r="O44" s="592" t="s">
        <v>262</v>
      </c>
      <c r="P44" s="264"/>
    </row>
    <row r="45" spans="2:18" s="111" customFormat="1" ht="19" customHeight="1">
      <c r="B45" s="583"/>
      <c r="C45" s="584"/>
      <c r="D45" s="584"/>
      <c r="E45" s="588"/>
      <c r="F45" s="562" t="s">
        <v>269</v>
      </c>
      <c r="G45" s="562"/>
      <c r="H45" s="562"/>
      <c r="I45" s="562" t="s">
        <v>209</v>
      </c>
      <c r="J45" s="562"/>
      <c r="K45" s="562"/>
      <c r="L45" s="590" t="s">
        <v>271</v>
      </c>
      <c r="M45" s="590"/>
      <c r="N45" s="590"/>
      <c r="O45" s="593"/>
      <c r="P45" s="264"/>
    </row>
    <row r="46" spans="2:18" s="111" customFormat="1" ht="19" customHeight="1">
      <c r="B46" s="265" t="s">
        <v>34</v>
      </c>
      <c r="C46" s="595" t="s">
        <v>180</v>
      </c>
      <c r="D46" s="595"/>
      <c r="E46" s="595"/>
      <c r="F46" s="263" t="s">
        <v>272</v>
      </c>
      <c r="G46" s="562" t="s">
        <v>270</v>
      </c>
      <c r="H46" s="562"/>
      <c r="I46" s="263" t="s">
        <v>272</v>
      </c>
      <c r="J46" s="562" t="s">
        <v>270</v>
      </c>
      <c r="K46" s="562"/>
      <c r="L46" s="263" t="s">
        <v>272</v>
      </c>
      <c r="M46" s="562" t="s">
        <v>270</v>
      </c>
      <c r="N46" s="562"/>
      <c r="O46" s="594"/>
      <c r="P46" s="264"/>
    </row>
    <row r="47" spans="2:18" s="111" customFormat="1" ht="24.75" customHeight="1">
      <c r="B47" s="279" t="s">
        <v>15</v>
      </c>
      <c r="C47" s="557"/>
      <c r="D47" s="558"/>
      <c r="E47" s="561"/>
      <c r="F47" s="260"/>
      <c r="G47" s="559"/>
      <c r="H47" s="559"/>
      <c r="I47" s="260"/>
      <c r="J47" s="559"/>
      <c r="K47" s="559"/>
      <c r="L47" s="260"/>
      <c r="M47" s="559"/>
      <c r="N47" s="559"/>
      <c r="O47" s="278" t="s">
        <v>15</v>
      </c>
      <c r="P47" s="264"/>
      <c r="R47" s="112"/>
    </row>
    <row r="48" spans="2:18" s="111" customFormat="1" ht="24.75" customHeight="1">
      <c r="B48" s="279" t="s">
        <v>15</v>
      </c>
      <c r="C48" s="557"/>
      <c r="D48" s="558"/>
      <c r="E48" s="561"/>
      <c r="F48" s="260"/>
      <c r="G48" s="559"/>
      <c r="H48" s="559"/>
      <c r="I48" s="260"/>
      <c r="J48" s="559"/>
      <c r="K48" s="559"/>
      <c r="L48" s="260"/>
      <c r="M48" s="559"/>
      <c r="N48" s="559"/>
      <c r="O48" s="278" t="s">
        <v>15</v>
      </c>
      <c r="P48" s="264"/>
      <c r="R48" s="112"/>
    </row>
    <row r="49" spans="2:18" s="111" customFormat="1" ht="24.75" customHeight="1">
      <c r="B49" s="279" t="s">
        <v>15</v>
      </c>
      <c r="C49" s="557"/>
      <c r="D49" s="558"/>
      <c r="E49" s="561"/>
      <c r="F49" s="260"/>
      <c r="G49" s="559"/>
      <c r="H49" s="559"/>
      <c r="I49" s="260"/>
      <c r="J49" s="559"/>
      <c r="K49" s="559"/>
      <c r="L49" s="260"/>
      <c r="M49" s="559"/>
      <c r="N49" s="559"/>
      <c r="O49" s="278"/>
      <c r="P49" s="264"/>
      <c r="R49" s="112"/>
    </row>
    <row r="50" spans="2:18" s="111" customFormat="1" ht="24.75" customHeight="1">
      <c r="B50" s="279" t="s">
        <v>15</v>
      </c>
      <c r="C50" s="557"/>
      <c r="D50" s="558"/>
      <c r="E50" s="561"/>
      <c r="F50" s="260"/>
      <c r="G50" s="559"/>
      <c r="H50" s="559"/>
      <c r="I50" s="260"/>
      <c r="J50" s="559"/>
      <c r="K50" s="559"/>
      <c r="L50" s="260"/>
      <c r="M50" s="559"/>
      <c r="N50" s="559"/>
      <c r="O50" s="278"/>
      <c r="P50" s="264"/>
      <c r="R50" s="112"/>
    </row>
    <row r="51" spans="2:18" s="111" customFormat="1" ht="24.75" customHeight="1">
      <c r="B51" s="279" t="s">
        <v>15</v>
      </c>
      <c r="C51" s="557"/>
      <c r="D51" s="558"/>
      <c r="E51" s="561"/>
      <c r="F51" s="260"/>
      <c r="G51" s="559"/>
      <c r="H51" s="559"/>
      <c r="I51" s="260"/>
      <c r="J51" s="559"/>
      <c r="K51" s="559"/>
      <c r="L51" s="260"/>
      <c r="M51" s="559"/>
      <c r="N51" s="559"/>
      <c r="O51" s="278"/>
      <c r="P51" s="264"/>
      <c r="R51" s="112"/>
    </row>
    <row r="52" spans="2:18" s="111" customFormat="1" ht="24.75" customHeight="1">
      <c r="B52" s="279" t="s">
        <v>15</v>
      </c>
      <c r="C52" s="557"/>
      <c r="D52" s="558"/>
      <c r="E52" s="561"/>
      <c r="F52" s="260"/>
      <c r="G52" s="559"/>
      <c r="H52" s="559"/>
      <c r="I52" s="260"/>
      <c r="J52" s="559"/>
      <c r="K52" s="559"/>
      <c r="L52" s="260"/>
      <c r="M52" s="559"/>
      <c r="N52" s="559"/>
      <c r="O52" s="278"/>
      <c r="P52" s="264"/>
      <c r="R52" s="112"/>
    </row>
    <row r="53" spans="2:18" s="111" customFormat="1" ht="24.75" customHeight="1">
      <c r="B53" s="279" t="s">
        <v>15</v>
      </c>
      <c r="C53" s="557"/>
      <c r="D53" s="558"/>
      <c r="E53" s="561"/>
      <c r="F53" s="260"/>
      <c r="G53" s="559"/>
      <c r="H53" s="559"/>
      <c r="I53" s="260"/>
      <c r="J53" s="559"/>
      <c r="K53" s="559"/>
      <c r="L53" s="260"/>
      <c r="M53" s="559"/>
      <c r="N53" s="559"/>
      <c r="O53" s="278"/>
      <c r="P53" s="264"/>
      <c r="R53" s="112"/>
    </row>
    <row r="54" spans="2:18" s="111" customFormat="1" ht="24.75" customHeight="1">
      <c r="B54" s="279" t="s">
        <v>15</v>
      </c>
      <c r="C54" s="557"/>
      <c r="D54" s="558"/>
      <c r="E54" s="561"/>
      <c r="F54" s="260"/>
      <c r="G54" s="559"/>
      <c r="H54" s="559"/>
      <c r="I54" s="260"/>
      <c r="J54" s="559"/>
      <c r="K54" s="559"/>
      <c r="L54" s="260"/>
      <c r="M54" s="559"/>
      <c r="N54" s="559"/>
      <c r="O54" s="278"/>
      <c r="P54" s="264"/>
      <c r="R54" s="112"/>
    </row>
    <row r="55" spans="2:18" s="111" customFormat="1" ht="24.75" customHeight="1">
      <c r="B55" s="279" t="s">
        <v>15</v>
      </c>
      <c r="C55" s="557"/>
      <c r="D55" s="558"/>
      <c r="E55" s="561"/>
      <c r="F55" s="260"/>
      <c r="G55" s="559"/>
      <c r="H55" s="559"/>
      <c r="I55" s="260"/>
      <c r="J55" s="559"/>
      <c r="K55" s="559"/>
      <c r="L55" s="260"/>
      <c r="M55" s="559"/>
      <c r="N55" s="559"/>
      <c r="O55" s="278"/>
      <c r="P55" s="264"/>
      <c r="R55" s="112"/>
    </row>
    <row r="56" spans="2:18" s="111" customFormat="1" ht="24.75" customHeight="1">
      <c r="B56" s="279" t="s">
        <v>15</v>
      </c>
      <c r="C56" s="557"/>
      <c r="D56" s="558"/>
      <c r="E56" s="561"/>
      <c r="F56" s="260"/>
      <c r="G56" s="559"/>
      <c r="H56" s="559"/>
      <c r="I56" s="260"/>
      <c r="J56" s="559"/>
      <c r="K56" s="559"/>
      <c r="L56" s="260"/>
      <c r="M56" s="559"/>
      <c r="N56" s="559"/>
      <c r="O56" s="278"/>
      <c r="P56" s="264"/>
      <c r="R56" s="112"/>
    </row>
    <row r="57" spans="2:18" s="111" customFormat="1" ht="26" customHeight="1">
      <c r="B57" s="563" t="s">
        <v>314</v>
      </c>
      <c r="C57" s="563"/>
      <c r="D57" s="563"/>
      <c r="E57" s="563"/>
      <c r="F57" s="563"/>
      <c r="G57" s="563"/>
      <c r="H57" s="254"/>
      <c r="I57" s="254"/>
      <c r="J57" s="254"/>
      <c r="K57" s="254"/>
      <c r="L57" s="254"/>
      <c r="M57" s="254"/>
      <c r="N57" s="254"/>
      <c r="O57" s="254"/>
    </row>
    <row r="58" spans="2:18" s="111" customFormat="1" ht="24.75" customHeight="1">
      <c r="B58" s="565" t="s">
        <v>265</v>
      </c>
      <c r="C58" s="565"/>
      <c r="D58" s="565"/>
      <c r="E58" s="260" t="s">
        <v>200</v>
      </c>
      <c r="F58" s="566" t="e">
        <f>INDEX('２理事会・評議員会等開催状況一覧'!$B$8:$E$17,MATCH(E58,'２理事会・評議員会等開催状況一覧'!$B$8:$B$17,0),4)</f>
        <v>#N/A</v>
      </c>
      <c r="G58" s="566"/>
      <c r="H58" s="566"/>
      <c r="I58" s="565" t="s">
        <v>278</v>
      </c>
      <c r="J58" s="565"/>
      <c r="K58" s="565"/>
      <c r="L58" s="260" t="s">
        <v>200</v>
      </c>
      <c r="M58" s="566" t="e">
        <f>INDEX('２理事会・評議員会等開催状況一覧'!$J$8:$M$17,MATCH('５役員等選任'!L58,'２理事会・評議員会等開催状況一覧'!$J$8:$J$17,0),4)</f>
        <v>#N/A</v>
      </c>
      <c r="N58" s="566"/>
      <c r="O58" s="566"/>
    </row>
    <row r="59" spans="2:18" s="111" customFormat="1" ht="24.75" customHeight="1">
      <c r="B59" s="572" t="s">
        <v>267</v>
      </c>
      <c r="C59" s="573"/>
      <c r="D59" s="573"/>
      <c r="E59" s="260"/>
      <c r="F59" s="261" t="s">
        <v>140</v>
      </c>
      <c r="G59" s="262"/>
      <c r="H59" s="261" t="s">
        <v>268</v>
      </c>
      <c r="I59" s="261"/>
      <c r="J59" s="261"/>
      <c r="K59" s="261"/>
      <c r="L59" s="261"/>
      <c r="M59" s="261"/>
      <c r="N59" s="261"/>
      <c r="O59" s="19"/>
    </row>
    <row r="60" spans="2:18" s="111" customFormat="1" ht="19.5" customHeight="1">
      <c r="B60" s="574"/>
      <c r="C60" s="575"/>
      <c r="D60" s="575"/>
      <c r="E60" s="578"/>
      <c r="F60" s="591" t="s">
        <v>280</v>
      </c>
      <c r="G60" s="591"/>
      <c r="H60" s="591"/>
      <c r="I60" s="591"/>
      <c r="J60" s="591"/>
      <c r="K60" s="274"/>
      <c r="L60" s="275"/>
      <c r="M60" s="276"/>
      <c r="N60" s="275"/>
      <c r="O60" s="19"/>
    </row>
    <row r="61" spans="2:18" s="111" customFormat="1" ht="15" customHeight="1">
      <c r="B61" s="576"/>
      <c r="C61" s="577"/>
      <c r="D61" s="577"/>
      <c r="E61" s="579"/>
      <c r="F61" s="270" t="s">
        <v>275</v>
      </c>
      <c r="G61" s="271"/>
      <c r="H61" s="272" t="s">
        <v>276</v>
      </c>
      <c r="I61" s="273"/>
      <c r="J61" s="20"/>
      <c r="L61" s="273"/>
      <c r="M61" s="272"/>
      <c r="N61" s="273"/>
      <c r="O61" s="20"/>
    </row>
    <row r="62" spans="2:18" s="111" customFormat="1" ht="19" customHeight="1">
      <c r="B62" s="581" t="s">
        <v>279</v>
      </c>
      <c r="C62" s="582"/>
      <c r="D62" s="582"/>
      <c r="E62" s="587"/>
      <c r="F62" s="562" t="s">
        <v>273</v>
      </c>
      <c r="G62" s="562"/>
      <c r="H62" s="562"/>
      <c r="I62" s="562"/>
      <c r="J62" s="562"/>
      <c r="K62" s="562"/>
      <c r="L62" s="562"/>
      <c r="M62" s="562"/>
      <c r="N62" s="562"/>
      <c r="O62" s="592" t="s">
        <v>262</v>
      </c>
      <c r="P62" s="264"/>
    </row>
    <row r="63" spans="2:18" s="111" customFormat="1" ht="19" customHeight="1">
      <c r="B63" s="583"/>
      <c r="C63" s="584"/>
      <c r="D63" s="584"/>
      <c r="E63" s="588"/>
      <c r="F63" s="562" t="s">
        <v>269</v>
      </c>
      <c r="G63" s="562"/>
      <c r="H63" s="562"/>
      <c r="I63" s="562" t="s">
        <v>209</v>
      </c>
      <c r="J63" s="562"/>
      <c r="K63" s="562"/>
      <c r="L63" s="590" t="s">
        <v>271</v>
      </c>
      <c r="M63" s="590"/>
      <c r="N63" s="590"/>
      <c r="O63" s="593"/>
      <c r="P63" s="264"/>
    </row>
    <row r="64" spans="2:18" s="111" customFormat="1" ht="19" customHeight="1">
      <c r="B64" s="265" t="s">
        <v>34</v>
      </c>
      <c r="C64" s="595" t="s">
        <v>180</v>
      </c>
      <c r="D64" s="595"/>
      <c r="E64" s="595"/>
      <c r="F64" s="263" t="s">
        <v>272</v>
      </c>
      <c r="G64" s="562" t="s">
        <v>270</v>
      </c>
      <c r="H64" s="562"/>
      <c r="I64" s="263" t="s">
        <v>272</v>
      </c>
      <c r="J64" s="562" t="s">
        <v>270</v>
      </c>
      <c r="K64" s="562"/>
      <c r="L64" s="263" t="s">
        <v>272</v>
      </c>
      <c r="M64" s="562" t="s">
        <v>270</v>
      </c>
      <c r="N64" s="562"/>
      <c r="O64" s="594"/>
      <c r="P64" s="264"/>
    </row>
    <row r="65" spans="2:18" s="111" customFormat="1" ht="24.75" customHeight="1">
      <c r="B65" s="279" t="s">
        <v>15</v>
      </c>
      <c r="C65" s="557"/>
      <c r="D65" s="558"/>
      <c r="E65" s="561"/>
      <c r="F65" s="260"/>
      <c r="G65" s="559"/>
      <c r="H65" s="559"/>
      <c r="I65" s="260"/>
      <c r="J65" s="559"/>
      <c r="K65" s="559"/>
      <c r="L65" s="260"/>
      <c r="M65" s="559"/>
      <c r="N65" s="559"/>
      <c r="O65" s="278"/>
      <c r="P65" s="264"/>
      <c r="R65" s="112"/>
    </row>
    <row r="66" spans="2:18" s="111" customFormat="1" ht="24.75" customHeight="1">
      <c r="B66" s="279" t="s">
        <v>15</v>
      </c>
      <c r="C66" s="557"/>
      <c r="D66" s="558"/>
      <c r="E66" s="561"/>
      <c r="F66" s="260"/>
      <c r="G66" s="559"/>
      <c r="H66" s="559"/>
      <c r="I66" s="260"/>
      <c r="J66" s="559"/>
      <c r="K66" s="559"/>
      <c r="L66" s="260"/>
      <c r="M66" s="559"/>
      <c r="N66" s="559"/>
      <c r="O66" s="278"/>
      <c r="P66" s="264"/>
      <c r="R66" s="112"/>
    </row>
    <row r="67" spans="2:18" s="111" customFormat="1" ht="23.5" customHeight="1">
      <c r="B67" s="563" t="s">
        <v>315</v>
      </c>
      <c r="C67" s="563"/>
      <c r="D67" s="563"/>
      <c r="E67" s="563"/>
      <c r="F67" s="563"/>
      <c r="G67" s="563"/>
      <c r="H67" s="254"/>
      <c r="I67" s="254"/>
      <c r="J67" s="254"/>
      <c r="K67" s="254"/>
      <c r="L67" s="254"/>
      <c r="M67" s="254"/>
      <c r="N67" s="254"/>
      <c r="O67" s="254"/>
    </row>
    <row r="68" spans="2:18" s="111" customFormat="1" ht="24.75" customHeight="1">
      <c r="B68" s="565" t="s">
        <v>265</v>
      </c>
      <c r="C68" s="565"/>
      <c r="D68" s="565"/>
      <c r="E68" s="260" t="s">
        <v>200</v>
      </c>
      <c r="F68" s="566" t="e">
        <f>INDEX('２理事会・評議員会等開催状況一覧'!$B$8:$E$17,MATCH(E68,'２理事会・評議員会等開催状況一覧'!$B$8:$B$17,0),4)</f>
        <v>#N/A</v>
      </c>
      <c r="G68" s="566"/>
      <c r="H68" s="566"/>
      <c r="I68" s="565" t="s">
        <v>278</v>
      </c>
      <c r="J68" s="565"/>
      <c r="K68" s="565"/>
      <c r="L68" s="260" t="s">
        <v>200</v>
      </c>
      <c r="M68" s="566" t="e">
        <f>INDEX('２理事会・評議員会等開催状況一覧'!$J$8:$M$17,MATCH('５役員等選任'!L68,'２理事会・評議員会等開催状況一覧'!$J$8:$J$17,0),4)</f>
        <v>#N/A</v>
      </c>
      <c r="N68" s="566"/>
      <c r="O68" s="566"/>
    </row>
    <row r="69" spans="2:18" s="111" customFormat="1" ht="24.75" customHeight="1">
      <c r="B69" s="572" t="s">
        <v>267</v>
      </c>
      <c r="C69" s="573"/>
      <c r="D69" s="573"/>
      <c r="E69" s="260"/>
      <c r="F69" s="261" t="s">
        <v>140</v>
      </c>
      <c r="G69" s="262"/>
      <c r="H69" s="261" t="s">
        <v>268</v>
      </c>
      <c r="I69" s="261"/>
      <c r="J69" s="261"/>
      <c r="K69" s="261"/>
      <c r="L69" s="261"/>
      <c r="M69" s="261"/>
      <c r="N69" s="261"/>
      <c r="O69" s="19"/>
    </row>
    <row r="70" spans="2:18" s="111" customFormat="1" ht="19.5" customHeight="1">
      <c r="B70" s="574"/>
      <c r="C70" s="575"/>
      <c r="D70" s="575"/>
      <c r="E70" s="578"/>
      <c r="F70" s="591" t="s">
        <v>280</v>
      </c>
      <c r="G70" s="591"/>
      <c r="H70" s="591"/>
      <c r="I70" s="591"/>
      <c r="J70" s="591"/>
      <c r="K70" s="274"/>
      <c r="L70" s="275"/>
      <c r="M70" s="276"/>
      <c r="N70" s="275"/>
      <c r="O70" s="19"/>
    </row>
    <row r="71" spans="2:18" s="111" customFormat="1" ht="15" customHeight="1">
      <c r="B71" s="576"/>
      <c r="C71" s="577"/>
      <c r="D71" s="577"/>
      <c r="E71" s="579"/>
      <c r="F71" s="270" t="s">
        <v>275</v>
      </c>
      <c r="G71" s="271"/>
      <c r="H71" s="272" t="s">
        <v>276</v>
      </c>
      <c r="I71" s="273"/>
      <c r="J71" s="20"/>
      <c r="L71" s="273"/>
      <c r="M71" s="272"/>
      <c r="N71" s="273"/>
      <c r="O71" s="20"/>
    </row>
    <row r="72" spans="2:18" s="111" customFormat="1" ht="19" customHeight="1">
      <c r="B72" s="581" t="s">
        <v>279</v>
      </c>
      <c r="C72" s="582"/>
      <c r="D72" s="582"/>
      <c r="E72" s="587"/>
      <c r="F72" s="562" t="s">
        <v>273</v>
      </c>
      <c r="G72" s="562"/>
      <c r="H72" s="562"/>
      <c r="I72" s="562"/>
      <c r="J72" s="562"/>
      <c r="K72" s="562"/>
      <c r="L72" s="562"/>
      <c r="M72" s="562"/>
      <c r="N72" s="562"/>
      <c r="O72" s="592" t="s">
        <v>262</v>
      </c>
      <c r="P72" s="264"/>
    </row>
    <row r="73" spans="2:18" s="111" customFormat="1" ht="19" customHeight="1">
      <c r="B73" s="583"/>
      <c r="C73" s="584"/>
      <c r="D73" s="584"/>
      <c r="E73" s="588"/>
      <c r="F73" s="562" t="s">
        <v>269</v>
      </c>
      <c r="G73" s="562"/>
      <c r="H73" s="562"/>
      <c r="I73" s="562" t="s">
        <v>209</v>
      </c>
      <c r="J73" s="562"/>
      <c r="K73" s="562"/>
      <c r="L73" s="590" t="s">
        <v>271</v>
      </c>
      <c r="M73" s="590"/>
      <c r="N73" s="590"/>
      <c r="O73" s="593"/>
      <c r="P73" s="264"/>
    </row>
    <row r="74" spans="2:18" s="111" customFormat="1" ht="19" customHeight="1">
      <c r="B74" s="284" t="s">
        <v>34</v>
      </c>
      <c r="C74" s="595" t="s">
        <v>180</v>
      </c>
      <c r="D74" s="595"/>
      <c r="E74" s="595"/>
      <c r="F74" s="263" t="s">
        <v>272</v>
      </c>
      <c r="G74" s="562" t="s">
        <v>270</v>
      </c>
      <c r="H74" s="562"/>
      <c r="I74" s="263" t="s">
        <v>272</v>
      </c>
      <c r="J74" s="562" t="s">
        <v>270</v>
      </c>
      <c r="K74" s="562"/>
      <c r="L74" s="263" t="s">
        <v>272</v>
      </c>
      <c r="M74" s="562" t="s">
        <v>270</v>
      </c>
      <c r="N74" s="562"/>
      <c r="O74" s="594"/>
      <c r="P74" s="264"/>
    </row>
    <row r="75" spans="2:18" s="111" customFormat="1" ht="24.75" customHeight="1">
      <c r="B75" s="279" t="s">
        <v>15</v>
      </c>
      <c r="C75" s="557"/>
      <c r="D75" s="558"/>
      <c r="E75" s="561"/>
      <c r="F75" s="260"/>
      <c r="G75" s="559"/>
      <c r="H75" s="559"/>
      <c r="I75" s="260"/>
      <c r="J75" s="559"/>
      <c r="K75" s="559"/>
      <c r="L75" s="260"/>
      <c r="M75" s="559"/>
      <c r="N75" s="559"/>
      <c r="O75" s="278"/>
      <c r="P75" s="264"/>
      <c r="R75" s="112"/>
    </row>
    <row r="76" spans="2:18" s="111" customFormat="1" ht="24.75" customHeight="1">
      <c r="B76" s="279" t="s">
        <v>15</v>
      </c>
      <c r="C76" s="557"/>
      <c r="D76" s="558"/>
      <c r="E76" s="561"/>
      <c r="F76" s="260"/>
      <c r="G76" s="559"/>
      <c r="H76" s="559"/>
      <c r="I76" s="260"/>
      <c r="J76" s="559"/>
      <c r="K76" s="559"/>
      <c r="L76" s="260"/>
      <c r="M76" s="559"/>
      <c r="N76" s="559"/>
      <c r="O76" s="278"/>
      <c r="P76" s="264"/>
      <c r="R76" s="112"/>
    </row>
    <row r="77" spans="2:18" s="111" customFormat="1" ht="24.75" customHeight="1">
      <c r="B77" s="259"/>
      <c r="D77" s="112"/>
      <c r="J77" s="259"/>
      <c r="L77" s="112"/>
      <c r="P77" s="259"/>
      <c r="R77" s="112"/>
    </row>
    <row r="78" spans="2:18" s="111" customFormat="1" ht="24.75" customHeight="1">
      <c r="B78" s="259"/>
      <c r="D78" s="112"/>
      <c r="J78" s="259"/>
      <c r="L78" s="112"/>
      <c r="P78" s="259"/>
      <c r="R78" s="112"/>
    </row>
    <row r="79" spans="2:18" s="111" customFormat="1" ht="24.75" customHeight="1">
      <c r="B79" s="259"/>
      <c r="D79" s="112"/>
      <c r="J79" s="259"/>
      <c r="L79" s="112"/>
      <c r="P79" s="259"/>
      <c r="R79" s="112"/>
    </row>
    <row r="80" spans="2:18" ht="14.25" customHeight="1">
      <c r="B80" s="10"/>
      <c r="C80" s="10"/>
      <c r="D80" s="10"/>
      <c r="E80" s="10" t="s">
        <v>54</v>
      </c>
      <c r="F80" s="10"/>
      <c r="G80" s="10"/>
      <c r="H80" s="10"/>
      <c r="I80" s="10"/>
      <c r="J80" s="10"/>
      <c r="K80" s="10"/>
      <c r="L80" s="10"/>
      <c r="M80" s="10"/>
      <c r="N80" s="10"/>
      <c r="O80" s="10"/>
    </row>
    <row r="81" spans="2:18" ht="18.75" customHeight="1"/>
    <row r="82" spans="2:18" ht="19.5" customHeight="1">
      <c r="Q82" s="25"/>
      <c r="R82" s="25"/>
    </row>
    <row r="83" spans="2:18" ht="17.149999999999999" customHeight="1"/>
    <row r="84" spans="2:18" ht="13.5" customHeight="1"/>
    <row r="85" spans="2:18" ht="16.5" customHeight="1"/>
    <row r="86" spans="2:18" ht="35.15" customHeight="1"/>
    <row r="87" spans="2:18" ht="35.15" customHeight="1"/>
    <row r="88" spans="2:18" ht="18" customHeight="1"/>
    <row r="89" spans="2:18" ht="18" customHeight="1"/>
    <row r="90" spans="2:18">
      <c r="B90" s="11"/>
      <c r="C90" s="11"/>
      <c r="D90" s="11"/>
      <c r="E90" s="11"/>
      <c r="F90" s="11"/>
      <c r="G90" s="11"/>
      <c r="H90" s="11"/>
      <c r="I90" s="11"/>
      <c r="J90" s="11"/>
      <c r="K90" s="11"/>
      <c r="L90" s="11"/>
      <c r="M90" s="11"/>
      <c r="N90" s="11"/>
      <c r="O90" s="11"/>
    </row>
  </sheetData>
  <mergeCells count="215">
    <mergeCell ref="J66:K66"/>
    <mergeCell ref="M66:N66"/>
    <mergeCell ref="B67:G67"/>
    <mergeCell ref="B68:D68"/>
    <mergeCell ref="F68:H68"/>
    <mergeCell ref="I68:K68"/>
    <mergeCell ref="M68:O68"/>
    <mergeCell ref="B31:D31"/>
    <mergeCell ref="L1:N1"/>
    <mergeCell ref="B57:G57"/>
    <mergeCell ref="B59:D61"/>
    <mergeCell ref="F60:J60"/>
    <mergeCell ref="G56:H56"/>
    <mergeCell ref="J56:K56"/>
    <mergeCell ref="M56:N56"/>
    <mergeCell ref="C56:E56"/>
    <mergeCell ref="C52:E52"/>
    <mergeCell ref="G49:H49"/>
    <mergeCell ref="J49:K49"/>
    <mergeCell ref="M49:N49"/>
    <mergeCell ref="G50:H50"/>
    <mergeCell ref="J50:K50"/>
    <mergeCell ref="M50:N50"/>
    <mergeCell ref="G47:H47"/>
    <mergeCell ref="C64:E64"/>
    <mergeCell ref="G64:H64"/>
    <mergeCell ref="J64:K64"/>
    <mergeCell ref="M64:N64"/>
    <mergeCell ref="C65:E65"/>
    <mergeCell ref="G65:H65"/>
    <mergeCell ref="J65:K65"/>
    <mergeCell ref="M65:N65"/>
    <mergeCell ref="B58:D58"/>
    <mergeCell ref="F58:H58"/>
    <mergeCell ref="I58:K58"/>
    <mergeCell ref="B62:E63"/>
    <mergeCell ref="F62:N62"/>
    <mergeCell ref="F63:H63"/>
    <mergeCell ref="I63:K63"/>
    <mergeCell ref="L63:N63"/>
    <mergeCell ref="C50:E50"/>
    <mergeCell ref="C51:E51"/>
    <mergeCell ref="G55:H55"/>
    <mergeCell ref="J55:K55"/>
    <mergeCell ref="M55:N55"/>
    <mergeCell ref="C55:E55"/>
    <mergeCell ref="G53:H53"/>
    <mergeCell ref="J53:K53"/>
    <mergeCell ref="M53:N53"/>
    <mergeCell ref="G54:H54"/>
    <mergeCell ref="J54:K54"/>
    <mergeCell ref="M54:N54"/>
    <mergeCell ref="C53:E53"/>
    <mergeCell ref="C54:E54"/>
    <mergeCell ref="G51:H51"/>
    <mergeCell ref="J51:K51"/>
    <mergeCell ref="M51:N51"/>
    <mergeCell ref="G52:H52"/>
    <mergeCell ref="J52:K52"/>
    <mergeCell ref="M52:N52"/>
    <mergeCell ref="I45:K45"/>
    <mergeCell ref="L45:N45"/>
    <mergeCell ref="G46:H46"/>
    <mergeCell ref="B44:E45"/>
    <mergeCell ref="C46:E46"/>
    <mergeCell ref="O44:O46"/>
    <mergeCell ref="C47:E47"/>
    <mergeCell ref="C48:E48"/>
    <mergeCell ref="C49:E49"/>
    <mergeCell ref="L28:M28"/>
    <mergeCell ref="B29:D29"/>
    <mergeCell ref="F29:G29"/>
    <mergeCell ref="I29:J29"/>
    <mergeCell ref="L29:M29"/>
    <mergeCell ref="E25:M25"/>
    <mergeCell ref="N25:O27"/>
    <mergeCell ref="E26:G26"/>
    <mergeCell ref="H26:J26"/>
    <mergeCell ref="K26:M26"/>
    <mergeCell ref="F27:G27"/>
    <mergeCell ref="I27:J27"/>
    <mergeCell ref="L27:M27"/>
    <mergeCell ref="B25:D27"/>
    <mergeCell ref="B28:D28"/>
    <mergeCell ref="F28:G28"/>
    <mergeCell ref="I28:J28"/>
    <mergeCell ref="F23:J23"/>
    <mergeCell ref="B22:D24"/>
    <mergeCell ref="E23:E24"/>
    <mergeCell ref="I21:K21"/>
    <mergeCell ref="F11:G11"/>
    <mergeCell ref="I11:J11"/>
    <mergeCell ref="E8:G8"/>
    <mergeCell ref="H8:J8"/>
    <mergeCell ref="K8:M8"/>
    <mergeCell ref="F9:G9"/>
    <mergeCell ref="I9:J9"/>
    <mergeCell ref="L9:M9"/>
    <mergeCell ref="I10:J10"/>
    <mergeCell ref="L10:M10"/>
    <mergeCell ref="M21:O21"/>
    <mergeCell ref="B21:D21"/>
    <mergeCell ref="I15:J15"/>
    <mergeCell ref="L15:M15"/>
    <mergeCell ref="F17:G17"/>
    <mergeCell ref="I17:J17"/>
    <mergeCell ref="L17:M17"/>
    <mergeCell ref="F18:G18"/>
    <mergeCell ref="I18:J18"/>
    <mergeCell ref="L18:M18"/>
    <mergeCell ref="B7:D9"/>
    <mergeCell ref="B10:D10"/>
    <mergeCell ref="B11:D11"/>
    <mergeCell ref="B12:D12"/>
    <mergeCell ref="B13:D13"/>
    <mergeCell ref="B14:D14"/>
    <mergeCell ref="B15:D15"/>
    <mergeCell ref="B16:D16"/>
    <mergeCell ref="B5:D5"/>
    <mergeCell ref="I5:K5"/>
    <mergeCell ref="F5:H5"/>
    <mergeCell ref="M5:O5"/>
    <mergeCell ref="B4:E4"/>
    <mergeCell ref="G66:H66"/>
    <mergeCell ref="C66:E66"/>
    <mergeCell ref="O62:O64"/>
    <mergeCell ref="E60:E61"/>
    <mergeCell ref="M58:O58"/>
    <mergeCell ref="B40:E40"/>
    <mergeCell ref="J46:K46"/>
    <mergeCell ref="M46:N46"/>
    <mergeCell ref="M42:O42"/>
    <mergeCell ref="I16:J16"/>
    <mergeCell ref="L16:M16"/>
    <mergeCell ref="F10:G10"/>
    <mergeCell ref="L11:M11"/>
    <mergeCell ref="F12:G12"/>
    <mergeCell ref="I12:J12"/>
    <mergeCell ref="L12:M12"/>
    <mergeCell ref="F19:G19"/>
    <mergeCell ref="I19:J19"/>
    <mergeCell ref="L19:M19"/>
    <mergeCell ref="L38:M38"/>
    <mergeCell ref="O72:O74"/>
    <mergeCell ref="F73:H73"/>
    <mergeCell ref="I73:K73"/>
    <mergeCell ref="L73:N73"/>
    <mergeCell ref="C74:E74"/>
    <mergeCell ref="G74:H74"/>
    <mergeCell ref="J74:K74"/>
    <mergeCell ref="M74:N74"/>
    <mergeCell ref="B6:D6"/>
    <mergeCell ref="E7:M7"/>
    <mergeCell ref="N7:O9"/>
    <mergeCell ref="F13:G13"/>
    <mergeCell ref="I13:J13"/>
    <mergeCell ref="L13:M13"/>
    <mergeCell ref="F16:G16"/>
    <mergeCell ref="F21:H21"/>
    <mergeCell ref="B20:G20"/>
    <mergeCell ref="B17:D17"/>
    <mergeCell ref="B18:D18"/>
    <mergeCell ref="B19:D19"/>
    <mergeCell ref="F14:G14"/>
    <mergeCell ref="I14:J14"/>
    <mergeCell ref="L14:M14"/>
    <mergeCell ref="F15:G15"/>
    <mergeCell ref="C76:E76"/>
    <mergeCell ref="G76:H76"/>
    <mergeCell ref="J76:K76"/>
    <mergeCell ref="M76:N76"/>
    <mergeCell ref="F31:H31"/>
    <mergeCell ref="I31:K31"/>
    <mergeCell ref="M31:O31"/>
    <mergeCell ref="B32:D34"/>
    <mergeCell ref="E33:E34"/>
    <mergeCell ref="F33:J33"/>
    <mergeCell ref="B35:D37"/>
    <mergeCell ref="E35:M35"/>
    <mergeCell ref="N35:O37"/>
    <mergeCell ref="E36:G36"/>
    <mergeCell ref="H36:J36"/>
    <mergeCell ref="K36:M36"/>
    <mergeCell ref="F37:G37"/>
    <mergeCell ref="I37:J37"/>
    <mergeCell ref="L37:M37"/>
    <mergeCell ref="B38:D38"/>
    <mergeCell ref="B69:D71"/>
    <mergeCell ref="E70:E71"/>
    <mergeCell ref="F70:J70"/>
    <mergeCell ref="B72:E73"/>
    <mergeCell ref="B39:D39"/>
    <mergeCell ref="F39:G39"/>
    <mergeCell ref="I39:J39"/>
    <mergeCell ref="L39:M39"/>
    <mergeCell ref="B30:G30"/>
    <mergeCell ref="C75:E75"/>
    <mergeCell ref="G75:H75"/>
    <mergeCell ref="J75:K75"/>
    <mergeCell ref="M75:N75"/>
    <mergeCell ref="F72:N72"/>
    <mergeCell ref="B41:E41"/>
    <mergeCell ref="B42:D42"/>
    <mergeCell ref="F42:H42"/>
    <mergeCell ref="I42:K42"/>
    <mergeCell ref="F38:G38"/>
    <mergeCell ref="I38:J38"/>
    <mergeCell ref="J47:K47"/>
    <mergeCell ref="M47:N47"/>
    <mergeCell ref="G48:H48"/>
    <mergeCell ref="J48:K48"/>
    <mergeCell ref="M48:N48"/>
    <mergeCell ref="B43:D43"/>
    <mergeCell ref="F44:N44"/>
    <mergeCell ref="F45:H45"/>
  </mergeCells>
  <phoneticPr fontId="1"/>
  <conditionalFormatting sqref="O47">
    <cfRule type="expression" dxfId="20" priority="14">
      <formula>$B$47="理事"</formula>
    </cfRule>
  </conditionalFormatting>
  <conditionalFormatting sqref="O48">
    <cfRule type="expression" dxfId="19" priority="13">
      <formula>$B$48="理事"</formula>
    </cfRule>
  </conditionalFormatting>
  <conditionalFormatting sqref="O49">
    <cfRule type="expression" dxfId="18" priority="12">
      <formula>$B$49="理事"</formula>
    </cfRule>
  </conditionalFormatting>
  <conditionalFormatting sqref="O50">
    <cfRule type="expression" dxfId="17" priority="11">
      <formula>$B$50="理事"</formula>
    </cfRule>
  </conditionalFormatting>
  <conditionalFormatting sqref="O51">
    <cfRule type="expression" dxfId="16" priority="10">
      <formula>$B$51="理事"</formula>
    </cfRule>
  </conditionalFormatting>
  <conditionalFormatting sqref="O53">
    <cfRule type="expression" dxfId="15" priority="9">
      <formula>$B$53="理事"</formula>
    </cfRule>
  </conditionalFormatting>
  <conditionalFormatting sqref="O65">
    <cfRule type="expression" dxfId="14" priority="8">
      <formula>$B$65="理事"</formula>
    </cfRule>
  </conditionalFormatting>
  <conditionalFormatting sqref="O66">
    <cfRule type="expression" dxfId="13" priority="7">
      <formula>$B$66="理事"</formula>
    </cfRule>
  </conditionalFormatting>
  <conditionalFormatting sqref="O75">
    <cfRule type="expression" dxfId="12" priority="6">
      <formula>$B$75="理事"</formula>
    </cfRule>
  </conditionalFormatting>
  <conditionalFormatting sqref="O76">
    <cfRule type="expression" dxfId="11" priority="5">
      <formula>$B$76="理事"</formula>
    </cfRule>
  </conditionalFormatting>
  <conditionalFormatting sqref="O52">
    <cfRule type="expression" dxfId="10" priority="4">
      <formula>$B$52="理事"</formula>
    </cfRule>
  </conditionalFormatting>
  <conditionalFormatting sqref="O54">
    <cfRule type="expression" dxfId="9" priority="3">
      <formula>$B$54="理事"</formula>
    </cfRule>
  </conditionalFormatting>
  <conditionalFormatting sqref="O55">
    <cfRule type="expression" dxfId="8" priority="2">
      <formula>$B$55="理事"</formula>
    </cfRule>
  </conditionalFormatting>
  <conditionalFormatting sqref="O56">
    <cfRule type="expression" dxfId="7" priority="1">
      <formula>$B$56="理事"</formula>
    </cfRule>
  </conditionalFormatting>
  <dataValidations count="7">
    <dataValidation type="list" allowBlank="1" showInputMessage="1" showErrorMessage="1" sqref="E5 E21 E42 E58 E68 E31">
      <formula1>"選択可,１,２,３,４,５,６,７,８,９,10,　"</formula1>
    </dataValidation>
    <dataValidation type="list" allowBlank="1" showInputMessage="1" showErrorMessage="1" sqref="L5 L21 L31">
      <formula1>"選択可,❶,❷,❸,❹,❺,❻,❼,❽,❾,❿,　"</formula1>
    </dataValidation>
    <dataValidation type="list" allowBlank="1" showInputMessage="1" showErrorMessage="1" sqref="H10:H19 K10:K19 E10:E19 L65:L66 F47:F56 I47:I56 L47:L56 F65:F66 I65:I66 H28:H29 K28:K29 I75:I76 L75:L76 F75:F76 H38:H39 K38:K39 E38:E39 E28:E29">
      <formula1>"選択可,有,無,　"</formula1>
    </dataValidation>
    <dataValidation type="list" allowBlank="1" showInputMessage="1" showErrorMessage="1" sqref="E22:E23 E59:E60 E69:E70 E32:E33">
      <formula1>"選択可,✓,　　"</formula1>
    </dataValidation>
    <dataValidation type="list" allowBlank="1" showInputMessage="1" showErrorMessage="1" sqref="L42 L58 L68">
      <formula1>"選択可,①,②,③,④,⑤,⑥,⑦,⑧,⑨,⑩,　"</formula1>
    </dataValidation>
    <dataValidation type="list" allowBlank="1" showInputMessage="1" showErrorMessage="1" sqref="B47:B56 B65:B66 B75:B76">
      <formula1>"選択可,理事,監事,　"</formula1>
    </dataValidation>
    <dataValidation type="list" allowBlank="1" showInputMessage="1" showErrorMessage="1" sqref="O75:O76 O65:O66 O47:O56">
      <formula1>"選択可,議事録,同意書,　"</formula1>
    </dataValidation>
  </dataValidations>
  <pageMargins left="0.61" right="0.39370078740157483" top="0.70866141732283472" bottom="0.39370078740157483" header="0.51181102362204722" footer="0.43307086614173229"/>
  <pageSetup paperSize="9" scale="92" firstPageNumber="7" orientation="portrait" useFirstPageNumber="1" horizontalDpi="300" verticalDpi="300" r:id="rId1"/>
  <headerFooter alignWithMargins="0">
    <oddFooter>&amp;CP.&amp;P</oddFooter>
  </headerFooter>
  <rowBreaks count="1" manualBreakCount="1">
    <brk id="39" min="1" max="14" man="1"/>
  </rowBreaks>
  <drawing r:id="rId2"/>
  <legacyDrawing r:id="rId3"/>
  <mc:AlternateContent xmlns:mc="http://schemas.openxmlformats.org/markup-compatibility/2006">
    <mc:Choice Requires="x14">
      <controls>
        <mc:AlternateContent xmlns:mc="http://schemas.openxmlformats.org/markup-compatibility/2006">
          <mc:Choice Requires="x14">
            <control shapeId="29703" r:id="rId4" name="Check Box 7">
              <controlPr defaultSize="0" autoFill="0" autoLine="0" autoPict="0">
                <anchor moveWithCells="1">
                  <from>
                    <xdr:col>5</xdr:col>
                    <xdr:colOff>0</xdr:colOff>
                    <xdr:row>79</xdr:row>
                    <xdr:rowOff>0</xdr:rowOff>
                  </from>
                  <to>
                    <xdr:col>5</xdr:col>
                    <xdr:colOff>381000</xdr:colOff>
                    <xdr:row>79</xdr:row>
                    <xdr:rowOff>146050</xdr:rowOff>
                  </to>
                </anchor>
              </controlPr>
            </control>
          </mc:Choice>
        </mc:AlternateContent>
        <mc:AlternateContent xmlns:mc="http://schemas.openxmlformats.org/markup-compatibility/2006">
          <mc:Choice Requires="x14">
            <control shapeId="29704" r:id="rId5" name="Check Box 8">
              <controlPr defaultSize="0" autoFill="0" autoLine="0" autoPict="0">
                <anchor moveWithCells="1">
                  <from>
                    <xdr:col>5</xdr:col>
                    <xdr:colOff>0</xdr:colOff>
                    <xdr:row>79</xdr:row>
                    <xdr:rowOff>0</xdr:rowOff>
                  </from>
                  <to>
                    <xdr:col>5</xdr:col>
                    <xdr:colOff>381000</xdr:colOff>
                    <xdr:row>79</xdr:row>
                    <xdr:rowOff>152400</xdr:rowOff>
                  </to>
                </anchor>
              </controlPr>
            </control>
          </mc:Choice>
        </mc:AlternateContent>
        <mc:AlternateContent xmlns:mc="http://schemas.openxmlformats.org/markup-compatibility/2006">
          <mc:Choice Requires="x14">
            <control shapeId="29705" r:id="rId6" name="Check Box 9">
              <controlPr defaultSize="0" autoFill="0" autoLine="0" autoPict="0">
                <anchor moveWithCells="1">
                  <from>
                    <xdr:col>5</xdr:col>
                    <xdr:colOff>0</xdr:colOff>
                    <xdr:row>79</xdr:row>
                    <xdr:rowOff>0</xdr:rowOff>
                  </from>
                  <to>
                    <xdr:col>5</xdr:col>
                    <xdr:colOff>381000</xdr:colOff>
                    <xdr:row>79</xdr:row>
                    <xdr:rowOff>146050</xdr:rowOff>
                  </to>
                </anchor>
              </controlPr>
            </control>
          </mc:Choice>
        </mc:AlternateContent>
        <mc:AlternateContent xmlns:mc="http://schemas.openxmlformats.org/markup-compatibility/2006">
          <mc:Choice Requires="x14">
            <control shapeId="29706" r:id="rId7" name="Check Box 10">
              <controlPr defaultSize="0" autoFill="0" autoLine="0" autoPict="0">
                <anchor moveWithCells="1">
                  <from>
                    <xdr:col>5</xdr:col>
                    <xdr:colOff>0</xdr:colOff>
                    <xdr:row>79</xdr:row>
                    <xdr:rowOff>0</xdr:rowOff>
                  </from>
                  <to>
                    <xdr:col>5</xdr:col>
                    <xdr:colOff>381000</xdr:colOff>
                    <xdr:row>79</xdr:row>
                    <xdr:rowOff>152400</xdr:rowOff>
                  </to>
                </anchor>
              </controlPr>
            </control>
          </mc:Choice>
        </mc:AlternateContent>
        <mc:AlternateContent xmlns:mc="http://schemas.openxmlformats.org/markup-compatibility/2006">
          <mc:Choice Requires="x14">
            <control shapeId="29707" r:id="rId8" name="Check Box 11">
              <controlPr defaultSize="0" autoFill="0" autoLine="0" autoPict="0">
                <anchor moveWithCells="1">
                  <from>
                    <xdr:col>5</xdr:col>
                    <xdr:colOff>0</xdr:colOff>
                    <xdr:row>79</xdr:row>
                    <xdr:rowOff>0</xdr:rowOff>
                  </from>
                  <to>
                    <xdr:col>5</xdr:col>
                    <xdr:colOff>381000</xdr:colOff>
                    <xdr:row>79</xdr:row>
                    <xdr:rowOff>146050</xdr:rowOff>
                  </to>
                </anchor>
              </controlPr>
            </control>
          </mc:Choice>
        </mc:AlternateContent>
        <mc:AlternateContent xmlns:mc="http://schemas.openxmlformats.org/markup-compatibility/2006">
          <mc:Choice Requires="x14">
            <control shapeId="29708" r:id="rId9" name="Check Box 12">
              <controlPr defaultSize="0" autoFill="0" autoLine="0" autoPict="0">
                <anchor moveWithCells="1">
                  <from>
                    <xdr:col>5</xdr:col>
                    <xdr:colOff>0</xdr:colOff>
                    <xdr:row>79</xdr:row>
                    <xdr:rowOff>0</xdr:rowOff>
                  </from>
                  <to>
                    <xdr:col>5</xdr:col>
                    <xdr:colOff>381000</xdr:colOff>
                    <xdr:row>79</xdr:row>
                    <xdr:rowOff>152400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AH81"/>
  <sheetViews>
    <sheetView showGridLines="0" view="pageBreakPreview" zoomScaleNormal="100" zoomScaleSheetLayoutView="100" workbookViewId="0">
      <selection activeCell="U2" sqref="U2"/>
    </sheetView>
  </sheetViews>
  <sheetFormatPr defaultColWidth="9" defaultRowHeight="13"/>
  <cols>
    <col min="1" max="1" width="13.453125" style="22" customWidth="1"/>
    <col min="2" max="2" width="6.6328125" style="22" customWidth="1"/>
    <col min="3" max="33" width="3.08984375" style="22" customWidth="1"/>
    <col min="34" max="16384" width="9" style="22"/>
  </cols>
  <sheetData>
    <row r="1" spans="1:34" ht="15" customHeight="1">
      <c r="AA1" s="729">
        <f>IF(表紙!N2="","",表紙!N2)</f>
        <v>45658</v>
      </c>
      <c r="AB1" s="729"/>
      <c r="AC1" s="729"/>
      <c r="AD1" s="729"/>
      <c r="AE1" s="729"/>
      <c r="AF1" s="729"/>
      <c r="AG1" s="729"/>
    </row>
    <row r="2" spans="1:34" ht="15.75" customHeight="1">
      <c r="A2" s="333" t="s">
        <v>345</v>
      </c>
      <c r="B2" s="333"/>
      <c r="C2" s="333"/>
      <c r="D2" s="333"/>
      <c r="E2" s="333"/>
      <c r="F2" s="333"/>
      <c r="G2" s="333"/>
      <c r="H2" s="333"/>
      <c r="I2" s="75" t="s">
        <v>312</v>
      </c>
      <c r="J2" s="75"/>
      <c r="K2" s="75"/>
      <c r="L2" s="75"/>
      <c r="M2" s="75"/>
      <c r="N2" s="75"/>
      <c r="O2" s="75"/>
      <c r="P2" s="75"/>
      <c r="Q2" s="75"/>
      <c r="R2" s="335"/>
      <c r="S2" s="335"/>
      <c r="T2" s="34"/>
      <c r="U2" s="34"/>
      <c r="V2" s="34"/>
      <c r="W2" s="34"/>
    </row>
    <row r="3" spans="1:34" ht="15.75" customHeight="1">
      <c r="A3" s="13"/>
      <c r="B3" s="13"/>
      <c r="C3" s="13"/>
      <c r="D3" s="13"/>
      <c r="E3" s="13"/>
      <c r="F3" s="13"/>
      <c r="G3" s="13"/>
      <c r="H3" s="13"/>
      <c r="I3" s="13"/>
      <c r="J3" s="13"/>
      <c r="K3" s="13"/>
      <c r="L3" s="13"/>
      <c r="M3" s="13"/>
      <c r="N3" s="13"/>
      <c r="AC3" s="639"/>
      <c r="AD3" s="639"/>
      <c r="AE3" s="639"/>
    </row>
    <row r="4" spans="1:34" ht="15.75" customHeight="1">
      <c r="A4" s="614" t="s">
        <v>318</v>
      </c>
      <c r="B4" s="614"/>
      <c r="C4" s="614"/>
      <c r="D4" s="614"/>
      <c r="E4" s="614"/>
      <c r="F4" s="614"/>
      <c r="G4" s="614"/>
      <c r="H4" s="614"/>
      <c r="I4" s="614"/>
      <c r="J4" s="614"/>
      <c r="K4" s="614"/>
      <c r="L4" s="614"/>
      <c r="M4" s="614"/>
      <c r="N4" s="614"/>
      <c r="O4" s="614"/>
      <c r="P4" s="614"/>
      <c r="Q4" s="614"/>
      <c r="AC4" s="338"/>
      <c r="AD4" s="338"/>
      <c r="AE4" s="338"/>
    </row>
    <row r="5" spans="1:34" s="81" customFormat="1" ht="27.75" customHeight="1">
      <c r="A5" s="660" t="s">
        <v>95</v>
      </c>
      <c r="B5" s="660"/>
      <c r="C5" s="660"/>
      <c r="D5" s="660"/>
      <c r="E5" s="660"/>
      <c r="F5" s="660"/>
      <c r="G5" s="660"/>
      <c r="H5" s="660"/>
      <c r="I5" s="660"/>
      <c r="J5" s="660"/>
      <c r="K5" s="660"/>
      <c r="L5" s="660"/>
      <c r="M5" s="660"/>
      <c r="N5" s="660"/>
      <c r="O5" s="660"/>
      <c r="P5" s="660"/>
      <c r="Q5" s="660"/>
      <c r="R5" s="660"/>
      <c r="S5" s="660"/>
      <c r="T5" s="660"/>
      <c r="U5" s="660"/>
      <c r="V5" s="660"/>
      <c r="W5" s="660"/>
      <c r="X5" s="660"/>
      <c r="Y5" s="660"/>
      <c r="Z5" s="660"/>
      <c r="AA5" s="660"/>
      <c r="AC5" s="659" t="s">
        <v>56</v>
      </c>
      <c r="AD5" s="659"/>
      <c r="AE5" s="659"/>
      <c r="AF5" s="659"/>
      <c r="AG5" s="659"/>
    </row>
    <row r="6" spans="1:34" ht="9" customHeight="1">
      <c r="A6" s="66"/>
      <c r="B6" s="66"/>
      <c r="C6" s="66"/>
      <c r="D6" s="66"/>
      <c r="E6" s="66"/>
      <c r="F6" s="66"/>
      <c r="G6" s="66"/>
      <c r="H6" s="66"/>
      <c r="I6" s="66"/>
      <c r="J6" s="66"/>
      <c r="K6" s="66"/>
      <c r="L6" s="66"/>
      <c r="M6" s="66"/>
      <c r="N6" s="66"/>
      <c r="O6" s="334"/>
      <c r="P6" s="334"/>
      <c r="Q6" s="334"/>
    </row>
    <row r="7" spans="1:34" ht="28.5" customHeight="1">
      <c r="A7" s="644" t="s">
        <v>97</v>
      </c>
      <c r="B7" s="645"/>
      <c r="C7" s="640" t="s">
        <v>138</v>
      </c>
      <c r="D7" s="641"/>
      <c r="E7" s="641"/>
      <c r="F7" s="641"/>
      <c r="G7" s="641"/>
      <c r="H7" s="641"/>
      <c r="I7" s="641"/>
      <c r="J7" s="641"/>
      <c r="K7" s="641"/>
      <c r="L7" s="641"/>
      <c r="M7" s="641"/>
      <c r="N7" s="641"/>
      <c r="O7" s="629" t="s">
        <v>309</v>
      </c>
      <c r="P7" s="629"/>
      <c r="Q7" s="629"/>
      <c r="R7" s="629"/>
      <c r="S7" s="629"/>
      <c r="T7" s="629"/>
      <c r="U7" s="629"/>
      <c r="V7" s="629"/>
      <c r="W7" s="629"/>
      <c r="X7" s="629" t="s">
        <v>101</v>
      </c>
      <c r="Y7" s="629"/>
      <c r="Z7" s="629"/>
      <c r="AA7" s="629"/>
      <c r="AB7" s="629"/>
      <c r="AC7" s="629"/>
      <c r="AD7" s="629"/>
      <c r="AE7" s="629"/>
      <c r="AF7" s="629"/>
      <c r="AG7" s="629"/>
    </row>
    <row r="8" spans="1:34" ht="26.25" customHeight="1">
      <c r="A8" s="646" t="s">
        <v>13</v>
      </c>
      <c r="B8" s="647"/>
      <c r="C8" s="642"/>
      <c r="D8" s="643"/>
      <c r="E8" s="643"/>
      <c r="F8" s="643"/>
      <c r="G8" s="643"/>
      <c r="H8" s="643"/>
      <c r="I8" s="643"/>
      <c r="J8" s="643"/>
      <c r="K8" s="643"/>
      <c r="L8" s="643"/>
      <c r="M8" s="643"/>
      <c r="N8" s="643"/>
      <c r="O8" s="629"/>
      <c r="P8" s="629"/>
      <c r="Q8" s="629"/>
      <c r="R8" s="629"/>
      <c r="S8" s="629"/>
      <c r="T8" s="629"/>
      <c r="U8" s="629"/>
      <c r="V8" s="629"/>
      <c r="W8" s="629"/>
      <c r="X8" s="629"/>
      <c r="Y8" s="629"/>
      <c r="Z8" s="629"/>
      <c r="AA8" s="629"/>
      <c r="AB8" s="629"/>
      <c r="AC8" s="629"/>
      <c r="AD8" s="629"/>
      <c r="AE8" s="629"/>
      <c r="AF8" s="629"/>
      <c r="AG8" s="629"/>
    </row>
    <row r="9" spans="1:34" ht="16.5" customHeight="1">
      <c r="A9" s="648"/>
      <c r="B9" s="649"/>
      <c r="C9" s="656"/>
      <c r="D9" s="657"/>
      <c r="E9" s="657"/>
      <c r="F9" s="657"/>
      <c r="G9" s="657"/>
      <c r="H9" s="657"/>
      <c r="I9" s="657"/>
      <c r="J9" s="657"/>
      <c r="K9" s="657"/>
      <c r="L9" s="657"/>
      <c r="M9" s="657"/>
      <c r="N9" s="658"/>
      <c r="O9" s="708"/>
      <c r="P9" s="708"/>
      <c r="Q9" s="708"/>
      <c r="R9" s="708"/>
      <c r="S9" s="708"/>
      <c r="T9" s="708"/>
      <c r="U9" s="708"/>
      <c r="V9" s="708"/>
      <c r="W9" s="708"/>
      <c r="X9" s="709"/>
      <c r="Y9" s="709"/>
      <c r="Z9" s="709"/>
      <c r="AA9" s="709"/>
      <c r="AB9" s="709"/>
      <c r="AC9" s="709"/>
      <c r="AD9" s="709"/>
      <c r="AE9" s="709"/>
      <c r="AF9" s="709"/>
      <c r="AG9" s="709"/>
      <c r="AH9" s="22" t="s">
        <v>310</v>
      </c>
    </row>
    <row r="10" spans="1:34" ht="16.5" customHeight="1">
      <c r="A10" s="651"/>
      <c r="B10" s="652"/>
      <c r="C10" s="710"/>
      <c r="D10" s="711"/>
      <c r="E10" s="711"/>
      <c r="F10" s="711"/>
      <c r="G10" s="711"/>
      <c r="H10" s="711"/>
      <c r="I10" s="711"/>
      <c r="J10" s="711"/>
      <c r="K10" s="711"/>
      <c r="L10" s="711"/>
      <c r="M10" s="711"/>
      <c r="N10" s="712"/>
      <c r="O10" s="708"/>
      <c r="P10" s="708"/>
      <c r="Q10" s="708"/>
      <c r="R10" s="708"/>
      <c r="S10" s="708"/>
      <c r="T10" s="708"/>
      <c r="U10" s="708"/>
      <c r="V10" s="708"/>
      <c r="W10" s="708"/>
      <c r="X10" s="709"/>
      <c r="Y10" s="709"/>
      <c r="Z10" s="709"/>
      <c r="AA10" s="709"/>
      <c r="AB10" s="709"/>
      <c r="AC10" s="709"/>
      <c r="AD10" s="709"/>
      <c r="AE10" s="709"/>
      <c r="AF10" s="709"/>
      <c r="AG10" s="709"/>
    </row>
    <row r="11" spans="1:34" ht="16.5" customHeight="1">
      <c r="A11" s="648"/>
      <c r="B11" s="649"/>
      <c r="C11" s="656"/>
      <c r="D11" s="657"/>
      <c r="E11" s="657"/>
      <c r="F11" s="657"/>
      <c r="G11" s="657"/>
      <c r="H11" s="657"/>
      <c r="I11" s="657"/>
      <c r="J11" s="657"/>
      <c r="K11" s="657"/>
      <c r="L11" s="657"/>
      <c r="M11" s="657"/>
      <c r="N11" s="658"/>
      <c r="O11" s="708"/>
      <c r="P11" s="708"/>
      <c r="Q11" s="708"/>
      <c r="R11" s="708"/>
      <c r="S11" s="708"/>
      <c r="T11" s="708"/>
      <c r="U11" s="708"/>
      <c r="V11" s="708"/>
      <c r="W11" s="708"/>
      <c r="X11" s="709"/>
      <c r="Y11" s="709"/>
      <c r="Z11" s="709"/>
      <c r="AA11" s="709"/>
      <c r="AB11" s="709"/>
      <c r="AC11" s="709"/>
      <c r="AD11" s="709"/>
      <c r="AE11" s="709"/>
      <c r="AF11" s="709"/>
      <c r="AG11" s="709"/>
    </row>
    <row r="12" spans="1:34" ht="16.5" customHeight="1">
      <c r="A12" s="651"/>
      <c r="B12" s="652"/>
      <c r="C12" s="653"/>
      <c r="D12" s="654"/>
      <c r="E12" s="654"/>
      <c r="F12" s="654"/>
      <c r="G12" s="654"/>
      <c r="H12" s="654"/>
      <c r="I12" s="654"/>
      <c r="J12" s="654"/>
      <c r="K12" s="654"/>
      <c r="L12" s="654"/>
      <c r="M12" s="654"/>
      <c r="N12" s="655"/>
      <c r="O12" s="708"/>
      <c r="P12" s="708"/>
      <c r="Q12" s="708"/>
      <c r="R12" s="708"/>
      <c r="S12" s="708"/>
      <c r="T12" s="708"/>
      <c r="U12" s="708"/>
      <c r="V12" s="708"/>
      <c r="W12" s="708"/>
      <c r="X12" s="709"/>
      <c r="Y12" s="709"/>
      <c r="Z12" s="709"/>
      <c r="AA12" s="709"/>
      <c r="AB12" s="709"/>
      <c r="AC12" s="709"/>
      <c r="AD12" s="709"/>
      <c r="AE12" s="709"/>
      <c r="AF12" s="709"/>
      <c r="AG12" s="709"/>
    </row>
    <row r="13" spans="1:34" ht="16.5" customHeight="1">
      <c r="A13" s="648"/>
      <c r="B13" s="649"/>
      <c r="C13" s="656"/>
      <c r="D13" s="657"/>
      <c r="E13" s="657"/>
      <c r="F13" s="657"/>
      <c r="G13" s="657"/>
      <c r="H13" s="657"/>
      <c r="I13" s="657"/>
      <c r="J13" s="657"/>
      <c r="K13" s="657"/>
      <c r="L13" s="657"/>
      <c r="M13" s="657"/>
      <c r="N13" s="658"/>
      <c r="O13" s="708"/>
      <c r="P13" s="708"/>
      <c r="Q13" s="708"/>
      <c r="R13" s="708"/>
      <c r="S13" s="708"/>
      <c r="T13" s="708"/>
      <c r="U13" s="708"/>
      <c r="V13" s="708"/>
      <c r="W13" s="708"/>
      <c r="X13" s="709"/>
      <c r="Y13" s="709"/>
      <c r="Z13" s="709"/>
      <c r="AA13" s="709"/>
      <c r="AB13" s="709"/>
      <c r="AC13" s="709"/>
      <c r="AD13" s="709"/>
      <c r="AE13" s="709"/>
      <c r="AF13" s="709"/>
      <c r="AG13" s="709"/>
    </row>
    <row r="14" spans="1:34" ht="16.5" customHeight="1">
      <c r="A14" s="651"/>
      <c r="B14" s="652"/>
      <c r="C14" s="653"/>
      <c r="D14" s="654"/>
      <c r="E14" s="654"/>
      <c r="F14" s="654"/>
      <c r="G14" s="654"/>
      <c r="H14" s="654"/>
      <c r="I14" s="654"/>
      <c r="J14" s="654"/>
      <c r="K14" s="654"/>
      <c r="L14" s="654"/>
      <c r="M14" s="654"/>
      <c r="N14" s="655"/>
      <c r="O14" s="708"/>
      <c r="P14" s="708"/>
      <c r="Q14" s="708"/>
      <c r="R14" s="708"/>
      <c r="S14" s="708"/>
      <c r="T14" s="708"/>
      <c r="U14" s="708"/>
      <c r="V14" s="708"/>
      <c r="W14" s="708"/>
      <c r="X14" s="709"/>
      <c r="Y14" s="709"/>
      <c r="Z14" s="709"/>
      <c r="AA14" s="709"/>
      <c r="AB14" s="709"/>
      <c r="AC14" s="709"/>
      <c r="AD14" s="709"/>
      <c r="AE14" s="709"/>
      <c r="AF14" s="709"/>
      <c r="AG14" s="709"/>
    </row>
    <row r="15" spans="1:34" ht="16.5" customHeight="1">
      <c r="A15" s="648"/>
      <c r="B15" s="649"/>
      <c r="C15" s="656"/>
      <c r="D15" s="657"/>
      <c r="E15" s="657"/>
      <c r="F15" s="657"/>
      <c r="G15" s="657"/>
      <c r="H15" s="657"/>
      <c r="I15" s="657"/>
      <c r="J15" s="657"/>
      <c r="K15" s="657"/>
      <c r="L15" s="657"/>
      <c r="M15" s="657"/>
      <c r="N15" s="658"/>
      <c r="O15" s="708"/>
      <c r="P15" s="708"/>
      <c r="Q15" s="708"/>
      <c r="R15" s="708"/>
      <c r="S15" s="708"/>
      <c r="T15" s="708"/>
      <c r="U15" s="708"/>
      <c r="V15" s="708"/>
      <c r="W15" s="708"/>
      <c r="X15" s="709"/>
      <c r="Y15" s="709"/>
      <c r="Z15" s="709"/>
      <c r="AA15" s="709"/>
      <c r="AB15" s="709"/>
      <c r="AC15" s="709"/>
      <c r="AD15" s="709"/>
      <c r="AE15" s="709"/>
      <c r="AF15" s="709"/>
      <c r="AG15" s="709"/>
    </row>
    <row r="16" spans="1:34" ht="16.5" customHeight="1">
      <c r="A16" s="651"/>
      <c r="B16" s="652"/>
      <c r="C16" s="653"/>
      <c r="D16" s="654"/>
      <c r="E16" s="654"/>
      <c r="F16" s="654"/>
      <c r="G16" s="654"/>
      <c r="H16" s="654"/>
      <c r="I16" s="654"/>
      <c r="J16" s="654"/>
      <c r="K16" s="654"/>
      <c r="L16" s="654"/>
      <c r="M16" s="654"/>
      <c r="N16" s="655"/>
      <c r="O16" s="708"/>
      <c r="P16" s="708"/>
      <c r="Q16" s="708"/>
      <c r="R16" s="708"/>
      <c r="S16" s="708"/>
      <c r="T16" s="708"/>
      <c r="U16" s="708"/>
      <c r="V16" s="708"/>
      <c r="W16" s="708"/>
      <c r="X16" s="709"/>
      <c r="Y16" s="709"/>
      <c r="Z16" s="709"/>
      <c r="AA16" s="709"/>
      <c r="AB16" s="709"/>
      <c r="AC16" s="709"/>
      <c r="AD16" s="709"/>
      <c r="AE16" s="709"/>
      <c r="AF16" s="709"/>
      <c r="AG16" s="709"/>
    </row>
    <row r="17" spans="1:34" ht="16.5" customHeight="1">
      <c r="A17" s="648"/>
      <c r="B17" s="649"/>
      <c r="C17" s="656"/>
      <c r="D17" s="657"/>
      <c r="E17" s="657"/>
      <c r="F17" s="657"/>
      <c r="G17" s="657"/>
      <c r="H17" s="657"/>
      <c r="I17" s="657"/>
      <c r="J17" s="657"/>
      <c r="K17" s="657"/>
      <c r="L17" s="657"/>
      <c r="M17" s="657"/>
      <c r="N17" s="658"/>
      <c r="O17" s="708"/>
      <c r="P17" s="708"/>
      <c r="Q17" s="708"/>
      <c r="R17" s="708"/>
      <c r="S17" s="708"/>
      <c r="T17" s="708"/>
      <c r="U17" s="708"/>
      <c r="V17" s="708"/>
      <c r="W17" s="708"/>
      <c r="X17" s="709"/>
      <c r="Y17" s="709"/>
      <c r="Z17" s="709"/>
      <c r="AA17" s="709"/>
      <c r="AB17" s="709"/>
      <c r="AC17" s="709"/>
      <c r="AD17" s="709"/>
      <c r="AE17" s="709"/>
      <c r="AF17" s="709"/>
      <c r="AG17" s="709"/>
      <c r="AH17" s="22" t="s">
        <v>311</v>
      </c>
    </row>
    <row r="18" spans="1:34" ht="16.5" customHeight="1">
      <c r="A18" s="651"/>
      <c r="B18" s="652"/>
      <c r="C18" s="653"/>
      <c r="D18" s="654"/>
      <c r="E18" s="654"/>
      <c r="F18" s="654"/>
      <c r="G18" s="654"/>
      <c r="H18" s="654"/>
      <c r="I18" s="654"/>
      <c r="J18" s="654"/>
      <c r="K18" s="654"/>
      <c r="L18" s="654"/>
      <c r="M18" s="654"/>
      <c r="N18" s="655"/>
      <c r="O18" s="708"/>
      <c r="P18" s="708"/>
      <c r="Q18" s="708"/>
      <c r="R18" s="708"/>
      <c r="S18" s="708"/>
      <c r="T18" s="708"/>
      <c r="U18" s="708"/>
      <c r="V18" s="708"/>
      <c r="W18" s="708"/>
      <c r="X18" s="709"/>
      <c r="Y18" s="709"/>
      <c r="Z18" s="709"/>
      <c r="AA18" s="709"/>
      <c r="AB18" s="709"/>
      <c r="AC18" s="709"/>
      <c r="AD18" s="709"/>
      <c r="AE18" s="709"/>
      <c r="AF18" s="709"/>
      <c r="AG18" s="709"/>
    </row>
    <row r="19" spans="1:34" ht="7.5" customHeight="1">
      <c r="A19" s="26"/>
      <c r="B19" s="26"/>
      <c r="C19" s="26"/>
      <c r="D19" s="26"/>
      <c r="E19" s="26"/>
      <c r="F19" s="26"/>
      <c r="G19" s="26"/>
      <c r="H19" s="26"/>
      <c r="I19" s="26"/>
      <c r="J19" s="26"/>
      <c r="K19" s="26"/>
      <c r="L19" s="26"/>
      <c r="M19" s="26"/>
      <c r="N19" s="26"/>
      <c r="O19" s="26"/>
      <c r="P19" s="26"/>
      <c r="Q19" s="26"/>
    </row>
    <row r="20" spans="1:34" ht="21" customHeight="1">
      <c r="A20" s="614" t="s">
        <v>319</v>
      </c>
      <c r="B20" s="614"/>
      <c r="C20" s="614"/>
      <c r="D20" s="614"/>
      <c r="E20" s="614"/>
      <c r="F20" s="614"/>
      <c r="G20" s="614"/>
      <c r="H20" s="614"/>
      <c r="I20" s="614"/>
      <c r="J20" s="614"/>
      <c r="K20" s="614"/>
      <c r="L20" s="614"/>
      <c r="M20" s="614"/>
      <c r="N20" s="614"/>
      <c r="O20" s="614"/>
      <c r="P20" s="614"/>
      <c r="Q20" s="614"/>
    </row>
    <row r="21" spans="1:34" ht="54" customHeight="1">
      <c r="A21" s="118" t="s">
        <v>86</v>
      </c>
      <c r="B21" s="615" t="s">
        <v>162</v>
      </c>
      <c r="C21" s="615"/>
      <c r="D21" s="615"/>
      <c r="E21" s="615"/>
      <c r="F21" s="615"/>
      <c r="G21" s="615"/>
      <c r="H21" s="615"/>
      <c r="I21" s="615"/>
      <c r="J21" s="615"/>
      <c r="K21" s="615"/>
      <c r="L21" s="615"/>
      <c r="M21" s="615"/>
      <c r="N21" s="615"/>
      <c r="O21" s="615"/>
      <c r="P21" s="615"/>
      <c r="Q21" s="615"/>
      <c r="R21" s="615"/>
      <c r="S21" s="615"/>
      <c r="T21" s="615"/>
      <c r="U21" s="615"/>
      <c r="V21" s="615"/>
      <c r="W21" s="615"/>
      <c r="X21" s="615"/>
      <c r="Y21" s="615"/>
      <c r="Z21" s="615"/>
      <c r="AA21" s="720" t="s">
        <v>56</v>
      </c>
      <c r="AB21" s="720"/>
      <c r="AC21" s="720"/>
      <c r="AD21" s="720"/>
      <c r="AE21" s="720"/>
      <c r="AF21" s="720"/>
      <c r="AG21" s="720"/>
    </row>
    <row r="22" spans="1:34" ht="54" customHeight="1">
      <c r="A22" s="118" t="s">
        <v>87</v>
      </c>
      <c r="B22" s="615" t="s">
        <v>85</v>
      </c>
      <c r="C22" s="615"/>
      <c r="D22" s="615"/>
      <c r="E22" s="615"/>
      <c r="F22" s="615"/>
      <c r="G22" s="615"/>
      <c r="H22" s="615"/>
      <c r="I22" s="615"/>
      <c r="J22" s="615"/>
      <c r="K22" s="615"/>
      <c r="L22" s="615"/>
      <c r="M22" s="615"/>
      <c r="N22" s="615"/>
      <c r="O22" s="615"/>
      <c r="P22" s="615"/>
      <c r="Q22" s="615"/>
      <c r="R22" s="615"/>
      <c r="S22" s="615"/>
      <c r="T22" s="615"/>
      <c r="U22" s="615"/>
      <c r="V22" s="615"/>
      <c r="W22" s="615"/>
      <c r="X22" s="615"/>
      <c r="Y22" s="615"/>
      <c r="Z22" s="615"/>
      <c r="AA22" s="720" t="s">
        <v>56</v>
      </c>
      <c r="AB22" s="720"/>
      <c r="AC22" s="720"/>
      <c r="AD22" s="720"/>
      <c r="AE22" s="720"/>
      <c r="AF22" s="720"/>
      <c r="AG22" s="720"/>
    </row>
    <row r="23" spans="1:34" ht="54" customHeight="1">
      <c r="A23" s="118" t="s">
        <v>88</v>
      </c>
      <c r="B23" s="615" t="s">
        <v>163</v>
      </c>
      <c r="C23" s="615"/>
      <c r="D23" s="615"/>
      <c r="E23" s="615"/>
      <c r="F23" s="615"/>
      <c r="G23" s="615"/>
      <c r="H23" s="615"/>
      <c r="I23" s="615"/>
      <c r="J23" s="615"/>
      <c r="K23" s="615"/>
      <c r="L23" s="615"/>
      <c r="M23" s="615"/>
      <c r="N23" s="615"/>
      <c r="O23" s="615"/>
      <c r="P23" s="615"/>
      <c r="Q23" s="615"/>
      <c r="R23" s="615"/>
      <c r="S23" s="615"/>
      <c r="T23" s="615"/>
      <c r="U23" s="615"/>
      <c r="V23" s="615"/>
      <c r="W23" s="615"/>
      <c r="X23" s="615"/>
      <c r="Y23" s="615"/>
      <c r="Z23" s="615"/>
      <c r="AA23" s="720" t="s">
        <v>56</v>
      </c>
      <c r="AB23" s="720"/>
      <c r="AC23" s="720"/>
      <c r="AD23" s="720"/>
      <c r="AE23" s="720"/>
      <c r="AF23" s="720"/>
      <c r="AG23" s="720"/>
    </row>
    <row r="24" spans="1:34" ht="38.25" customHeight="1">
      <c r="A24" s="723" t="s">
        <v>150</v>
      </c>
      <c r="B24" s="724"/>
      <c r="C24" s="724"/>
      <c r="D24" s="724"/>
      <c r="E24" s="724"/>
      <c r="F24" s="724"/>
      <c r="G24" s="724"/>
      <c r="H24" s="724"/>
      <c r="I24" s="724"/>
      <c r="J24" s="724"/>
      <c r="K24" s="724"/>
      <c r="L24" s="724"/>
      <c r="M24" s="724"/>
      <c r="N24" s="724"/>
      <c r="O24" s="724"/>
      <c r="P24" s="724"/>
      <c r="Q24" s="724"/>
    </row>
    <row r="25" spans="1:34" ht="24" customHeight="1">
      <c r="A25" s="721" t="s">
        <v>94</v>
      </c>
      <c r="B25" s="721"/>
      <c r="C25" s="721"/>
      <c r="D25" s="721"/>
      <c r="E25" s="721"/>
      <c r="F25" s="721"/>
      <c r="G25" s="721"/>
      <c r="H25" s="721"/>
      <c r="I25" s="721"/>
      <c r="J25" s="721"/>
      <c r="K25" s="721"/>
      <c r="L25" s="721"/>
      <c r="M25" s="721"/>
      <c r="N25" s="721"/>
      <c r="O25" s="722"/>
      <c r="P25" s="61"/>
      <c r="Q25" s="61"/>
    </row>
    <row r="26" spans="1:34" ht="24" customHeight="1">
      <c r="A26" s="681" t="s">
        <v>10</v>
      </c>
      <c r="B26" s="682"/>
      <c r="C26" s="666" t="s">
        <v>29</v>
      </c>
      <c r="D26" s="667"/>
      <c r="E26" s="667"/>
      <c r="F26" s="667"/>
      <c r="G26" s="667"/>
      <c r="H26" s="667"/>
      <c r="I26" s="667"/>
      <c r="J26" s="667"/>
      <c r="K26" s="667"/>
      <c r="L26" s="667"/>
      <c r="M26" s="667"/>
      <c r="N26" s="667"/>
      <c r="O26" s="661" t="s">
        <v>7</v>
      </c>
      <c r="P26" s="661"/>
      <c r="Q26" s="661"/>
      <c r="R26" s="661"/>
      <c r="S26" s="661"/>
      <c r="T26" s="661"/>
      <c r="U26" s="661"/>
      <c r="V26" s="661"/>
      <c r="W26" s="661"/>
      <c r="X26" s="715" t="s">
        <v>8</v>
      </c>
      <c r="Y26" s="715"/>
      <c r="Z26" s="715"/>
      <c r="AA26" s="715"/>
      <c r="AB26" s="715"/>
      <c r="AC26" s="715"/>
      <c r="AD26" s="715"/>
      <c r="AE26" s="715"/>
      <c r="AF26" s="715"/>
      <c r="AG26" s="715"/>
    </row>
    <row r="27" spans="1:34" ht="19.5" customHeight="1">
      <c r="A27" s="648"/>
      <c r="B27" s="649"/>
      <c r="C27" s="636"/>
      <c r="D27" s="637"/>
      <c r="E27" s="637"/>
      <c r="F27" s="637"/>
      <c r="G27" s="637"/>
      <c r="H27" s="637"/>
      <c r="I27" s="637"/>
      <c r="J27" s="637"/>
      <c r="K27" s="637"/>
      <c r="L27" s="637"/>
      <c r="M27" s="637"/>
      <c r="N27" s="637"/>
      <c r="O27" s="716"/>
      <c r="P27" s="716"/>
      <c r="Q27" s="716"/>
      <c r="R27" s="716"/>
      <c r="S27" s="716"/>
      <c r="T27" s="716"/>
      <c r="U27" s="716"/>
      <c r="V27" s="716"/>
      <c r="W27" s="716"/>
      <c r="X27" s="718"/>
      <c r="Y27" s="718"/>
      <c r="Z27" s="718"/>
      <c r="AA27" s="718"/>
      <c r="AB27" s="718"/>
      <c r="AC27" s="718"/>
      <c r="AD27" s="718"/>
      <c r="AE27" s="718"/>
      <c r="AF27" s="718"/>
      <c r="AG27" s="718"/>
    </row>
    <row r="28" spans="1:34" ht="19.5" customHeight="1">
      <c r="A28" s="727"/>
      <c r="B28" s="728"/>
      <c r="C28" s="634"/>
      <c r="D28" s="635"/>
      <c r="E28" s="635"/>
      <c r="F28" s="635"/>
      <c r="G28" s="635"/>
      <c r="H28" s="635"/>
      <c r="I28" s="635"/>
      <c r="J28" s="635"/>
      <c r="K28" s="635"/>
      <c r="L28" s="635"/>
      <c r="M28" s="635"/>
      <c r="N28" s="635"/>
      <c r="O28" s="717"/>
      <c r="P28" s="717"/>
      <c r="Q28" s="717"/>
      <c r="R28" s="717"/>
      <c r="S28" s="717"/>
      <c r="T28" s="717"/>
      <c r="U28" s="717"/>
      <c r="V28" s="717"/>
      <c r="W28" s="717"/>
      <c r="X28" s="719"/>
      <c r="Y28" s="719"/>
      <c r="Z28" s="719"/>
      <c r="AA28" s="719"/>
      <c r="AB28" s="719"/>
      <c r="AC28" s="719"/>
      <c r="AD28" s="719"/>
      <c r="AE28" s="719"/>
      <c r="AF28" s="719"/>
      <c r="AG28" s="719"/>
    </row>
    <row r="29" spans="1:34" ht="19.5" customHeight="1">
      <c r="A29" s="725"/>
      <c r="B29" s="726"/>
      <c r="C29" s="632"/>
      <c r="D29" s="633"/>
      <c r="E29" s="633"/>
      <c r="F29" s="633"/>
      <c r="G29" s="633"/>
      <c r="H29" s="633"/>
      <c r="I29" s="633"/>
      <c r="J29" s="633"/>
      <c r="K29" s="633"/>
      <c r="L29" s="633"/>
      <c r="M29" s="633"/>
      <c r="N29" s="633"/>
      <c r="O29" s="714"/>
      <c r="P29" s="714"/>
      <c r="Q29" s="714"/>
      <c r="R29" s="714"/>
      <c r="S29" s="714"/>
      <c r="T29" s="714"/>
      <c r="U29" s="714"/>
      <c r="V29" s="714"/>
      <c r="W29" s="714"/>
      <c r="X29" s="713"/>
      <c r="Y29" s="713"/>
      <c r="Z29" s="713"/>
      <c r="AA29" s="713"/>
      <c r="AB29" s="713"/>
      <c r="AC29" s="713"/>
      <c r="AD29" s="713"/>
      <c r="AE29" s="713"/>
      <c r="AF29" s="713"/>
      <c r="AG29" s="713"/>
    </row>
    <row r="30" spans="1:34" ht="11.25" customHeight="1">
      <c r="A30" s="630"/>
      <c r="B30" s="630"/>
      <c r="C30" s="630"/>
      <c r="D30" s="630"/>
      <c r="E30" s="630"/>
      <c r="F30" s="630"/>
      <c r="G30" s="630"/>
      <c r="H30" s="630"/>
      <c r="I30" s="630"/>
      <c r="J30" s="630"/>
      <c r="K30" s="630"/>
      <c r="L30" s="630"/>
      <c r="M30" s="630"/>
      <c r="N30" s="630"/>
      <c r="O30" s="631"/>
      <c r="P30" s="631"/>
      <c r="Q30" s="631"/>
    </row>
    <row r="31" spans="1:34" ht="21" customHeight="1">
      <c r="A31" s="650" t="s">
        <v>346</v>
      </c>
      <c r="B31" s="650"/>
      <c r="C31" s="650"/>
      <c r="D31" s="650"/>
      <c r="E31" s="650"/>
      <c r="F31" s="650"/>
      <c r="G31" s="650"/>
      <c r="H31" s="650"/>
      <c r="I31" s="650"/>
      <c r="J31" s="650"/>
      <c r="K31" s="650"/>
      <c r="L31" s="650"/>
      <c r="M31" s="650"/>
      <c r="N31" s="650"/>
      <c r="O31" s="650"/>
      <c r="P31" s="650"/>
      <c r="Q31" s="650"/>
    </row>
    <row r="32" spans="1:34" ht="21.75" customHeight="1">
      <c r="A32" s="662" t="s">
        <v>320</v>
      </c>
      <c r="B32" s="662"/>
      <c r="C32" s="662"/>
      <c r="D32" s="662"/>
      <c r="E32" s="662"/>
      <c r="F32" s="662"/>
      <c r="G32" s="662"/>
      <c r="H32" s="662"/>
      <c r="I32" s="662"/>
      <c r="J32" s="662"/>
      <c r="K32" s="662"/>
      <c r="L32" s="662"/>
      <c r="M32" s="662"/>
      <c r="N32" s="662"/>
      <c r="O32" s="662"/>
      <c r="P32" s="62"/>
      <c r="Q32" s="11"/>
    </row>
    <row r="33" spans="1:33" ht="24.75" customHeight="1">
      <c r="A33" s="610" t="s">
        <v>226</v>
      </c>
      <c r="B33" s="610"/>
      <c r="C33" s="610"/>
      <c r="D33" s="610"/>
      <c r="E33" s="610"/>
      <c r="F33" s="610"/>
      <c r="G33" s="610"/>
      <c r="H33" s="610"/>
      <c r="I33" s="610"/>
      <c r="J33" s="610"/>
      <c r="K33" s="610"/>
      <c r="L33" s="610"/>
      <c r="M33" s="610"/>
      <c r="N33" s="610"/>
      <c r="O33" s="610"/>
      <c r="P33" s="610"/>
      <c r="Y33" s="611" t="s">
        <v>317</v>
      </c>
      <c r="Z33" s="611"/>
      <c r="AA33" s="611"/>
      <c r="AB33" s="611"/>
      <c r="AC33" s="611"/>
      <c r="AD33" s="611"/>
      <c r="AE33" s="611"/>
      <c r="AF33" s="611"/>
      <c r="AG33" s="611"/>
    </row>
    <row r="34" spans="1:33" ht="9" customHeight="1"/>
    <row r="35" spans="1:33" ht="18.75" customHeight="1">
      <c r="A35" s="629" t="s">
        <v>175</v>
      </c>
      <c r="B35" s="629"/>
      <c r="C35" s="629"/>
      <c r="D35" s="629"/>
      <c r="E35" s="707" t="s">
        <v>15</v>
      </c>
      <c r="F35" s="707"/>
      <c r="G35" s="707"/>
      <c r="H35" s="707"/>
      <c r="I35" s="707"/>
      <c r="J35" s="707"/>
      <c r="K35" s="707"/>
      <c r="L35" s="707"/>
      <c r="M35" s="707"/>
      <c r="N35" s="707"/>
      <c r="O35" s="670" t="s">
        <v>307</v>
      </c>
      <c r="P35" s="670"/>
      <c r="Q35" s="670"/>
      <c r="R35" s="670"/>
      <c r="S35" s="670"/>
      <c r="T35" s="670"/>
      <c r="U35" s="670"/>
      <c r="V35" s="670"/>
      <c r="W35" s="670"/>
      <c r="X35" s="670"/>
      <c r="Y35" s="703"/>
      <c r="Z35" s="703"/>
      <c r="AA35" s="703"/>
      <c r="AB35" s="703"/>
      <c r="AC35" s="703"/>
      <c r="AD35" s="703"/>
      <c r="AE35" s="703"/>
      <c r="AF35" s="703"/>
      <c r="AG35" s="703"/>
    </row>
    <row r="36" spans="1:33" ht="18.75" customHeight="1">
      <c r="A36" s="629" t="s">
        <v>11</v>
      </c>
      <c r="B36" s="629"/>
      <c r="C36" s="629"/>
      <c r="D36" s="629"/>
      <c r="E36" s="680"/>
      <c r="F36" s="680"/>
      <c r="G36" s="629" t="s">
        <v>305</v>
      </c>
      <c r="H36" s="629"/>
      <c r="I36" s="629"/>
      <c r="J36" s="629"/>
      <c r="K36" s="629"/>
      <c r="L36" s="629"/>
      <c r="M36" s="629"/>
      <c r="N36" s="629"/>
      <c r="O36" s="680"/>
      <c r="P36" s="680"/>
      <c r="Q36" s="670" t="s">
        <v>306</v>
      </c>
      <c r="R36" s="670"/>
      <c r="S36" s="670"/>
      <c r="T36" s="670"/>
      <c r="U36" s="670"/>
      <c r="V36" s="670"/>
      <c r="W36" s="670"/>
      <c r="X36" s="670"/>
      <c r="Y36" s="703"/>
      <c r="Z36" s="703"/>
      <c r="AA36" s="703"/>
      <c r="AB36" s="703"/>
      <c r="AC36" s="703"/>
      <c r="AD36" s="703"/>
      <c r="AE36" s="703"/>
      <c r="AF36" s="703"/>
      <c r="AG36" s="703"/>
    </row>
    <row r="37" spans="1:33" ht="13" customHeight="1">
      <c r="A37" s="62"/>
      <c r="B37" s="62"/>
      <c r="C37" s="62"/>
      <c r="D37" s="62"/>
      <c r="E37" s="62"/>
      <c r="F37" s="62"/>
      <c r="G37" s="62"/>
      <c r="H37" s="62"/>
      <c r="I37" s="62" t="s">
        <v>304</v>
      </c>
      <c r="J37" s="62"/>
      <c r="K37" s="62"/>
      <c r="L37" s="62"/>
      <c r="M37" s="62"/>
      <c r="N37" s="62"/>
      <c r="O37" s="331"/>
      <c r="P37" s="331"/>
      <c r="Q37" s="331"/>
    </row>
    <row r="38" spans="1:33" ht="18.5" customHeight="1">
      <c r="A38" s="22" t="s">
        <v>225</v>
      </c>
      <c r="P38" s="638" t="str">
        <f>IF(表紙!$G$15="","",表紙!$G$15)</f>
        <v/>
      </c>
      <c r="Q38" s="638"/>
    </row>
    <row r="39" spans="1:33" ht="6" customHeight="1">
      <c r="P39" s="227"/>
      <c r="Q39" s="227"/>
    </row>
    <row r="40" spans="1:33" ht="18.5" customHeight="1">
      <c r="A40" s="336" t="s">
        <v>281</v>
      </c>
      <c r="B40" s="624"/>
      <c r="C40" s="625"/>
      <c r="D40" s="625"/>
      <c r="E40" s="625"/>
      <c r="F40" s="625"/>
      <c r="G40" s="625"/>
      <c r="H40" s="625"/>
      <c r="P40" s="282"/>
      <c r="Q40" s="282"/>
    </row>
    <row r="41" spans="1:33" ht="18.5" customHeight="1">
      <c r="A41" s="616"/>
      <c r="B41" s="616"/>
      <c r="C41" s="626" t="s">
        <v>233</v>
      </c>
      <c r="D41" s="627"/>
      <c r="E41" s="627"/>
      <c r="F41" s="627"/>
      <c r="G41" s="627"/>
      <c r="H41" s="627"/>
      <c r="I41" s="628"/>
      <c r="J41" s="616" t="s">
        <v>234</v>
      </c>
      <c r="K41" s="616"/>
      <c r="L41" s="616"/>
      <c r="M41" s="616"/>
      <c r="N41" s="616"/>
      <c r="O41" s="616"/>
      <c r="P41" s="626" t="s">
        <v>308</v>
      </c>
      <c r="Q41" s="627"/>
      <c r="R41" s="627"/>
      <c r="S41" s="627"/>
      <c r="T41" s="627"/>
      <c r="U41" s="627"/>
      <c r="V41" s="627"/>
      <c r="W41" s="628"/>
      <c r="X41" s="704" t="s">
        <v>236</v>
      </c>
      <c r="Y41" s="705"/>
      <c r="Z41" s="705"/>
      <c r="AA41" s="705"/>
      <c r="AB41" s="705"/>
      <c r="AC41" s="705"/>
      <c r="AD41" s="705"/>
      <c r="AE41" s="705"/>
      <c r="AF41" s="705"/>
      <c r="AG41" s="706"/>
    </row>
    <row r="42" spans="1:33" ht="18.5" customHeight="1">
      <c r="A42" s="616" t="s">
        <v>227</v>
      </c>
      <c r="B42" s="616"/>
      <c r="C42" s="663"/>
      <c r="D42" s="664"/>
      <c r="E42" s="664"/>
      <c r="F42" s="664"/>
      <c r="G42" s="664"/>
      <c r="H42" s="664"/>
      <c r="I42" s="665"/>
      <c r="J42" s="668" t="s">
        <v>56</v>
      </c>
      <c r="K42" s="668"/>
      <c r="L42" s="668"/>
      <c r="M42" s="668"/>
      <c r="N42" s="668"/>
      <c r="O42" s="668"/>
      <c r="P42" s="689" t="s">
        <v>56</v>
      </c>
      <c r="Q42" s="690"/>
      <c r="R42" s="690"/>
      <c r="S42" s="690"/>
      <c r="T42" s="690"/>
      <c r="U42" s="690"/>
      <c r="V42" s="690"/>
      <c r="W42" s="691"/>
      <c r="X42" s="692"/>
      <c r="Y42" s="693"/>
      <c r="Z42" s="693"/>
      <c r="AA42" s="693"/>
      <c r="AB42" s="693"/>
      <c r="AC42" s="693"/>
      <c r="AD42" s="693"/>
      <c r="AE42" s="693"/>
      <c r="AF42" s="693"/>
      <c r="AG42" s="694"/>
    </row>
    <row r="43" spans="1:33" ht="18.5" customHeight="1">
      <c r="A43" s="616" t="s">
        <v>228</v>
      </c>
      <c r="B43" s="616"/>
      <c r="C43" s="620"/>
      <c r="D43" s="621"/>
      <c r="E43" s="621"/>
      <c r="F43" s="621"/>
      <c r="G43" s="621"/>
      <c r="H43" s="621"/>
      <c r="I43" s="622"/>
      <c r="J43" s="623" t="s">
        <v>56</v>
      </c>
      <c r="K43" s="623"/>
      <c r="L43" s="623"/>
      <c r="M43" s="623"/>
      <c r="N43" s="623"/>
      <c r="O43" s="623"/>
      <c r="P43" s="683" t="s">
        <v>56</v>
      </c>
      <c r="Q43" s="684"/>
      <c r="R43" s="684"/>
      <c r="S43" s="684"/>
      <c r="T43" s="684"/>
      <c r="U43" s="684"/>
      <c r="V43" s="684"/>
      <c r="W43" s="685"/>
      <c r="X43" s="686"/>
      <c r="Y43" s="687"/>
      <c r="Z43" s="687"/>
      <c r="AA43" s="687"/>
      <c r="AB43" s="687"/>
      <c r="AC43" s="687"/>
      <c r="AD43" s="687"/>
      <c r="AE43" s="687"/>
      <c r="AF43" s="687"/>
      <c r="AG43" s="688"/>
    </row>
    <row r="44" spans="1:33" ht="18.5" customHeight="1">
      <c r="A44" s="616"/>
      <c r="B44" s="616"/>
      <c r="C44" s="626" t="s">
        <v>180</v>
      </c>
      <c r="D44" s="627"/>
      <c r="E44" s="627"/>
      <c r="F44" s="627"/>
      <c r="G44" s="627"/>
      <c r="H44" s="627"/>
      <c r="I44" s="628"/>
      <c r="J44" s="616" t="s">
        <v>179</v>
      </c>
      <c r="K44" s="616"/>
      <c r="L44" s="616"/>
      <c r="M44" s="616"/>
      <c r="N44" s="616"/>
      <c r="O44" s="616"/>
      <c r="P44" s="626" t="s">
        <v>235</v>
      </c>
      <c r="Q44" s="627"/>
      <c r="R44" s="627"/>
      <c r="S44" s="627"/>
      <c r="T44" s="627"/>
      <c r="U44" s="627"/>
      <c r="V44" s="627"/>
      <c r="W44" s="628"/>
      <c r="X44" s="704" t="s">
        <v>236</v>
      </c>
      <c r="Y44" s="705"/>
      <c r="Z44" s="705"/>
      <c r="AA44" s="705"/>
      <c r="AB44" s="705"/>
      <c r="AC44" s="705"/>
      <c r="AD44" s="705"/>
      <c r="AE44" s="705"/>
      <c r="AF44" s="705"/>
      <c r="AG44" s="706"/>
    </row>
    <row r="45" spans="1:33" ht="18.5" customHeight="1">
      <c r="A45" s="618" t="s">
        <v>229</v>
      </c>
      <c r="B45" s="618"/>
      <c r="C45" s="663"/>
      <c r="D45" s="664"/>
      <c r="E45" s="664"/>
      <c r="F45" s="664"/>
      <c r="G45" s="664"/>
      <c r="H45" s="664"/>
      <c r="I45" s="665"/>
      <c r="J45" s="695"/>
      <c r="K45" s="695"/>
      <c r="L45" s="695"/>
      <c r="M45" s="695"/>
      <c r="N45" s="695"/>
      <c r="O45" s="695"/>
      <c r="P45" s="689" t="s">
        <v>56</v>
      </c>
      <c r="Q45" s="690"/>
      <c r="R45" s="690"/>
      <c r="S45" s="690"/>
      <c r="T45" s="690"/>
      <c r="U45" s="690"/>
      <c r="V45" s="690"/>
      <c r="W45" s="691"/>
      <c r="X45" s="671" t="s">
        <v>56</v>
      </c>
      <c r="Y45" s="672"/>
      <c r="Z45" s="672"/>
      <c r="AA45" s="672"/>
      <c r="AB45" s="672"/>
      <c r="AC45" s="672"/>
      <c r="AD45" s="672"/>
      <c r="AE45" s="672"/>
      <c r="AF45" s="672"/>
      <c r="AG45" s="673"/>
    </row>
    <row r="46" spans="1:33" ht="18.5" customHeight="1">
      <c r="A46" s="619" t="s">
        <v>230</v>
      </c>
      <c r="B46" s="619"/>
      <c r="C46" s="696"/>
      <c r="D46" s="697"/>
      <c r="E46" s="697"/>
      <c r="F46" s="697"/>
      <c r="G46" s="697"/>
      <c r="H46" s="697"/>
      <c r="I46" s="698"/>
      <c r="J46" s="699"/>
      <c r="K46" s="699"/>
      <c r="L46" s="699"/>
      <c r="M46" s="699"/>
      <c r="N46" s="699"/>
      <c r="O46" s="699"/>
      <c r="P46" s="700" t="s">
        <v>56</v>
      </c>
      <c r="Q46" s="701"/>
      <c r="R46" s="701"/>
      <c r="S46" s="701"/>
      <c r="T46" s="701"/>
      <c r="U46" s="701"/>
      <c r="V46" s="701"/>
      <c r="W46" s="702"/>
      <c r="X46" s="674" t="s">
        <v>56</v>
      </c>
      <c r="Y46" s="675"/>
      <c r="Z46" s="675"/>
      <c r="AA46" s="675"/>
      <c r="AB46" s="675"/>
      <c r="AC46" s="675"/>
      <c r="AD46" s="675"/>
      <c r="AE46" s="675"/>
      <c r="AF46" s="675"/>
      <c r="AG46" s="676"/>
    </row>
    <row r="47" spans="1:33" ht="18.5" customHeight="1">
      <c r="A47" s="619" t="s">
        <v>231</v>
      </c>
      <c r="B47" s="619"/>
      <c r="C47" s="696"/>
      <c r="D47" s="697"/>
      <c r="E47" s="697"/>
      <c r="F47" s="697"/>
      <c r="G47" s="697"/>
      <c r="H47" s="697"/>
      <c r="I47" s="698"/>
      <c r="J47" s="699"/>
      <c r="K47" s="699"/>
      <c r="L47" s="699"/>
      <c r="M47" s="699"/>
      <c r="N47" s="699"/>
      <c r="O47" s="699"/>
      <c r="P47" s="700" t="s">
        <v>56</v>
      </c>
      <c r="Q47" s="701"/>
      <c r="R47" s="701"/>
      <c r="S47" s="701"/>
      <c r="T47" s="701"/>
      <c r="U47" s="701"/>
      <c r="V47" s="701"/>
      <c r="W47" s="702"/>
      <c r="X47" s="674" t="s">
        <v>56</v>
      </c>
      <c r="Y47" s="675"/>
      <c r="Z47" s="675"/>
      <c r="AA47" s="675"/>
      <c r="AB47" s="675"/>
      <c r="AC47" s="675"/>
      <c r="AD47" s="675"/>
      <c r="AE47" s="675"/>
      <c r="AF47" s="675"/>
      <c r="AG47" s="676"/>
    </row>
    <row r="48" spans="1:33" ht="18.5" customHeight="1">
      <c r="A48" s="617" t="s">
        <v>232</v>
      </c>
      <c r="B48" s="617"/>
      <c r="C48" s="620"/>
      <c r="D48" s="621"/>
      <c r="E48" s="621"/>
      <c r="F48" s="621"/>
      <c r="G48" s="621"/>
      <c r="H48" s="621"/>
      <c r="I48" s="622"/>
      <c r="J48" s="669"/>
      <c r="K48" s="669"/>
      <c r="L48" s="669"/>
      <c r="M48" s="669"/>
      <c r="N48" s="669"/>
      <c r="O48" s="669"/>
      <c r="P48" s="683" t="s">
        <v>56</v>
      </c>
      <c r="Q48" s="684"/>
      <c r="R48" s="684"/>
      <c r="S48" s="684"/>
      <c r="T48" s="684"/>
      <c r="U48" s="684"/>
      <c r="V48" s="684"/>
      <c r="W48" s="685"/>
      <c r="X48" s="677" t="s">
        <v>56</v>
      </c>
      <c r="Y48" s="678"/>
      <c r="Z48" s="678"/>
      <c r="AA48" s="678"/>
      <c r="AB48" s="678"/>
      <c r="AC48" s="678"/>
      <c r="AD48" s="678"/>
      <c r="AE48" s="678"/>
      <c r="AF48" s="678"/>
      <c r="AG48" s="679"/>
    </row>
    <row r="49" spans="1:33" ht="9" customHeight="1">
      <c r="N49" s="296"/>
    </row>
    <row r="50" spans="1:33" ht="18.5" customHeight="1">
      <c r="A50" s="336" t="s">
        <v>281</v>
      </c>
      <c r="B50" s="624"/>
      <c r="C50" s="625"/>
      <c r="D50" s="625"/>
      <c r="E50" s="625"/>
      <c r="F50" s="625"/>
      <c r="G50" s="625"/>
      <c r="H50" s="625"/>
      <c r="P50" s="332"/>
      <c r="Q50" s="332"/>
    </row>
    <row r="51" spans="1:33" ht="18.5" customHeight="1">
      <c r="A51" s="616"/>
      <c r="B51" s="616"/>
      <c r="C51" s="626" t="s">
        <v>180</v>
      </c>
      <c r="D51" s="627"/>
      <c r="E51" s="627"/>
      <c r="F51" s="627"/>
      <c r="G51" s="627"/>
      <c r="H51" s="627"/>
      <c r="I51" s="628"/>
      <c r="J51" s="616" t="s">
        <v>179</v>
      </c>
      <c r="K51" s="616"/>
      <c r="L51" s="616"/>
      <c r="M51" s="616"/>
      <c r="N51" s="616"/>
      <c r="O51" s="616"/>
      <c r="P51" s="626" t="s">
        <v>308</v>
      </c>
      <c r="Q51" s="627"/>
      <c r="R51" s="627"/>
      <c r="S51" s="627"/>
      <c r="T51" s="627"/>
      <c r="U51" s="627"/>
      <c r="V51" s="627"/>
      <c r="W51" s="628"/>
      <c r="X51" s="704" t="s">
        <v>236</v>
      </c>
      <c r="Y51" s="705"/>
      <c r="Z51" s="705"/>
      <c r="AA51" s="705"/>
      <c r="AB51" s="705"/>
      <c r="AC51" s="705"/>
      <c r="AD51" s="705"/>
      <c r="AE51" s="705"/>
      <c r="AF51" s="705"/>
      <c r="AG51" s="706"/>
    </row>
    <row r="52" spans="1:33" ht="18.5" customHeight="1">
      <c r="A52" s="616" t="s">
        <v>227</v>
      </c>
      <c r="B52" s="616"/>
      <c r="C52" s="663"/>
      <c r="D52" s="664"/>
      <c r="E52" s="664"/>
      <c r="F52" s="664"/>
      <c r="G52" s="664"/>
      <c r="H52" s="664"/>
      <c r="I52" s="665"/>
      <c r="J52" s="668" t="s">
        <v>56</v>
      </c>
      <c r="K52" s="668"/>
      <c r="L52" s="668"/>
      <c r="M52" s="668"/>
      <c r="N52" s="668"/>
      <c r="O52" s="668"/>
      <c r="P52" s="689" t="s">
        <v>56</v>
      </c>
      <c r="Q52" s="690"/>
      <c r="R52" s="690"/>
      <c r="S52" s="690"/>
      <c r="T52" s="690"/>
      <c r="U52" s="690"/>
      <c r="V52" s="690"/>
      <c r="W52" s="691"/>
      <c r="X52" s="692"/>
      <c r="Y52" s="693"/>
      <c r="Z52" s="693"/>
      <c r="AA52" s="693"/>
      <c r="AB52" s="693"/>
      <c r="AC52" s="693"/>
      <c r="AD52" s="693"/>
      <c r="AE52" s="693"/>
      <c r="AF52" s="693"/>
      <c r="AG52" s="694"/>
    </row>
    <row r="53" spans="1:33" ht="18.5" customHeight="1">
      <c r="A53" s="616" t="s">
        <v>228</v>
      </c>
      <c r="B53" s="616"/>
      <c r="C53" s="620"/>
      <c r="D53" s="621"/>
      <c r="E53" s="621"/>
      <c r="F53" s="621"/>
      <c r="G53" s="621"/>
      <c r="H53" s="621"/>
      <c r="I53" s="622"/>
      <c r="J53" s="623" t="s">
        <v>56</v>
      </c>
      <c r="K53" s="623"/>
      <c r="L53" s="623"/>
      <c r="M53" s="623"/>
      <c r="N53" s="623"/>
      <c r="O53" s="623"/>
      <c r="P53" s="683" t="s">
        <v>56</v>
      </c>
      <c r="Q53" s="684"/>
      <c r="R53" s="684"/>
      <c r="S53" s="684"/>
      <c r="T53" s="684"/>
      <c r="U53" s="684"/>
      <c r="V53" s="684"/>
      <c r="W53" s="685"/>
      <c r="X53" s="686"/>
      <c r="Y53" s="687"/>
      <c r="Z53" s="687"/>
      <c r="AA53" s="687"/>
      <c r="AB53" s="687"/>
      <c r="AC53" s="687"/>
      <c r="AD53" s="687"/>
      <c r="AE53" s="687"/>
      <c r="AF53" s="687"/>
      <c r="AG53" s="688"/>
    </row>
    <row r="54" spans="1:33" ht="18.5" customHeight="1">
      <c r="A54" s="616"/>
      <c r="B54" s="616"/>
      <c r="C54" s="626" t="s">
        <v>180</v>
      </c>
      <c r="D54" s="627"/>
      <c r="E54" s="627"/>
      <c r="F54" s="627"/>
      <c r="G54" s="627"/>
      <c r="H54" s="627"/>
      <c r="I54" s="628"/>
      <c r="J54" s="616" t="s">
        <v>179</v>
      </c>
      <c r="K54" s="616"/>
      <c r="L54" s="616"/>
      <c r="M54" s="616"/>
      <c r="N54" s="616"/>
      <c r="O54" s="616"/>
      <c r="P54" s="626" t="s">
        <v>235</v>
      </c>
      <c r="Q54" s="627"/>
      <c r="R54" s="627"/>
      <c r="S54" s="627"/>
      <c r="T54" s="627"/>
      <c r="U54" s="627"/>
      <c r="V54" s="627"/>
      <c r="W54" s="628"/>
      <c r="X54" s="704" t="s">
        <v>236</v>
      </c>
      <c r="Y54" s="705"/>
      <c r="Z54" s="705"/>
      <c r="AA54" s="705"/>
      <c r="AB54" s="705"/>
      <c r="AC54" s="705"/>
      <c r="AD54" s="705"/>
      <c r="AE54" s="705"/>
      <c r="AF54" s="705"/>
      <c r="AG54" s="706"/>
    </row>
    <row r="55" spans="1:33" ht="18.5" customHeight="1">
      <c r="A55" s="618" t="s">
        <v>229</v>
      </c>
      <c r="B55" s="618"/>
      <c r="C55" s="663"/>
      <c r="D55" s="664"/>
      <c r="E55" s="664"/>
      <c r="F55" s="664"/>
      <c r="G55" s="664"/>
      <c r="H55" s="664"/>
      <c r="I55" s="665"/>
      <c r="J55" s="695"/>
      <c r="K55" s="695"/>
      <c r="L55" s="695"/>
      <c r="M55" s="695"/>
      <c r="N55" s="695"/>
      <c r="O55" s="695"/>
      <c r="P55" s="689" t="s">
        <v>56</v>
      </c>
      <c r="Q55" s="690"/>
      <c r="R55" s="690"/>
      <c r="S55" s="690"/>
      <c r="T55" s="690"/>
      <c r="U55" s="690"/>
      <c r="V55" s="690"/>
      <c r="W55" s="691"/>
      <c r="X55" s="671" t="s">
        <v>56</v>
      </c>
      <c r="Y55" s="672"/>
      <c r="Z55" s="672"/>
      <c r="AA55" s="672"/>
      <c r="AB55" s="672"/>
      <c r="AC55" s="672"/>
      <c r="AD55" s="672"/>
      <c r="AE55" s="672"/>
      <c r="AF55" s="672"/>
      <c r="AG55" s="673"/>
    </row>
    <row r="56" spans="1:33" ht="18.5" customHeight="1">
      <c r="A56" s="619" t="s">
        <v>230</v>
      </c>
      <c r="B56" s="619"/>
      <c r="C56" s="696"/>
      <c r="D56" s="697"/>
      <c r="E56" s="697"/>
      <c r="F56" s="697"/>
      <c r="G56" s="697"/>
      <c r="H56" s="697"/>
      <c r="I56" s="698"/>
      <c r="J56" s="699"/>
      <c r="K56" s="699"/>
      <c r="L56" s="699"/>
      <c r="M56" s="699"/>
      <c r="N56" s="699"/>
      <c r="O56" s="699"/>
      <c r="P56" s="700" t="s">
        <v>56</v>
      </c>
      <c r="Q56" s="701"/>
      <c r="R56" s="701"/>
      <c r="S56" s="701"/>
      <c r="T56" s="701"/>
      <c r="U56" s="701"/>
      <c r="V56" s="701"/>
      <c r="W56" s="702"/>
      <c r="X56" s="674" t="s">
        <v>56</v>
      </c>
      <c r="Y56" s="675"/>
      <c r="Z56" s="675"/>
      <c r="AA56" s="675"/>
      <c r="AB56" s="675"/>
      <c r="AC56" s="675"/>
      <c r="AD56" s="675"/>
      <c r="AE56" s="675"/>
      <c r="AF56" s="675"/>
      <c r="AG56" s="676"/>
    </row>
    <row r="57" spans="1:33" ht="18.5" customHeight="1">
      <c r="A57" s="619" t="s">
        <v>231</v>
      </c>
      <c r="B57" s="619"/>
      <c r="C57" s="696"/>
      <c r="D57" s="697"/>
      <c r="E57" s="697"/>
      <c r="F57" s="697"/>
      <c r="G57" s="697"/>
      <c r="H57" s="697"/>
      <c r="I57" s="698"/>
      <c r="J57" s="699"/>
      <c r="K57" s="699"/>
      <c r="L57" s="699"/>
      <c r="M57" s="699"/>
      <c r="N57" s="699"/>
      <c r="O57" s="699"/>
      <c r="P57" s="700" t="s">
        <v>56</v>
      </c>
      <c r="Q57" s="701"/>
      <c r="R57" s="701"/>
      <c r="S57" s="701"/>
      <c r="T57" s="701"/>
      <c r="U57" s="701"/>
      <c r="V57" s="701"/>
      <c r="W57" s="702"/>
      <c r="X57" s="674" t="s">
        <v>56</v>
      </c>
      <c r="Y57" s="675"/>
      <c r="Z57" s="675"/>
      <c r="AA57" s="675"/>
      <c r="AB57" s="675"/>
      <c r="AC57" s="675"/>
      <c r="AD57" s="675"/>
      <c r="AE57" s="675"/>
      <c r="AF57" s="675"/>
      <c r="AG57" s="676"/>
    </row>
    <row r="58" spans="1:33" ht="18.5" customHeight="1">
      <c r="A58" s="617" t="s">
        <v>232</v>
      </c>
      <c r="B58" s="617"/>
      <c r="C58" s="620"/>
      <c r="D58" s="621"/>
      <c r="E58" s="621"/>
      <c r="F58" s="621"/>
      <c r="G58" s="621"/>
      <c r="H58" s="621"/>
      <c r="I58" s="622"/>
      <c r="J58" s="669"/>
      <c r="K58" s="669"/>
      <c r="L58" s="669"/>
      <c r="M58" s="669"/>
      <c r="N58" s="669"/>
      <c r="O58" s="669"/>
      <c r="P58" s="683" t="s">
        <v>56</v>
      </c>
      <c r="Q58" s="684"/>
      <c r="R58" s="684"/>
      <c r="S58" s="684"/>
      <c r="T58" s="684"/>
      <c r="U58" s="684"/>
      <c r="V58" s="684"/>
      <c r="W58" s="685"/>
      <c r="X58" s="677" t="s">
        <v>56</v>
      </c>
      <c r="Y58" s="678"/>
      <c r="Z58" s="678"/>
      <c r="AA58" s="678"/>
      <c r="AB58" s="678"/>
      <c r="AC58" s="678"/>
      <c r="AD58" s="678"/>
      <c r="AE58" s="678"/>
      <c r="AF58" s="678"/>
      <c r="AG58" s="679"/>
    </row>
    <row r="59" spans="1:33" ht="9" customHeight="1">
      <c r="N59" s="296"/>
    </row>
    <row r="60" spans="1:33" ht="18.5" customHeight="1">
      <c r="A60" s="336" t="s">
        <v>281</v>
      </c>
      <c r="B60" s="624"/>
      <c r="C60" s="625"/>
      <c r="D60" s="625"/>
      <c r="E60" s="625"/>
      <c r="F60" s="625"/>
      <c r="G60" s="625"/>
      <c r="H60" s="625"/>
      <c r="P60" s="332"/>
      <c r="Q60" s="332"/>
    </row>
    <row r="61" spans="1:33" ht="18.5" customHeight="1">
      <c r="A61" s="616"/>
      <c r="B61" s="616"/>
      <c r="C61" s="626" t="s">
        <v>180</v>
      </c>
      <c r="D61" s="627"/>
      <c r="E61" s="627"/>
      <c r="F61" s="627"/>
      <c r="G61" s="627"/>
      <c r="H61" s="627"/>
      <c r="I61" s="628"/>
      <c r="J61" s="616" t="s">
        <v>179</v>
      </c>
      <c r="K61" s="616"/>
      <c r="L61" s="616"/>
      <c r="M61" s="616"/>
      <c r="N61" s="616"/>
      <c r="O61" s="616"/>
      <c r="P61" s="626" t="s">
        <v>308</v>
      </c>
      <c r="Q61" s="627"/>
      <c r="R61" s="627"/>
      <c r="S61" s="627"/>
      <c r="T61" s="627"/>
      <c r="U61" s="627"/>
      <c r="V61" s="627"/>
      <c r="W61" s="628"/>
      <c r="X61" s="704" t="s">
        <v>236</v>
      </c>
      <c r="Y61" s="705"/>
      <c r="Z61" s="705"/>
      <c r="AA61" s="705"/>
      <c r="AB61" s="705"/>
      <c r="AC61" s="705"/>
      <c r="AD61" s="705"/>
      <c r="AE61" s="705"/>
      <c r="AF61" s="705"/>
      <c r="AG61" s="706"/>
    </row>
    <row r="62" spans="1:33" ht="18.5" customHeight="1">
      <c r="A62" s="616" t="s">
        <v>227</v>
      </c>
      <c r="B62" s="616"/>
      <c r="C62" s="663"/>
      <c r="D62" s="664"/>
      <c r="E62" s="664"/>
      <c r="F62" s="664"/>
      <c r="G62" s="664"/>
      <c r="H62" s="664"/>
      <c r="I62" s="665"/>
      <c r="J62" s="668" t="s">
        <v>56</v>
      </c>
      <c r="K62" s="668"/>
      <c r="L62" s="668"/>
      <c r="M62" s="668"/>
      <c r="N62" s="668"/>
      <c r="O62" s="668"/>
      <c r="P62" s="689" t="s">
        <v>56</v>
      </c>
      <c r="Q62" s="690"/>
      <c r="R62" s="690"/>
      <c r="S62" s="690"/>
      <c r="T62" s="690"/>
      <c r="U62" s="690"/>
      <c r="V62" s="690"/>
      <c r="W62" s="691"/>
      <c r="X62" s="692"/>
      <c r="Y62" s="693"/>
      <c r="Z62" s="693"/>
      <c r="AA62" s="693"/>
      <c r="AB62" s="693"/>
      <c r="AC62" s="693"/>
      <c r="AD62" s="693"/>
      <c r="AE62" s="693"/>
      <c r="AF62" s="693"/>
      <c r="AG62" s="694"/>
    </row>
    <row r="63" spans="1:33" ht="18.5" customHeight="1">
      <c r="A63" s="616" t="s">
        <v>228</v>
      </c>
      <c r="B63" s="616"/>
      <c r="C63" s="620"/>
      <c r="D63" s="621"/>
      <c r="E63" s="621"/>
      <c r="F63" s="621"/>
      <c r="G63" s="621"/>
      <c r="H63" s="621"/>
      <c r="I63" s="622"/>
      <c r="J63" s="623" t="s">
        <v>56</v>
      </c>
      <c r="K63" s="623"/>
      <c r="L63" s="623"/>
      <c r="M63" s="623"/>
      <c r="N63" s="623"/>
      <c r="O63" s="623"/>
      <c r="P63" s="683" t="s">
        <v>56</v>
      </c>
      <c r="Q63" s="684"/>
      <c r="R63" s="684"/>
      <c r="S63" s="684"/>
      <c r="T63" s="684"/>
      <c r="U63" s="684"/>
      <c r="V63" s="684"/>
      <c r="W63" s="685"/>
      <c r="X63" s="686"/>
      <c r="Y63" s="687"/>
      <c r="Z63" s="687"/>
      <c r="AA63" s="687"/>
      <c r="AB63" s="687"/>
      <c r="AC63" s="687"/>
      <c r="AD63" s="687"/>
      <c r="AE63" s="687"/>
      <c r="AF63" s="687"/>
      <c r="AG63" s="688"/>
    </row>
    <row r="64" spans="1:33" ht="18.5" customHeight="1">
      <c r="A64" s="616"/>
      <c r="B64" s="616"/>
      <c r="C64" s="626" t="s">
        <v>180</v>
      </c>
      <c r="D64" s="627"/>
      <c r="E64" s="627"/>
      <c r="F64" s="627"/>
      <c r="G64" s="627"/>
      <c r="H64" s="627"/>
      <c r="I64" s="628"/>
      <c r="J64" s="616" t="s">
        <v>179</v>
      </c>
      <c r="K64" s="616"/>
      <c r="L64" s="616"/>
      <c r="M64" s="616"/>
      <c r="N64" s="616"/>
      <c r="O64" s="616"/>
      <c r="P64" s="626" t="s">
        <v>235</v>
      </c>
      <c r="Q64" s="627"/>
      <c r="R64" s="627"/>
      <c r="S64" s="627"/>
      <c r="T64" s="627"/>
      <c r="U64" s="627"/>
      <c r="V64" s="627"/>
      <c r="W64" s="628"/>
      <c r="X64" s="704" t="s">
        <v>236</v>
      </c>
      <c r="Y64" s="705"/>
      <c r="Z64" s="705"/>
      <c r="AA64" s="705"/>
      <c r="AB64" s="705"/>
      <c r="AC64" s="705"/>
      <c r="AD64" s="705"/>
      <c r="AE64" s="705"/>
      <c r="AF64" s="705"/>
      <c r="AG64" s="706"/>
    </row>
    <row r="65" spans="1:33" ht="18.5" customHeight="1">
      <c r="A65" s="618" t="s">
        <v>229</v>
      </c>
      <c r="B65" s="618"/>
      <c r="C65" s="663"/>
      <c r="D65" s="664"/>
      <c r="E65" s="664"/>
      <c r="F65" s="664"/>
      <c r="G65" s="664"/>
      <c r="H65" s="664"/>
      <c r="I65" s="665"/>
      <c r="J65" s="695"/>
      <c r="K65" s="695"/>
      <c r="L65" s="695"/>
      <c r="M65" s="695"/>
      <c r="N65" s="695"/>
      <c r="O65" s="695"/>
      <c r="P65" s="689" t="s">
        <v>56</v>
      </c>
      <c r="Q65" s="690"/>
      <c r="R65" s="690"/>
      <c r="S65" s="690"/>
      <c r="T65" s="690"/>
      <c r="U65" s="690"/>
      <c r="V65" s="690"/>
      <c r="W65" s="691"/>
      <c r="X65" s="671" t="s">
        <v>56</v>
      </c>
      <c r="Y65" s="672"/>
      <c r="Z65" s="672"/>
      <c r="AA65" s="672"/>
      <c r="AB65" s="672"/>
      <c r="AC65" s="672"/>
      <c r="AD65" s="672"/>
      <c r="AE65" s="672"/>
      <c r="AF65" s="672"/>
      <c r="AG65" s="673"/>
    </row>
    <row r="66" spans="1:33" ht="18.5" customHeight="1">
      <c r="A66" s="619" t="s">
        <v>230</v>
      </c>
      <c r="B66" s="619"/>
      <c r="C66" s="696"/>
      <c r="D66" s="697"/>
      <c r="E66" s="697"/>
      <c r="F66" s="697"/>
      <c r="G66" s="697"/>
      <c r="H66" s="697"/>
      <c r="I66" s="698"/>
      <c r="J66" s="699"/>
      <c r="K66" s="699"/>
      <c r="L66" s="699"/>
      <c r="M66" s="699"/>
      <c r="N66" s="699"/>
      <c r="O66" s="699"/>
      <c r="P66" s="700" t="s">
        <v>56</v>
      </c>
      <c r="Q66" s="701"/>
      <c r="R66" s="701"/>
      <c r="S66" s="701"/>
      <c r="T66" s="701"/>
      <c r="U66" s="701"/>
      <c r="V66" s="701"/>
      <c r="W66" s="702"/>
      <c r="X66" s="674" t="s">
        <v>56</v>
      </c>
      <c r="Y66" s="675"/>
      <c r="Z66" s="675"/>
      <c r="AA66" s="675"/>
      <c r="AB66" s="675"/>
      <c r="AC66" s="675"/>
      <c r="AD66" s="675"/>
      <c r="AE66" s="675"/>
      <c r="AF66" s="675"/>
      <c r="AG66" s="676"/>
    </row>
    <row r="67" spans="1:33" ht="18.5" customHeight="1">
      <c r="A67" s="619" t="s">
        <v>231</v>
      </c>
      <c r="B67" s="619"/>
      <c r="C67" s="696"/>
      <c r="D67" s="697"/>
      <c r="E67" s="697"/>
      <c r="F67" s="697"/>
      <c r="G67" s="697"/>
      <c r="H67" s="697"/>
      <c r="I67" s="698"/>
      <c r="J67" s="699"/>
      <c r="K67" s="699"/>
      <c r="L67" s="699"/>
      <c r="M67" s="699"/>
      <c r="N67" s="699"/>
      <c r="O67" s="699"/>
      <c r="P67" s="700" t="s">
        <v>56</v>
      </c>
      <c r="Q67" s="701"/>
      <c r="R67" s="701"/>
      <c r="S67" s="701"/>
      <c r="T67" s="701"/>
      <c r="U67" s="701"/>
      <c r="V67" s="701"/>
      <c r="W67" s="702"/>
      <c r="X67" s="674" t="s">
        <v>56</v>
      </c>
      <c r="Y67" s="675"/>
      <c r="Z67" s="675"/>
      <c r="AA67" s="675"/>
      <c r="AB67" s="675"/>
      <c r="AC67" s="675"/>
      <c r="AD67" s="675"/>
      <c r="AE67" s="675"/>
      <c r="AF67" s="675"/>
      <c r="AG67" s="676"/>
    </row>
    <row r="68" spans="1:33" ht="18.5" customHeight="1">
      <c r="A68" s="617" t="s">
        <v>232</v>
      </c>
      <c r="B68" s="617"/>
      <c r="C68" s="620"/>
      <c r="D68" s="621"/>
      <c r="E68" s="621"/>
      <c r="F68" s="621"/>
      <c r="G68" s="621"/>
      <c r="H68" s="621"/>
      <c r="I68" s="622"/>
      <c r="J68" s="669"/>
      <c r="K68" s="669"/>
      <c r="L68" s="669"/>
      <c r="M68" s="669"/>
      <c r="N68" s="669"/>
      <c r="O68" s="669"/>
      <c r="P68" s="683" t="s">
        <v>56</v>
      </c>
      <c r="Q68" s="684"/>
      <c r="R68" s="684"/>
      <c r="S68" s="684"/>
      <c r="T68" s="684"/>
      <c r="U68" s="684"/>
      <c r="V68" s="684"/>
      <c r="W68" s="685"/>
      <c r="X68" s="677" t="s">
        <v>56</v>
      </c>
      <c r="Y68" s="678"/>
      <c r="Z68" s="678"/>
      <c r="AA68" s="678"/>
      <c r="AB68" s="678"/>
      <c r="AC68" s="678"/>
      <c r="AD68" s="678"/>
      <c r="AE68" s="678"/>
      <c r="AF68" s="678"/>
      <c r="AG68" s="679"/>
    </row>
    <row r="69" spans="1:33" s="341" customFormat="1" ht="18.5" customHeight="1">
      <c r="A69" s="339" t="s">
        <v>338</v>
      </c>
      <c r="B69" s="340"/>
      <c r="C69" s="340"/>
      <c r="D69" s="340"/>
      <c r="E69" s="340"/>
      <c r="G69" s="342"/>
      <c r="H69" s="342"/>
      <c r="I69" s="342"/>
      <c r="J69" s="342"/>
      <c r="K69" s="342"/>
      <c r="L69" s="342"/>
      <c r="M69" s="342"/>
      <c r="N69" s="342"/>
      <c r="O69" s="342"/>
      <c r="P69" s="342"/>
      <c r="Q69" s="342"/>
      <c r="R69" s="342"/>
      <c r="S69" s="342"/>
      <c r="T69" s="342"/>
      <c r="U69" s="342"/>
      <c r="V69" s="342"/>
    </row>
    <row r="70" spans="1:33" s="341" customFormat="1" ht="18.5" customHeight="1">
      <c r="A70" s="744" t="s">
        <v>321</v>
      </c>
      <c r="B70" s="732"/>
      <c r="C70" s="732"/>
      <c r="D70" s="733"/>
      <c r="E70" s="733"/>
      <c r="F70" s="733"/>
      <c r="G70" s="733"/>
      <c r="H70" s="733"/>
      <c r="I70" s="734"/>
      <c r="J70" s="732" t="s">
        <v>322</v>
      </c>
      <c r="K70" s="733"/>
      <c r="L70" s="733"/>
      <c r="M70" s="733"/>
      <c r="N70" s="733"/>
      <c r="O70" s="733"/>
      <c r="P70" s="733"/>
      <c r="Q70" s="733"/>
      <c r="R70" s="733"/>
      <c r="S70" s="733"/>
      <c r="T70" s="733"/>
      <c r="U70" s="733"/>
      <c r="V70" s="734"/>
      <c r="W70" s="342"/>
      <c r="X70" s="342"/>
      <c r="Y70" s="342"/>
      <c r="Z70" s="342"/>
      <c r="AA70" s="342"/>
      <c r="AB70" s="342"/>
    </row>
    <row r="71" spans="1:33" s="344" customFormat="1" ht="18.5" customHeight="1">
      <c r="A71" s="735" t="s">
        <v>323</v>
      </c>
      <c r="B71" s="736"/>
      <c r="C71" s="737"/>
      <c r="D71" s="737"/>
      <c r="E71" s="737"/>
      <c r="F71" s="738"/>
      <c r="G71" s="739" t="s">
        <v>324</v>
      </c>
      <c r="H71" s="740"/>
      <c r="I71" s="741"/>
      <c r="J71" s="742" t="s">
        <v>325</v>
      </c>
      <c r="K71" s="737"/>
      <c r="L71" s="737"/>
      <c r="M71" s="737"/>
      <c r="N71" s="737"/>
      <c r="O71" s="737"/>
      <c r="P71" s="737"/>
      <c r="Q71" s="737"/>
      <c r="R71" s="737"/>
      <c r="S71" s="737"/>
      <c r="T71" s="737"/>
      <c r="U71" s="739" t="s">
        <v>324</v>
      </c>
      <c r="V71" s="743"/>
      <c r="W71" s="343"/>
      <c r="X71" s="342"/>
      <c r="Y71" s="342"/>
      <c r="Z71" s="342"/>
      <c r="AA71" s="342"/>
      <c r="AB71" s="342"/>
      <c r="AC71" s="342"/>
    </row>
    <row r="72" spans="1:33" s="344" customFormat="1" ht="18.5" customHeight="1">
      <c r="A72" s="600" t="s">
        <v>326</v>
      </c>
      <c r="B72" s="601"/>
      <c r="C72" s="602"/>
      <c r="D72" s="602"/>
      <c r="E72" s="602"/>
      <c r="F72" s="603"/>
      <c r="G72" s="604" t="s">
        <v>324</v>
      </c>
      <c r="H72" s="605"/>
      <c r="I72" s="606"/>
      <c r="J72" s="600" t="s">
        <v>327</v>
      </c>
      <c r="K72" s="602"/>
      <c r="L72" s="602"/>
      <c r="M72" s="602"/>
      <c r="N72" s="602"/>
      <c r="O72" s="602"/>
      <c r="P72" s="602"/>
      <c r="Q72" s="602"/>
      <c r="R72" s="602"/>
      <c r="S72" s="602"/>
      <c r="T72" s="602"/>
      <c r="U72" s="730" t="s">
        <v>324</v>
      </c>
      <c r="V72" s="731"/>
      <c r="W72" s="343"/>
      <c r="X72" s="342"/>
      <c r="Y72" s="342"/>
      <c r="Z72" s="342"/>
      <c r="AA72" s="342"/>
      <c r="AB72" s="342"/>
      <c r="AC72" s="342"/>
    </row>
    <row r="73" spans="1:33" s="344" customFormat="1" ht="18.5" customHeight="1">
      <c r="A73" s="600" t="s">
        <v>328</v>
      </c>
      <c r="B73" s="601"/>
      <c r="C73" s="602"/>
      <c r="D73" s="602"/>
      <c r="E73" s="602"/>
      <c r="F73" s="603"/>
      <c r="G73" s="604" t="s">
        <v>324</v>
      </c>
      <c r="H73" s="605"/>
      <c r="I73" s="606"/>
      <c r="J73" s="600" t="s">
        <v>329</v>
      </c>
      <c r="K73" s="602"/>
      <c r="L73" s="602"/>
      <c r="M73" s="602"/>
      <c r="N73" s="602"/>
      <c r="O73" s="602"/>
      <c r="P73" s="602"/>
      <c r="Q73" s="602"/>
      <c r="R73" s="602"/>
      <c r="S73" s="602"/>
      <c r="T73" s="602"/>
      <c r="U73" s="612" t="s">
        <v>324</v>
      </c>
      <c r="V73" s="613"/>
      <c r="W73" s="343"/>
      <c r="X73" s="342"/>
      <c r="Y73" s="342"/>
      <c r="Z73" s="342"/>
      <c r="AA73" s="342"/>
      <c r="AB73" s="342"/>
      <c r="AC73" s="342"/>
    </row>
    <row r="74" spans="1:33" s="344" customFormat="1" ht="18.5" customHeight="1">
      <c r="A74" s="600" t="s">
        <v>330</v>
      </c>
      <c r="B74" s="601"/>
      <c r="C74" s="602"/>
      <c r="D74" s="602"/>
      <c r="E74" s="602"/>
      <c r="F74" s="603"/>
      <c r="G74" s="604" t="s">
        <v>324</v>
      </c>
      <c r="H74" s="605"/>
      <c r="I74" s="606"/>
      <c r="J74" s="600" t="s">
        <v>331</v>
      </c>
      <c r="K74" s="602"/>
      <c r="L74" s="602"/>
      <c r="M74" s="602"/>
      <c r="N74" s="602"/>
      <c r="O74" s="602"/>
      <c r="P74" s="602"/>
      <c r="Q74" s="602"/>
      <c r="R74" s="602"/>
      <c r="S74" s="602"/>
      <c r="T74" s="602"/>
      <c r="U74" s="612" t="s">
        <v>324</v>
      </c>
      <c r="V74" s="613"/>
      <c r="W74" s="343"/>
      <c r="X74" s="342"/>
      <c r="Y74" s="342"/>
      <c r="Z74" s="342"/>
      <c r="AA74" s="342"/>
      <c r="AB74" s="342"/>
      <c r="AC74" s="342"/>
    </row>
    <row r="75" spans="1:33" s="344" customFormat="1" ht="18.5" customHeight="1">
      <c r="A75" s="600" t="s">
        <v>332</v>
      </c>
      <c r="B75" s="601"/>
      <c r="C75" s="602"/>
      <c r="D75" s="602"/>
      <c r="E75" s="602"/>
      <c r="F75" s="603"/>
      <c r="G75" s="604" t="s">
        <v>324</v>
      </c>
      <c r="H75" s="605"/>
      <c r="I75" s="606"/>
      <c r="J75" s="600" t="s">
        <v>333</v>
      </c>
      <c r="K75" s="602"/>
      <c r="L75" s="602"/>
      <c r="M75" s="602"/>
      <c r="N75" s="602"/>
      <c r="O75" s="602"/>
      <c r="P75" s="602"/>
      <c r="Q75" s="602"/>
      <c r="R75" s="602"/>
      <c r="S75" s="602"/>
      <c r="T75" s="602"/>
      <c r="U75" s="612" t="s">
        <v>324</v>
      </c>
      <c r="V75" s="613"/>
      <c r="W75" s="343"/>
      <c r="X75" s="342"/>
      <c r="Y75" s="342"/>
      <c r="Z75" s="342"/>
      <c r="AA75" s="342"/>
      <c r="AB75" s="342"/>
      <c r="AC75" s="342"/>
    </row>
    <row r="76" spans="1:33" s="344" customFormat="1" ht="18.5" customHeight="1">
      <c r="A76" s="600" t="s">
        <v>334</v>
      </c>
      <c r="B76" s="601"/>
      <c r="C76" s="602"/>
      <c r="D76" s="602"/>
      <c r="E76" s="602"/>
      <c r="F76" s="603"/>
      <c r="G76" s="604" t="s">
        <v>324</v>
      </c>
      <c r="H76" s="605"/>
      <c r="I76" s="606"/>
      <c r="J76" s="600" t="s">
        <v>335</v>
      </c>
      <c r="K76" s="602"/>
      <c r="L76" s="602"/>
      <c r="M76" s="602"/>
      <c r="N76" s="602"/>
      <c r="O76" s="602"/>
      <c r="P76" s="602"/>
      <c r="Q76" s="602"/>
      <c r="R76" s="602"/>
      <c r="S76" s="602"/>
      <c r="T76" s="602"/>
      <c r="U76" s="612" t="s">
        <v>324</v>
      </c>
      <c r="V76" s="613"/>
      <c r="W76" s="343"/>
      <c r="X76" s="342"/>
      <c r="Y76" s="342"/>
      <c r="Z76" s="342"/>
      <c r="AA76" s="342"/>
      <c r="AB76" s="342"/>
      <c r="AC76" s="342"/>
    </row>
    <row r="77" spans="1:33" s="344" customFormat="1" ht="18.5" customHeight="1">
      <c r="A77" s="607" t="s">
        <v>336</v>
      </c>
      <c r="B77" s="608"/>
      <c r="C77" s="608"/>
      <c r="D77" s="608"/>
      <c r="E77" s="608"/>
      <c r="F77" s="608"/>
      <c r="G77" s="608"/>
      <c r="H77" s="608"/>
      <c r="I77" s="608"/>
      <c r="J77" s="608"/>
      <c r="K77" s="608"/>
      <c r="L77" s="608"/>
      <c r="M77" s="608"/>
      <c r="N77" s="608"/>
      <c r="O77" s="608"/>
      <c r="P77" s="608"/>
      <c r="Q77" s="608"/>
      <c r="R77" s="608"/>
      <c r="S77" s="608"/>
      <c r="T77" s="608"/>
      <c r="U77" s="608"/>
      <c r="V77" s="609"/>
      <c r="W77" s="342"/>
      <c r="X77" s="342"/>
      <c r="Y77" s="342"/>
      <c r="Z77" s="342"/>
      <c r="AA77" s="342"/>
      <c r="AB77" s="342"/>
    </row>
    <row r="78" spans="1:33" ht="24.75" customHeight="1">
      <c r="A78" s="610" t="s">
        <v>337</v>
      </c>
      <c r="B78" s="610"/>
      <c r="C78" s="610"/>
      <c r="D78" s="610"/>
      <c r="E78" s="610"/>
      <c r="F78" s="610"/>
      <c r="G78" s="610"/>
      <c r="H78" s="610"/>
      <c r="I78" s="610"/>
      <c r="J78" s="610"/>
      <c r="K78" s="610"/>
      <c r="L78" s="610"/>
      <c r="M78" s="610"/>
      <c r="N78" s="610"/>
      <c r="O78" s="610"/>
      <c r="P78" s="610"/>
      <c r="Y78" s="611" t="s">
        <v>317</v>
      </c>
      <c r="Z78" s="611"/>
      <c r="AA78" s="611"/>
      <c r="AB78" s="611"/>
      <c r="AC78" s="611"/>
      <c r="AD78" s="611"/>
      <c r="AE78" s="611"/>
      <c r="AF78" s="611"/>
      <c r="AG78" s="611"/>
    </row>
    <row r="79" spans="1:33" ht="17.5" customHeight="1">
      <c r="A79" s="345"/>
      <c r="B79" s="345"/>
      <c r="C79" s="345"/>
      <c r="D79" s="345"/>
      <c r="E79" s="345"/>
      <c r="F79" s="345"/>
      <c r="G79" s="345"/>
      <c r="H79" s="345"/>
      <c r="I79" s="345"/>
      <c r="J79" s="345"/>
      <c r="K79" s="345"/>
      <c r="L79" s="345"/>
      <c r="M79" s="345"/>
      <c r="N79" s="345"/>
      <c r="O79" s="345"/>
      <c r="P79" s="345"/>
      <c r="X79" s="346"/>
      <c r="Y79" s="347"/>
      <c r="Z79" s="347"/>
      <c r="AA79" s="347"/>
      <c r="AB79" s="347"/>
      <c r="AC79" s="347"/>
      <c r="AD79" s="347"/>
      <c r="AE79" s="347"/>
      <c r="AF79" s="347"/>
    </row>
    <row r="80" spans="1:33" ht="8.25" customHeight="1">
      <c r="A80" s="26"/>
      <c r="B80" s="26"/>
      <c r="C80" s="26"/>
      <c r="D80" s="26"/>
      <c r="E80" s="26"/>
      <c r="F80" s="26"/>
      <c r="G80" s="26"/>
      <c r="H80" s="26"/>
      <c r="I80" s="26"/>
      <c r="J80" s="26"/>
      <c r="K80" s="26"/>
      <c r="L80" s="26"/>
      <c r="M80" s="26"/>
      <c r="N80" s="26"/>
      <c r="O80" s="26"/>
      <c r="P80" s="26"/>
      <c r="Q80" s="26"/>
    </row>
    <row r="81" spans="1:17" s="24" customFormat="1" ht="9" customHeight="1">
      <c r="A81" s="136"/>
      <c r="B81" s="136"/>
      <c r="C81" s="136"/>
      <c r="D81" s="136"/>
      <c r="E81" s="136"/>
      <c r="F81" s="136"/>
      <c r="G81" s="136"/>
      <c r="H81" s="136"/>
      <c r="I81" s="136"/>
      <c r="J81" s="136"/>
      <c r="K81" s="136"/>
      <c r="L81" s="136"/>
      <c r="M81" s="136"/>
      <c r="N81" s="136"/>
      <c r="O81" s="136"/>
      <c r="P81" s="136"/>
      <c r="Q81" s="136"/>
    </row>
  </sheetData>
  <mergeCells count="233">
    <mergeCell ref="A72:F72"/>
    <mergeCell ref="X63:AG63"/>
    <mergeCell ref="C64:I64"/>
    <mergeCell ref="J64:O64"/>
    <mergeCell ref="P64:W64"/>
    <mergeCell ref="X64:AG64"/>
    <mergeCell ref="G72:I72"/>
    <mergeCell ref="J72:T72"/>
    <mergeCell ref="U72:V72"/>
    <mergeCell ref="A67:B67"/>
    <mergeCell ref="A68:B68"/>
    <mergeCell ref="A65:B65"/>
    <mergeCell ref="J70:V70"/>
    <mergeCell ref="A71:F71"/>
    <mergeCell ref="G71:I71"/>
    <mergeCell ref="J71:T71"/>
    <mergeCell ref="U71:V71"/>
    <mergeCell ref="J67:O67"/>
    <mergeCell ref="P67:W67"/>
    <mergeCell ref="X67:AG67"/>
    <mergeCell ref="A70:I70"/>
    <mergeCell ref="J63:O63"/>
    <mergeCell ref="P63:W63"/>
    <mergeCell ref="A66:B66"/>
    <mergeCell ref="AA1:AG1"/>
    <mergeCell ref="C68:I68"/>
    <mergeCell ref="J68:O68"/>
    <mergeCell ref="P68:W68"/>
    <mergeCell ref="X68:AG68"/>
    <mergeCell ref="X58:AG58"/>
    <mergeCell ref="C61:I61"/>
    <mergeCell ref="J61:O61"/>
    <mergeCell ref="P61:W61"/>
    <mergeCell ref="X61:AG61"/>
    <mergeCell ref="C62:I62"/>
    <mergeCell ref="J62:O62"/>
    <mergeCell ref="P62:W62"/>
    <mergeCell ref="X62:AG62"/>
    <mergeCell ref="X43:AG43"/>
    <mergeCell ref="C65:I65"/>
    <mergeCell ref="J65:O65"/>
    <mergeCell ref="P65:W65"/>
    <mergeCell ref="X65:AG65"/>
    <mergeCell ref="C66:I66"/>
    <mergeCell ref="J66:O66"/>
    <mergeCell ref="P66:W66"/>
    <mergeCell ref="X66:AG66"/>
    <mergeCell ref="C67:I67"/>
    <mergeCell ref="J47:O47"/>
    <mergeCell ref="C52:I52"/>
    <mergeCell ref="J52:O52"/>
    <mergeCell ref="P45:W45"/>
    <mergeCell ref="P46:W46"/>
    <mergeCell ref="P47:W47"/>
    <mergeCell ref="P48:W48"/>
    <mergeCell ref="X51:AG51"/>
    <mergeCell ref="J45:O45"/>
    <mergeCell ref="J46:O46"/>
    <mergeCell ref="C9:N9"/>
    <mergeCell ref="C10:N10"/>
    <mergeCell ref="C11:N11"/>
    <mergeCell ref="C12:N12"/>
    <mergeCell ref="C13:N13"/>
    <mergeCell ref="C14:N14"/>
    <mergeCell ref="X29:AG29"/>
    <mergeCell ref="O29:W29"/>
    <mergeCell ref="Y33:AG33"/>
    <mergeCell ref="X26:AG26"/>
    <mergeCell ref="O27:W27"/>
    <mergeCell ref="O28:W28"/>
    <mergeCell ref="X27:AG27"/>
    <mergeCell ref="X28:AG28"/>
    <mergeCell ref="AA21:AG21"/>
    <mergeCell ref="AA22:AG22"/>
    <mergeCell ref="AA23:AG23"/>
    <mergeCell ref="B22:Z22"/>
    <mergeCell ref="B23:Z23"/>
    <mergeCell ref="A25:O25"/>
    <mergeCell ref="A24:Q24"/>
    <mergeCell ref="A29:B29"/>
    <mergeCell ref="A28:B28"/>
    <mergeCell ref="A33:P33"/>
    <mergeCell ref="O7:W8"/>
    <mergeCell ref="X7:AG8"/>
    <mergeCell ref="O9:W10"/>
    <mergeCell ref="O11:W12"/>
    <mergeCell ref="O13:W14"/>
    <mergeCell ref="O15:W16"/>
    <mergeCell ref="O17:W18"/>
    <mergeCell ref="X9:AG10"/>
    <mergeCell ref="X11:AG12"/>
    <mergeCell ref="X13:AG14"/>
    <mergeCell ref="X15:AG16"/>
    <mergeCell ref="X17:AG18"/>
    <mergeCell ref="P58:W58"/>
    <mergeCell ref="C63:I63"/>
    <mergeCell ref="Y35:AG35"/>
    <mergeCell ref="Y36:AG36"/>
    <mergeCell ref="Q36:X36"/>
    <mergeCell ref="G36:N36"/>
    <mergeCell ref="X41:AG41"/>
    <mergeCell ref="P42:W42"/>
    <mergeCell ref="P43:W43"/>
    <mergeCell ref="P44:W44"/>
    <mergeCell ref="X42:AG42"/>
    <mergeCell ref="J41:O41"/>
    <mergeCell ref="X44:AG44"/>
    <mergeCell ref="B40:H40"/>
    <mergeCell ref="A35:D35"/>
    <mergeCell ref="E35:N35"/>
    <mergeCell ref="O36:P36"/>
    <mergeCell ref="P54:W54"/>
    <mergeCell ref="X54:AG54"/>
    <mergeCell ref="C45:I45"/>
    <mergeCell ref="C46:I46"/>
    <mergeCell ref="C47:I47"/>
    <mergeCell ref="C48:I48"/>
    <mergeCell ref="C44:I44"/>
    <mergeCell ref="A26:B26"/>
    <mergeCell ref="A27:B27"/>
    <mergeCell ref="B60:H60"/>
    <mergeCell ref="A61:B61"/>
    <mergeCell ref="A62:B62"/>
    <mergeCell ref="A63:B63"/>
    <mergeCell ref="P53:W53"/>
    <mergeCell ref="X53:AG53"/>
    <mergeCell ref="P52:W52"/>
    <mergeCell ref="X52:AG52"/>
    <mergeCell ref="C55:I55"/>
    <mergeCell ref="J55:O55"/>
    <mergeCell ref="P55:W55"/>
    <mergeCell ref="X55:AG55"/>
    <mergeCell ref="C56:I56"/>
    <mergeCell ref="J56:O56"/>
    <mergeCell ref="P56:W56"/>
    <mergeCell ref="X56:AG56"/>
    <mergeCell ref="C57:I57"/>
    <mergeCell ref="J57:O57"/>
    <mergeCell ref="P57:W57"/>
    <mergeCell ref="X57:AG57"/>
    <mergeCell ref="C58:I58"/>
    <mergeCell ref="J58:O58"/>
    <mergeCell ref="A32:O32"/>
    <mergeCell ref="A41:B41"/>
    <mergeCell ref="A51:B51"/>
    <mergeCell ref="P41:W41"/>
    <mergeCell ref="C41:I41"/>
    <mergeCell ref="C42:I42"/>
    <mergeCell ref="C43:I43"/>
    <mergeCell ref="C51:I51"/>
    <mergeCell ref="C26:N26"/>
    <mergeCell ref="A43:B43"/>
    <mergeCell ref="J42:O42"/>
    <mergeCell ref="J43:O43"/>
    <mergeCell ref="A48:B48"/>
    <mergeCell ref="J48:O48"/>
    <mergeCell ref="A44:B44"/>
    <mergeCell ref="J44:O44"/>
    <mergeCell ref="J51:O51"/>
    <mergeCell ref="P51:W51"/>
    <mergeCell ref="O35:X35"/>
    <mergeCell ref="X45:AG45"/>
    <mergeCell ref="X46:AG46"/>
    <mergeCell ref="X47:AG47"/>
    <mergeCell ref="X48:AG48"/>
    <mergeCell ref="E36:F36"/>
    <mergeCell ref="A64:B64"/>
    <mergeCell ref="AC3:AE3"/>
    <mergeCell ref="C7:N8"/>
    <mergeCell ref="A7:B7"/>
    <mergeCell ref="A8:B8"/>
    <mergeCell ref="A9:B9"/>
    <mergeCell ref="A31:Q31"/>
    <mergeCell ref="A20:Q20"/>
    <mergeCell ref="A10:B10"/>
    <mergeCell ref="A11:B11"/>
    <mergeCell ref="A12:B12"/>
    <mergeCell ref="A13:B13"/>
    <mergeCell ref="A14:B14"/>
    <mergeCell ref="A18:B18"/>
    <mergeCell ref="A17:B17"/>
    <mergeCell ref="C18:N18"/>
    <mergeCell ref="A15:B15"/>
    <mergeCell ref="A16:B16"/>
    <mergeCell ref="C15:N15"/>
    <mergeCell ref="C16:N16"/>
    <mergeCell ref="C17:N17"/>
    <mergeCell ref="AC5:AG5"/>
    <mergeCell ref="A5:AA5"/>
    <mergeCell ref="O26:W26"/>
    <mergeCell ref="A4:Q4"/>
    <mergeCell ref="B21:Z21"/>
    <mergeCell ref="A42:B42"/>
    <mergeCell ref="A58:B58"/>
    <mergeCell ref="A55:B55"/>
    <mergeCell ref="A56:B56"/>
    <mergeCell ref="A57:B57"/>
    <mergeCell ref="C53:I53"/>
    <mergeCell ref="J53:O53"/>
    <mergeCell ref="A52:B52"/>
    <mergeCell ref="A45:B45"/>
    <mergeCell ref="A46:B46"/>
    <mergeCell ref="A47:B47"/>
    <mergeCell ref="B50:H50"/>
    <mergeCell ref="A53:B53"/>
    <mergeCell ref="C54:I54"/>
    <mergeCell ref="J54:O54"/>
    <mergeCell ref="A54:B54"/>
    <mergeCell ref="A36:D36"/>
    <mergeCell ref="A30:Q30"/>
    <mergeCell ref="C29:N29"/>
    <mergeCell ref="C28:N28"/>
    <mergeCell ref="C27:N27"/>
    <mergeCell ref="P38:Q38"/>
    <mergeCell ref="A76:F76"/>
    <mergeCell ref="G76:I76"/>
    <mergeCell ref="J76:T76"/>
    <mergeCell ref="A77:V77"/>
    <mergeCell ref="A78:P78"/>
    <mergeCell ref="Y78:AG78"/>
    <mergeCell ref="G73:I73"/>
    <mergeCell ref="J73:T73"/>
    <mergeCell ref="U73:V73"/>
    <mergeCell ref="A74:F74"/>
    <mergeCell ref="G74:I74"/>
    <mergeCell ref="J74:T74"/>
    <mergeCell ref="U74:V74"/>
    <mergeCell ref="A75:F75"/>
    <mergeCell ref="G75:I75"/>
    <mergeCell ref="J75:T75"/>
    <mergeCell ref="U75:V75"/>
    <mergeCell ref="U76:V76"/>
    <mergeCell ref="A73:F73"/>
  </mergeCells>
  <phoneticPr fontId="1"/>
  <conditionalFormatting sqref="A35:AG36">
    <cfRule type="expression" dxfId="6" priority="7">
      <formula>$Y$33="いいえ"</formula>
    </cfRule>
  </conditionalFormatting>
  <conditionalFormatting sqref="A69:W77">
    <cfRule type="expression" dxfId="5" priority="6">
      <formula>$L$3="該当する"</formula>
    </cfRule>
  </conditionalFormatting>
  <conditionalFormatting sqref="U73">
    <cfRule type="expression" dxfId="4" priority="5">
      <formula>$L$3="該当する"</formula>
    </cfRule>
  </conditionalFormatting>
  <conditionalFormatting sqref="U74">
    <cfRule type="expression" dxfId="3" priority="4">
      <formula>$L$3="該当する"</formula>
    </cfRule>
  </conditionalFormatting>
  <conditionalFormatting sqref="U75">
    <cfRule type="expression" dxfId="2" priority="3">
      <formula>$L$3="該当する"</formula>
    </cfRule>
  </conditionalFormatting>
  <conditionalFormatting sqref="U76">
    <cfRule type="expression" dxfId="1" priority="2">
      <formula>$L$3="該当する"</formula>
    </cfRule>
  </conditionalFormatting>
  <conditionalFormatting sqref="A69:W77">
    <cfRule type="expression" dxfId="0" priority="1">
      <formula>$A$8="福祉サービス第三者事業に基づく第三者評価を受審し、結果の公表を行っている"</formula>
    </cfRule>
  </conditionalFormatting>
  <dataValidations count="12">
    <dataValidation type="list" allowBlank="1" showInputMessage="1" showErrorMessage="1" sqref="AC5 Y33 Y78">
      <formula1>"選択してください,はい,いいえ"</formula1>
    </dataValidation>
    <dataValidation type="list" allowBlank="1" showInputMessage="1" showErrorMessage="1" sqref="AA21">
      <formula1>"選択してください,会計監査人設置なし,会計監査人設置あり（報告書記載あり）,会計監査人 設置あり（報告書記載なし）"</formula1>
    </dataValidation>
    <dataValidation type="list" allowBlank="1" showInputMessage="1" showErrorMessage="1" sqref="AA22">
      <formula1>"選択してください,準ずる監査　実施なし,準ずる監査 実施あり（報告書記載あり）,準ずる監査 実施あり（報告書記載なし）"</formula1>
    </dataValidation>
    <dataValidation type="list" allowBlank="1" showInputMessage="1" showErrorMessage="1" sqref="AA23">
      <formula1>"選択してください,支援 実施なし,支援 実施あり（報告書あり）,支援 実施あり（報告書なし）"</formula1>
    </dataValidation>
    <dataValidation type="list" allowBlank="1" showInputMessage="1" showErrorMessage="1" sqref="P52:P53 P42:P43 P45:P48 P55:P58 P62:P63 P65:P68">
      <formula1>"選択してください,有,無,　"</formula1>
    </dataValidation>
    <dataValidation type="list" allowBlank="1" showInputMessage="1" showErrorMessage="1" sqref="J42:O42 J52:O52 J62:O62">
      <formula1>"選択してください,職員,職員以外,　"</formula1>
    </dataValidation>
    <dataValidation type="list" allowBlank="1" showInputMessage="1" showErrorMessage="1" sqref="X55:X58 X45:X48 X65:X68">
      <formula1>"選択してください,苦情解決を円満・円滑に解決できる者,世間からの信頼を有する者"</formula1>
    </dataValidation>
    <dataValidation type="list" allowBlank="1" showInputMessage="1" showErrorMessage="1" sqref="J53:O53 J43:O43 J63:O63">
      <formula1>"選択してください,施設長,理事等,　"</formula1>
    </dataValidation>
    <dataValidation type="list" allowBlank="1" showInputMessage="1" showErrorMessage="1" sqref="E36:F36 O36:P36">
      <formula1>"有,無,　"</formula1>
    </dataValidation>
    <dataValidation type="list" allowBlank="1" showInputMessage="1" showErrorMessage="1" sqref="E35:N35 Y35">
      <formula1>"全施設に配置済み,一部施設に配置済み,未実施,　"</formula1>
    </dataValidation>
    <dataValidation type="list" allowBlank="1" showInputMessage="1" showErrorMessage="1" sqref="Y36">
      <formula1>"報酬のみ,費用弁償のみ,報酬及び費用弁償,　"</formula1>
    </dataValidation>
    <dataValidation type="list" allowBlank="1" showInputMessage="1" showErrorMessage="1" sqref="G71:G76 U71:U76">
      <formula1>"有,無,　　　"</formula1>
    </dataValidation>
  </dataValidations>
  <pageMargins left="0.59055118110236227" right="0.19685039370078741" top="0.47244094488188981" bottom="0.39370078740157483" header="0.15748031496062992" footer="0.19685039370078741"/>
  <pageSetup paperSize="9" scale="81" firstPageNumber="9" orientation="portrait" useFirstPageNumber="1" horizontalDpi="300" verticalDpi="300" r:id="rId1"/>
  <headerFooter alignWithMargins="0">
    <oddFooter>&amp;C&amp;12P.&amp;P</oddFooter>
  </headerFooter>
  <rowBreaks count="1" manualBreakCount="1">
    <brk id="48" max="32"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N18"/>
  <sheetViews>
    <sheetView showGridLines="0" view="pageBreakPreview" zoomScale="96" zoomScaleNormal="100" zoomScaleSheetLayoutView="96" workbookViewId="0">
      <selection activeCell="A2" sqref="A2:J2"/>
    </sheetView>
  </sheetViews>
  <sheetFormatPr defaultColWidth="9" defaultRowHeight="13"/>
  <cols>
    <col min="1" max="1" width="8.7265625" style="27" customWidth="1"/>
    <col min="2" max="3" width="7.36328125" style="27" customWidth="1"/>
    <col min="4" max="7" width="7.6328125" style="27" customWidth="1"/>
    <col min="8" max="10" width="7.36328125" style="27" customWidth="1"/>
    <col min="11" max="11" width="12.7265625" style="27" customWidth="1"/>
    <col min="12" max="19" width="8.7265625" style="27" customWidth="1"/>
    <col min="20" max="26" width="4.7265625" style="27" customWidth="1"/>
    <col min="27" max="27" width="3.453125" style="27" customWidth="1"/>
    <col min="28" max="16384" width="9" style="27"/>
  </cols>
  <sheetData>
    <row r="1" spans="1:14">
      <c r="H1" s="729">
        <f>IF(表紙!N2="","",表紙!N2)</f>
        <v>45658</v>
      </c>
      <c r="I1" s="729"/>
      <c r="J1" s="729"/>
      <c r="K1" s="729"/>
      <c r="L1" s="348"/>
      <c r="M1" s="348"/>
      <c r="N1" s="348"/>
    </row>
    <row r="2" spans="1:14" s="22" customFormat="1" ht="24.75" customHeight="1">
      <c r="A2" s="765" t="s">
        <v>347</v>
      </c>
      <c r="B2" s="765"/>
      <c r="C2" s="765"/>
      <c r="D2" s="765"/>
      <c r="E2" s="765"/>
      <c r="F2" s="765"/>
      <c r="G2" s="765"/>
      <c r="H2" s="765"/>
      <c r="I2" s="765"/>
      <c r="J2" s="765"/>
    </row>
    <row r="3" spans="1:14" s="22" customFormat="1" ht="14.5" customHeight="1">
      <c r="A3" s="178" t="s">
        <v>282</v>
      </c>
      <c r="B3" s="298"/>
      <c r="C3" s="298"/>
      <c r="D3" s="298"/>
      <c r="E3" s="298"/>
      <c r="F3" s="298"/>
      <c r="G3" s="298"/>
      <c r="H3" s="298"/>
      <c r="I3" s="298"/>
      <c r="J3" s="298"/>
    </row>
    <row r="4" spans="1:14" s="22" customFormat="1" ht="16.5" customHeight="1">
      <c r="A4" s="755" t="s">
        <v>172</v>
      </c>
      <c r="B4" s="766"/>
      <c r="C4" s="756"/>
      <c r="D4" s="772" t="s">
        <v>9</v>
      </c>
      <c r="E4" s="773"/>
      <c r="F4" s="755" t="s">
        <v>174</v>
      </c>
      <c r="G4" s="756"/>
      <c r="H4" s="759" t="s">
        <v>294</v>
      </c>
      <c r="I4" s="760"/>
      <c r="J4" s="751" t="s">
        <v>173</v>
      </c>
      <c r="K4" s="751"/>
    </row>
    <row r="5" spans="1:14" s="22" customFormat="1" ht="16.5" customHeight="1">
      <c r="A5" s="767"/>
      <c r="B5" s="768"/>
      <c r="C5" s="769"/>
      <c r="D5" s="646"/>
      <c r="E5" s="647"/>
      <c r="F5" s="757"/>
      <c r="G5" s="758"/>
      <c r="H5" s="761"/>
      <c r="I5" s="762"/>
      <c r="J5" s="752"/>
      <c r="K5" s="752"/>
    </row>
    <row r="6" spans="1:14" s="22" customFormat="1" ht="26.25" customHeight="1">
      <c r="A6" s="770" t="s">
        <v>295</v>
      </c>
      <c r="B6" s="770"/>
      <c r="C6" s="770"/>
      <c r="D6" s="747"/>
      <c r="E6" s="748"/>
      <c r="F6" s="747"/>
      <c r="G6" s="748"/>
      <c r="H6" s="764" t="str">
        <f>IF(DATEDIF(D6,F6,"D")&lt;=91,"○","×")</f>
        <v>○</v>
      </c>
      <c r="I6" s="750"/>
      <c r="J6" s="753"/>
      <c r="K6" s="754"/>
    </row>
    <row r="7" spans="1:14" s="22" customFormat="1" ht="26.25" customHeight="1">
      <c r="A7" s="770" t="s">
        <v>296</v>
      </c>
      <c r="B7" s="770"/>
      <c r="C7" s="770"/>
      <c r="D7" s="747"/>
      <c r="E7" s="748"/>
      <c r="F7" s="747"/>
      <c r="G7" s="748"/>
      <c r="H7" s="749" t="str">
        <f>IF(DATEDIF(D7,F7,"D")&lt;=91,"○","×")</f>
        <v>○</v>
      </c>
      <c r="I7" s="750"/>
      <c r="J7" s="753"/>
      <c r="K7" s="754"/>
    </row>
    <row r="8" spans="1:14" s="22" customFormat="1" ht="26.25" customHeight="1">
      <c r="A8" s="770" t="s">
        <v>303</v>
      </c>
      <c r="B8" s="770"/>
      <c r="C8" s="770"/>
      <c r="D8" s="747"/>
      <c r="E8" s="748"/>
      <c r="F8" s="747"/>
      <c r="G8" s="748"/>
      <c r="H8" s="749" t="str">
        <f>IF(DATEDIF(D8,F8,"D")&lt;=91,"○","×")</f>
        <v>○</v>
      </c>
      <c r="I8" s="750"/>
      <c r="J8" s="771"/>
      <c r="K8" s="754"/>
    </row>
    <row r="9" spans="1:14" s="22" customFormat="1" ht="26.25" customHeight="1">
      <c r="A9" s="770" t="s">
        <v>297</v>
      </c>
      <c r="B9" s="770"/>
      <c r="C9" s="770"/>
      <c r="D9" s="747"/>
      <c r="E9" s="748"/>
      <c r="F9" s="747"/>
      <c r="G9" s="748"/>
      <c r="H9" s="749" t="str">
        <f>IF(DATEDIF(D9,F9,"D")&lt;=14,"○","×")</f>
        <v>○</v>
      </c>
      <c r="I9" s="750"/>
      <c r="J9" s="753"/>
      <c r="K9" s="754"/>
    </row>
    <row r="10" spans="1:14" s="22" customFormat="1" ht="26.25" customHeight="1">
      <c r="A10" s="763"/>
      <c r="B10" s="763"/>
      <c r="C10" s="763"/>
      <c r="D10" s="747"/>
      <c r="E10" s="748"/>
      <c r="F10" s="747"/>
      <c r="G10" s="748"/>
      <c r="H10" s="764" t="str">
        <f>IF(DATEDIF(D10,F10,"D")&lt;=14,"○","×")</f>
        <v>○</v>
      </c>
      <c r="I10" s="750"/>
      <c r="J10" s="753"/>
      <c r="K10" s="754"/>
    </row>
    <row r="11" spans="1:14" s="22" customFormat="1" ht="26.25" customHeight="1">
      <c r="A11" s="763"/>
      <c r="B11" s="763"/>
      <c r="C11" s="763"/>
      <c r="D11" s="747"/>
      <c r="E11" s="748"/>
      <c r="F11" s="747"/>
      <c r="G11" s="748"/>
      <c r="H11" s="749" t="str">
        <f>IF(DATEDIF(D11,F11,"D")&lt;=14,"○","×")</f>
        <v>○</v>
      </c>
      <c r="I11" s="750"/>
      <c r="J11" s="753"/>
      <c r="K11" s="754"/>
    </row>
    <row r="12" spans="1:14" s="22" customFormat="1" ht="26.25" customHeight="1">
      <c r="A12" s="763"/>
      <c r="B12" s="763"/>
      <c r="C12" s="763"/>
      <c r="D12" s="747"/>
      <c r="E12" s="748"/>
      <c r="F12" s="747"/>
      <c r="G12" s="748"/>
      <c r="H12" s="764" t="str">
        <f>IF(DATEDIF(D12,F12,"D")&lt;=14,"○","×")</f>
        <v>○</v>
      </c>
      <c r="I12" s="750"/>
      <c r="J12" s="753"/>
      <c r="K12" s="754"/>
    </row>
    <row r="13" spans="1:14" s="22" customFormat="1" ht="13.5" customHeight="1">
      <c r="A13" s="745" t="s">
        <v>164</v>
      </c>
      <c r="B13" s="745"/>
      <c r="C13" s="745"/>
      <c r="D13" s="745"/>
      <c r="E13" s="745"/>
      <c r="F13" s="745"/>
      <c r="G13" s="745"/>
      <c r="H13" s="745"/>
      <c r="I13" s="745"/>
      <c r="J13" s="745"/>
      <c r="K13" s="745"/>
    </row>
    <row r="14" spans="1:14" s="22" customFormat="1" ht="13.5" customHeight="1">
      <c r="A14" s="746"/>
      <c r="B14" s="746"/>
      <c r="C14" s="746"/>
      <c r="D14" s="746"/>
      <c r="E14" s="746"/>
      <c r="F14" s="746"/>
      <c r="G14" s="746"/>
      <c r="H14" s="746"/>
      <c r="I14" s="746"/>
      <c r="J14" s="746"/>
      <c r="K14" s="746"/>
    </row>
    <row r="15" spans="1:14" s="22" customFormat="1" ht="13.5" customHeight="1">
      <c r="A15" s="746"/>
      <c r="B15" s="746"/>
      <c r="C15" s="746"/>
      <c r="D15" s="746"/>
      <c r="E15" s="746"/>
      <c r="F15" s="746"/>
      <c r="G15" s="746"/>
      <c r="H15" s="746"/>
      <c r="I15" s="746"/>
      <c r="J15" s="746"/>
      <c r="K15" s="746"/>
    </row>
    <row r="16" spans="1:14" s="22" customFormat="1" ht="13.5" customHeight="1">
      <c r="A16" s="746"/>
      <c r="B16" s="746"/>
      <c r="C16" s="746"/>
      <c r="D16" s="746"/>
      <c r="E16" s="746"/>
      <c r="F16" s="746"/>
      <c r="G16" s="746"/>
      <c r="H16" s="746"/>
      <c r="I16" s="746"/>
      <c r="J16" s="746"/>
      <c r="K16" s="746"/>
    </row>
    <row r="17" spans="1:11" s="22" customFormat="1" ht="13.5" customHeight="1">
      <c r="A17" s="746"/>
      <c r="B17" s="746"/>
      <c r="C17" s="746"/>
      <c r="D17" s="746"/>
      <c r="E17" s="746"/>
      <c r="F17" s="746"/>
      <c r="G17" s="746"/>
      <c r="H17" s="746"/>
      <c r="I17" s="746"/>
      <c r="J17" s="746"/>
      <c r="K17" s="746"/>
    </row>
    <row r="18" spans="1:11" s="22" customFormat="1" ht="13.5" customHeight="1">
      <c r="A18" s="297"/>
      <c r="B18" s="297"/>
      <c r="C18" s="297"/>
      <c r="D18" s="297"/>
      <c r="E18" s="297"/>
      <c r="F18" s="297"/>
      <c r="G18" s="297"/>
      <c r="H18" s="297"/>
      <c r="I18" s="297"/>
      <c r="J18" s="297"/>
      <c r="K18" s="297"/>
    </row>
  </sheetData>
  <mergeCells count="43">
    <mergeCell ref="A2:J2"/>
    <mergeCell ref="A4:C5"/>
    <mergeCell ref="A7:C7"/>
    <mergeCell ref="A6:C6"/>
    <mergeCell ref="A9:C9"/>
    <mergeCell ref="H6:I6"/>
    <mergeCell ref="F8:G8"/>
    <mergeCell ref="H8:I8"/>
    <mergeCell ref="J8:K8"/>
    <mergeCell ref="D4:E5"/>
    <mergeCell ref="D6:E6"/>
    <mergeCell ref="A8:C8"/>
    <mergeCell ref="D8:E8"/>
    <mergeCell ref="J12:K12"/>
    <mergeCell ref="A10:C10"/>
    <mergeCell ref="J10:K10"/>
    <mergeCell ref="D10:E10"/>
    <mergeCell ref="F10:G10"/>
    <mergeCell ref="H10:I10"/>
    <mergeCell ref="F11:G11"/>
    <mergeCell ref="H11:I11"/>
    <mergeCell ref="F12:G12"/>
    <mergeCell ref="H12:I12"/>
    <mergeCell ref="D11:E11"/>
    <mergeCell ref="D12:E12"/>
    <mergeCell ref="A12:C12"/>
    <mergeCell ref="A11:C11"/>
    <mergeCell ref="H1:K1"/>
    <mergeCell ref="A13:K17"/>
    <mergeCell ref="D7:E7"/>
    <mergeCell ref="F7:G7"/>
    <mergeCell ref="H7:I7"/>
    <mergeCell ref="D9:E9"/>
    <mergeCell ref="F9:G9"/>
    <mergeCell ref="H9:I9"/>
    <mergeCell ref="J4:K5"/>
    <mergeCell ref="J6:K6"/>
    <mergeCell ref="J7:K7"/>
    <mergeCell ref="J9:K9"/>
    <mergeCell ref="J11:K11"/>
    <mergeCell ref="F4:G5"/>
    <mergeCell ref="H4:I5"/>
    <mergeCell ref="F6:G6"/>
  </mergeCells>
  <phoneticPr fontId="1"/>
  <dataValidations count="1">
    <dataValidation type="list" allowBlank="1" showInputMessage="1" showErrorMessage="1" sqref="A10:C12">
      <formula1>"選択してください,①目的及び業務,②名称,③事務所の所在場所,④代表者,⑤資産の総額"</formula1>
    </dataValidation>
  </dataValidations>
  <pageMargins left="0.81" right="0.38" top="0.59055118110236227" bottom="0.39370078740157483" header="0.51181102362204722" footer="0.31496062992125984"/>
  <pageSetup paperSize="9" scale="95" firstPageNumber="11" orientation="portrait" useFirstPageNumber="1" horizontalDpi="300" verticalDpi="300" r:id="rId1"/>
  <headerFooter alignWithMargins="0">
    <oddFooter xml:space="preserve">&amp;CP.&amp;P&amp;R
</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47"/>
  <sheetViews>
    <sheetView view="pageBreakPreview" zoomScaleNormal="100" zoomScaleSheetLayoutView="100" workbookViewId="0">
      <selection activeCell="I6" sqref="I6"/>
    </sheetView>
  </sheetViews>
  <sheetFormatPr defaultRowHeight="13"/>
  <cols>
    <col min="1" max="1" width="4.6328125" customWidth="1"/>
    <col min="2" max="8" width="4.7265625" customWidth="1"/>
    <col min="9" max="9" width="2.7265625" customWidth="1"/>
    <col min="10" max="10" width="4.7265625" customWidth="1"/>
    <col min="11" max="11" width="2.7265625" customWidth="1"/>
    <col min="12" max="12" width="4.90625" customWidth="1"/>
    <col min="13" max="13" width="2.7265625" customWidth="1"/>
    <col min="14" max="14" width="4.7265625" customWidth="1"/>
    <col min="15" max="15" width="2.7265625" customWidth="1"/>
    <col min="16" max="30" width="4.7265625" customWidth="1"/>
  </cols>
  <sheetData>
    <row r="1" spans="1:30" s="22" customFormat="1" ht="12.75" customHeight="1">
      <c r="H1" s="22" t="str">
        <f>IF(表紙!$G$15="","",表紙!$G$15)</f>
        <v/>
      </c>
    </row>
    <row r="2" spans="1:30" s="179" customFormat="1" ht="23.15" customHeight="1">
      <c r="B2" s="180" t="s">
        <v>348</v>
      </c>
      <c r="T2" s="181"/>
      <c r="Y2" s="777">
        <f>IF(表紙!N2="","",表紙!N2)</f>
        <v>45658</v>
      </c>
      <c r="Z2" s="777"/>
      <c r="AA2" s="777"/>
      <c r="AB2" s="777"/>
      <c r="AC2" s="777"/>
      <c r="AD2" s="777"/>
    </row>
    <row r="3" spans="1:30" s="179" customFormat="1" ht="22.5" customHeight="1">
      <c r="B3" s="182" t="s">
        <v>194</v>
      </c>
      <c r="C3" s="183"/>
      <c r="D3" s="183"/>
      <c r="E3" s="183"/>
      <c r="F3" s="183"/>
      <c r="G3" s="183"/>
      <c r="H3" s="183"/>
      <c r="I3" s="183"/>
      <c r="J3" s="183"/>
      <c r="K3" s="183"/>
      <c r="L3" s="183"/>
      <c r="M3" s="183"/>
      <c r="N3" s="183"/>
      <c r="O3" s="183"/>
      <c r="T3" s="181"/>
      <c r="Y3" s="185"/>
      <c r="Z3" s="185"/>
      <c r="AA3" s="185"/>
      <c r="AB3" s="185"/>
      <c r="AC3" s="185"/>
      <c r="AD3" s="185"/>
    </row>
    <row r="4" spans="1:30" s="179" customFormat="1" ht="17.25" customHeight="1" thickBot="1">
      <c r="B4" s="795" t="s">
        <v>179</v>
      </c>
      <c r="C4" s="796"/>
      <c r="D4" s="795" t="s">
        <v>180</v>
      </c>
      <c r="E4" s="799"/>
      <c r="F4" s="796"/>
      <c r="G4" s="801" t="s">
        <v>181</v>
      </c>
      <c r="H4" s="795" t="s">
        <v>182</v>
      </c>
      <c r="I4" s="799"/>
      <c r="J4" s="799"/>
      <c r="K4" s="796"/>
      <c r="L4" s="795" t="s">
        <v>183</v>
      </c>
      <c r="M4" s="799"/>
      <c r="N4" s="799"/>
      <c r="O4" s="796"/>
      <c r="P4" s="803" t="s">
        <v>189</v>
      </c>
      <c r="Q4" s="804"/>
      <c r="R4" s="804"/>
      <c r="S4" s="805"/>
      <c r="T4" s="803" t="s">
        <v>190</v>
      </c>
      <c r="U4" s="804"/>
      <c r="V4" s="804"/>
      <c r="W4" s="805"/>
      <c r="X4" s="785" t="s">
        <v>184</v>
      </c>
      <c r="Y4" s="786"/>
      <c r="Z4" s="789" t="s">
        <v>185</v>
      </c>
      <c r="AA4" s="790"/>
      <c r="AB4" s="785" t="s">
        <v>193</v>
      </c>
      <c r="AC4" s="793"/>
      <c r="AD4" s="786"/>
    </row>
    <row r="5" spans="1:30" s="179" customFormat="1" ht="17.25" customHeight="1" thickTop="1">
      <c r="B5" s="797"/>
      <c r="C5" s="798"/>
      <c r="D5" s="797"/>
      <c r="E5" s="800"/>
      <c r="F5" s="798"/>
      <c r="G5" s="802"/>
      <c r="H5" s="797"/>
      <c r="I5" s="800"/>
      <c r="J5" s="800"/>
      <c r="K5" s="798"/>
      <c r="L5" s="797"/>
      <c r="M5" s="800"/>
      <c r="N5" s="800"/>
      <c r="O5" s="798"/>
      <c r="P5" s="806" t="s">
        <v>191</v>
      </c>
      <c r="Q5" s="807"/>
      <c r="R5" s="806" t="s">
        <v>192</v>
      </c>
      <c r="S5" s="807"/>
      <c r="T5" s="806" t="s">
        <v>191</v>
      </c>
      <c r="U5" s="807"/>
      <c r="V5" s="806" t="s">
        <v>192</v>
      </c>
      <c r="W5" s="807"/>
      <c r="X5" s="787"/>
      <c r="Y5" s="788"/>
      <c r="Z5" s="791"/>
      <c r="AA5" s="792"/>
      <c r="AB5" s="787"/>
      <c r="AC5" s="794"/>
      <c r="AD5" s="788"/>
    </row>
    <row r="6" spans="1:30" s="179" customFormat="1" ht="26.25" customHeight="1">
      <c r="A6" s="179">
        <v>1</v>
      </c>
      <c r="B6" s="774"/>
      <c r="C6" s="776"/>
      <c r="D6" s="774"/>
      <c r="E6" s="775"/>
      <c r="F6" s="776"/>
      <c r="G6" s="204" t="s">
        <v>200</v>
      </c>
      <c r="H6" s="205"/>
      <c r="I6" s="186" t="s">
        <v>186</v>
      </c>
      <c r="J6" s="205"/>
      <c r="K6" s="186" t="s">
        <v>188</v>
      </c>
      <c r="L6" s="205"/>
      <c r="M6" s="186" t="s">
        <v>186</v>
      </c>
      <c r="N6" s="205"/>
      <c r="O6" s="186" t="s">
        <v>188</v>
      </c>
      <c r="P6" s="781"/>
      <c r="Q6" s="782"/>
      <c r="R6" s="783"/>
      <c r="S6" s="784"/>
      <c r="T6" s="781"/>
      <c r="U6" s="782"/>
      <c r="V6" s="783"/>
      <c r="W6" s="784"/>
      <c r="X6" s="774"/>
      <c r="Y6" s="776"/>
      <c r="Z6" s="774"/>
      <c r="AA6" s="776"/>
      <c r="AB6" s="774"/>
      <c r="AC6" s="775"/>
      <c r="AD6" s="776"/>
    </row>
    <row r="7" spans="1:30" s="179" customFormat="1" ht="26.25" customHeight="1">
      <c r="A7" s="179">
        <v>2</v>
      </c>
      <c r="B7" s="774"/>
      <c r="C7" s="776"/>
      <c r="D7" s="774"/>
      <c r="E7" s="775"/>
      <c r="F7" s="776"/>
      <c r="G7" s="204" t="s">
        <v>200</v>
      </c>
      <c r="H7" s="205"/>
      <c r="I7" s="186" t="s">
        <v>186</v>
      </c>
      <c r="J7" s="205"/>
      <c r="K7" s="186" t="s">
        <v>188</v>
      </c>
      <c r="L7" s="205"/>
      <c r="M7" s="186" t="s">
        <v>186</v>
      </c>
      <c r="N7" s="205"/>
      <c r="O7" s="186" t="s">
        <v>188</v>
      </c>
      <c r="P7" s="781"/>
      <c r="Q7" s="782"/>
      <c r="R7" s="783"/>
      <c r="S7" s="784"/>
      <c r="T7" s="781"/>
      <c r="U7" s="782"/>
      <c r="V7" s="783"/>
      <c r="W7" s="784"/>
      <c r="X7" s="774"/>
      <c r="Y7" s="776"/>
      <c r="Z7" s="774"/>
      <c r="AA7" s="776"/>
      <c r="AB7" s="774"/>
      <c r="AC7" s="775"/>
      <c r="AD7" s="776"/>
    </row>
    <row r="8" spans="1:30" s="179" customFormat="1" ht="26.25" customHeight="1">
      <c r="A8" s="179">
        <v>3</v>
      </c>
      <c r="B8" s="774"/>
      <c r="C8" s="776"/>
      <c r="D8" s="774"/>
      <c r="E8" s="775"/>
      <c r="F8" s="776"/>
      <c r="G8" s="204" t="s">
        <v>200</v>
      </c>
      <c r="H8" s="205"/>
      <c r="I8" s="186" t="s">
        <v>186</v>
      </c>
      <c r="J8" s="205"/>
      <c r="K8" s="186" t="s">
        <v>188</v>
      </c>
      <c r="L8" s="205"/>
      <c r="M8" s="186" t="s">
        <v>186</v>
      </c>
      <c r="N8" s="205"/>
      <c r="O8" s="186" t="s">
        <v>188</v>
      </c>
      <c r="P8" s="781"/>
      <c r="Q8" s="782"/>
      <c r="R8" s="783"/>
      <c r="S8" s="784"/>
      <c r="T8" s="781"/>
      <c r="U8" s="782"/>
      <c r="V8" s="783"/>
      <c r="W8" s="784"/>
      <c r="X8" s="774"/>
      <c r="Y8" s="776"/>
      <c r="Z8" s="774"/>
      <c r="AA8" s="776"/>
      <c r="AB8" s="774"/>
      <c r="AC8" s="775"/>
      <c r="AD8" s="776"/>
    </row>
    <row r="9" spans="1:30" s="179" customFormat="1" ht="26.25" customHeight="1">
      <c r="A9" s="179">
        <v>4</v>
      </c>
      <c r="B9" s="774"/>
      <c r="C9" s="776"/>
      <c r="D9" s="774"/>
      <c r="E9" s="775"/>
      <c r="F9" s="776"/>
      <c r="G9" s="204" t="s">
        <v>200</v>
      </c>
      <c r="H9" s="205"/>
      <c r="I9" s="186" t="s">
        <v>186</v>
      </c>
      <c r="J9" s="205"/>
      <c r="K9" s="186" t="s">
        <v>188</v>
      </c>
      <c r="L9" s="205"/>
      <c r="M9" s="186" t="s">
        <v>186</v>
      </c>
      <c r="N9" s="205"/>
      <c r="O9" s="186" t="s">
        <v>188</v>
      </c>
      <c r="P9" s="781"/>
      <c r="Q9" s="782"/>
      <c r="R9" s="783"/>
      <c r="S9" s="784"/>
      <c r="T9" s="781"/>
      <c r="U9" s="782"/>
      <c r="V9" s="783"/>
      <c r="W9" s="784"/>
      <c r="X9" s="774"/>
      <c r="Y9" s="776"/>
      <c r="Z9" s="774"/>
      <c r="AA9" s="776"/>
      <c r="AB9" s="774"/>
      <c r="AC9" s="775"/>
      <c r="AD9" s="776"/>
    </row>
    <row r="10" spans="1:30" s="179" customFormat="1" ht="26.25" customHeight="1">
      <c r="A10" s="179">
        <v>5</v>
      </c>
      <c r="B10" s="774"/>
      <c r="C10" s="776"/>
      <c r="D10" s="774"/>
      <c r="E10" s="775"/>
      <c r="F10" s="776"/>
      <c r="G10" s="204" t="s">
        <v>200</v>
      </c>
      <c r="H10" s="205"/>
      <c r="I10" s="186" t="s">
        <v>186</v>
      </c>
      <c r="J10" s="205"/>
      <c r="K10" s="186" t="s">
        <v>188</v>
      </c>
      <c r="L10" s="205"/>
      <c r="M10" s="186" t="s">
        <v>186</v>
      </c>
      <c r="N10" s="205"/>
      <c r="O10" s="186" t="s">
        <v>188</v>
      </c>
      <c r="P10" s="781"/>
      <c r="Q10" s="782"/>
      <c r="R10" s="783"/>
      <c r="S10" s="784"/>
      <c r="T10" s="781"/>
      <c r="U10" s="782"/>
      <c r="V10" s="783"/>
      <c r="W10" s="784"/>
      <c r="X10" s="774"/>
      <c r="Y10" s="776"/>
      <c r="Z10" s="774"/>
      <c r="AA10" s="776"/>
      <c r="AB10" s="774"/>
      <c r="AC10" s="775"/>
      <c r="AD10" s="776"/>
    </row>
    <row r="11" spans="1:30" s="179" customFormat="1" ht="26.25" customHeight="1">
      <c r="A11" s="179">
        <v>6</v>
      </c>
      <c r="B11" s="774"/>
      <c r="C11" s="776"/>
      <c r="D11" s="774"/>
      <c r="E11" s="775"/>
      <c r="F11" s="776"/>
      <c r="G11" s="204" t="s">
        <v>200</v>
      </c>
      <c r="H11" s="205"/>
      <c r="I11" s="186" t="s">
        <v>186</v>
      </c>
      <c r="J11" s="205"/>
      <c r="K11" s="186" t="s">
        <v>188</v>
      </c>
      <c r="L11" s="205"/>
      <c r="M11" s="186" t="s">
        <v>186</v>
      </c>
      <c r="N11" s="205"/>
      <c r="O11" s="186" t="s">
        <v>188</v>
      </c>
      <c r="P11" s="781"/>
      <c r="Q11" s="782"/>
      <c r="R11" s="783"/>
      <c r="S11" s="784"/>
      <c r="T11" s="781"/>
      <c r="U11" s="782"/>
      <c r="V11" s="783"/>
      <c r="W11" s="784"/>
      <c r="X11" s="774"/>
      <c r="Y11" s="776"/>
      <c r="Z11" s="774"/>
      <c r="AA11" s="776"/>
      <c r="AB11" s="774"/>
      <c r="AC11" s="775"/>
      <c r="AD11" s="776"/>
    </row>
    <row r="12" spans="1:30" s="179" customFormat="1" ht="26.25" customHeight="1">
      <c r="A12" s="179">
        <v>7</v>
      </c>
      <c r="B12" s="774"/>
      <c r="C12" s="776"/>
      <c r="D12" s="774"/>
      <c r="E12" s="775"/>
      <c r="F12" s="776"/>
      <c r="G12" s="204" t="s">
        <v>200</v>
      </c>
      <c r="H12" s="205"/>
      <c r="I12" s="186" t="s">
        <v>186</v>
      </c>
      <c r="J12" s="205"/>
      <c r="K12" s="186" t="s">
        <v>188</v>
      </c>
      <c r="L12" s="205"/>
      <c r="M12" s="186" t="s">
        <v>186</v>
      </c>
      <c r="N12" s="205"/>
      <c r="O12" s="186" t="s">
        <v>188</v>
      </c>
      <c r="P12" s="781"/>
      <c r="Q12" s="782"/>
      <c r="R12" s="783"/>
      <c r="S12" s="784"/>
      <c r="T12" s="781"/>
      <c r="U12" s="782"/>
      <c r="V12" s="783"/>
      <c r="W12" s="784"/>
      <c r="X12" s="774"/>
      <c r="Y12" s="776"/>
      <c r="Z12" s="774"/>
      <c r="AA12" s="776"/>
      <c r="AB12" s="774"/>
      <c r="AC12" s="775"/>
      <c r="AD12" s="776"/>
    </row>
    <row r="13" spans="1:30" s="179" customFormat="1" ht="26.25" customHeight="1">
      <c r="A13" s="179">
        <v>8</v>
      </c>
      <c r="B13" s="774"/>
      <c r="C13" s="776"/>
      <c r="D13" s="774"/>
      <c r="E13" s="775"/>
      <c r="F13" s="776"/>
      <c r="G13" s="204" t="s">
        <v>200</v>
      </c>
      <c r="H13" s="205"/>
      <c r="I13" s="186" t="s">
        <v>186</v>
      </c>
      <c r="J13" s="205"/>
      <c r="K13" s="186" t="s">
        <v>188</v>
      </c>
      <c r="L13" s="205"/>
      <c r="M13" s="186" t="s">
        <v>186</v>
      </c>
      <c r="N13" s="205"/>
      <c r="O13" s="186" t="s">
        <v>188</v>
      </c>
      <c r="P13" s="781"/>
      <c r="Q13" s="782"/>
      <c r="R13" s="783"/>
      <c r="S13" s="784"/>
      <c r="T13" s="781"/>
      <c r="U13" s="782"/>
      <c r="V13" s="783"/>
      <c r="W13" s="784"/>
      <c r="X13" s="774"/>
      <c r="Y13" s="776"/>
      <c r="Z13" s="774"/>
      <c r="AA13" s="776"/>
      <c r="AB13" s="774"/>
      <c r="AC13" s="775"/>
      <c r="AD13" s="776"/>
    </row>
    <row r="14" spans="1:30" s="179" customFormat="1" ht="26.25" customHeight="1">
      <c r="A14" s="179">
        <v>9</v>
      </c>
      <c r="B14" s="774"/>
      <c r="C14" s="776"/>
      <c r="D14" s="774"/>
      <c r="E14" s="775"/>
      <c r="F14" s="776"/>
      <c r="G14" s="204" t="s">
        <v>200</v>
      </c>
      <c r="H14" s="205"/>
      <c r="I14" s="186" t="s">
        <v>186</v>
      </c>
      <c r="J14" s="205"/>
      <c r="K14" s="186" t="s">
        <v>188</v>
      </c>
      <c r="L14" s="205"/>
      <c r="M14" s="186" t="s">
        <v>186</v>
      </c>
      <c r="N14" s="205"/>
      <c r="O14" s="186" t="s">
        <v>188</v>
      </c>
      <c r="P14" s="781"/>
      <c r="Q14" s="782"/>
      <c r="R14" s="783"/>
      <c r="S14" s="784"/>
      <c r="T14" s="781"/>
      <c r="U14" s="782"/>
      <c r="V14" s="783"/>
      <c r="W14" s="784"/>
      <c r="X14" s="774"/>
      <c r="Y14" s="776"/>
      <c r="Z14" s="774"/>
      <c r="AA14" s="776"/>
      <c r="AB14" s="774"/>
      <c r="AC14" s="775"/>
      <c r="AD14" s="776"/>
    </row>
    <row r="15" spans="1:30" s="179" customFormat="1" ht="26.25" customHeight="1">
      <c r="A15" s="179">
        <v>10</v>
      </c>
      <c r="B15" s="774"/>
      <c r="C15" s="776"/>
      <c r="D15" s="774"/>
      <c r="E15" s="775"/>
      <c r="F15" s="776"/>
      <c r="G15" s="204" t="s">
        <v>200</v>
      </c>
      <c r="H15" s="205"/>
      <c r="I15" s="186" t="s">
        <v>186</v>
      </c>
      <c r="J15" s="205"/>
      <c r="K15" s="186" t="s">
        <v>188</v>
      </c>
      <c r="L15" s="205"/>
      <c r="M15" s="186" t="s">
        <v>186</v>
      </c>
      <c r="N15" s="205"/>
      <c r="O15" s="186" t="s">
        <v>188</v>
      </c>
      <c r="P15" s="781"/>
      <c r="Q15" s="782"/>
      <c r="R15" s="783"/>
      <c r="S15" s="784"/>
      <c r="T15" s="781"/>
      <c r="U15" s="782"/>
      <c r="V15" s="783"/>
      <c r="W15" s="784"/>
      <c r="X15" s="774"/>
      <c r="Y15" s="776"/>
      <c r="Z15" s="774"/>
      <c r="AA15" s="776"/>
      <c r="AB15" s="774"/>
      <c r="AC15" s="775"/>
      <c r="AD15" s="776"/>
    </row>
    <row r="16" spans="1:30" s="179" customFormat="1" ht="19.5" customHeight="1">
      <c r="B16" s="189"/>
      <c r="C16" s="189"/>
      <c r="D16" s="189"/>
      <c r="E16" s="189"/>
      <c r="F16" s="189"/>
      <c r="G16" s="189"/>
      <c r="H16" s="189"/>
      <c r="I16" s="189"/>
      <c r="J16" s="189"/>
      <c r="K16" s="189"/>
      <c r="L16" s="189"/>
      <c r="M16" s="189"/>
      <c r="N16" s="189"/>
      <c r="O16" s="190"/>
      <c r="P16" s="190"/>
      <c r="Q16" s="190"/>
      <c r="R16" s="191"/>
      <c r="S16" s="192"/>
      <c r="T16" s="192"/>
      <c r="U16" s="193"/>
      <c r="V16" s="189"/>
      <c r="W16" s="189"/>
      <c r="X16" s="189"/>
      <c r="Y16" s="189"/>
      <c r="Z16" s="189"/>
      <c r="AA16" s="189"/>
      <c r="AB16" s="189"/>
      <c r="AC16" s="189"/>
      <c r="AD16" s="189"/>
    </row>
    <row r="17" spans="1:30" s="179" customFormat="1" ht="26.25" customHeight="1">
      <c r="B17" s="778" t="s">
        <v>195</v>
      </c>
      <c r="C17" s="778"/>
      <c r="D17" s="778"/>
      <c r="E17" s="778"/>
      <c r="F17" s="778"/>
      <c r="G17" s="778"/>
      <c r="H17" s="778"/>
      <c r="I17" s="778"/>
      <c r="J17" s="778"/>
      <c r="K17" s="206"/>
      <c r="L17" s="206"/>
      <c r="M17" s="206"/>
      <c r="N17" s="206"/>
      <c r="O17" s="206"/>
      <c r="P17" s="206"/>
      <c r="Q17" s="206"/>
      <c r="R17" s="209"/>
      <c r="S17" s="209"/>
      <c r="T17" s="811" t="s">
        <v>197</v>
      </c>
      <c r="U17" s="811"/>
      <c r="V17" s="811"/>
      <c r="W17" s="811"/>
      <c r="X17" s="811"/>
      <c r="Y17" s="810" t="str">
        <f>IF(表紙!$G$15="","",表紙!$G$15)</f>
        <v/>
      </c>
      <c r="Z17" s="810"/>
      <c r="AA17" s="810"/>
      <c r="AB17" s="810"/>
      <c r="AC17" s="209" t="s">
        <v>196</v>
      </c>
      <c r="AD17" s="194"/>
    </row>
    <row r="18" spans="1:30" s="179" customFormat="1" ht="12.75" customHeight="1">
      <c r="B18" s="199"/>
      <c r="C18" s="199"/>
      <c r="D18" s="199"/>
      <c r="E18" s="199"/>
      <c r="F18" s="199"/>
      <c r="G18" s="199"/>
      <c r="H18" s="199"/>
      <c r="I18" s="199"/>
      <c r="J18" s="199"/>
      <c r="K18" s="199"/>
      <c r="L18" s="199"/>
      <c r="M18" s="199"/>
      <c r="N18" s="199"/>
      <c r="O18" s="200"/>
      <c r="P18" s="200"/>
      <c r="Q18" s="200"/>
      <c r="R18" s="201"/>
      <c r="S18" s="202"/>
      <c r="T18" s="202"/>
      <c r="U18" s="203"/>
      <c r="V18" s="199"/>
      <c r="W18" s="199"/>
      <c r="X18" s="199"/>
      <c r="Y18" s="207"/>
      <c r="Z18" s="207"/>
      <c r="AA18" s="207"/>
      <c r="AB18" s="207"/>
      <c r="AC18" s="207"/>
      <c r="AD18" s="207"/>
    </row>
    <row r="19" spans="1:30" s="179" customFormat="1" ht="26.25" customHeight="1">
      <c r="B19" s="779" t="s">
        <v>198</v>
      </c>
      <c r="C19" s="779"/>
      <c r="D19" s="779"/>
      <c r="E19" s="779"/>
      <c r="F19" s="779"/>
      <c r="G19" s="779" t="s">
        <v>199</v>
      </c>
      <c r="H19" s="779"/>
      <c r="I19" s="779"/>
      <c r="J19" s="779"/>
      <c r="K19" s="779"/>
      <c r="L19" s="779"/>
      <c r="M19" s="779"/>
      <c r="N19" s="779" t="s">
        <v>204</v>
      </c>
      <c r="O19" s="779"/>
      <c r="P19" s="779"/>
      <c r="Q19" s="779" t="s">
        <v>183</v>
      </c>
      <c r="R19" s="779"/>
      <c r="S19" s="779"/>
      <c r="T19" s="780" t="s">
        <v>206</v>
      </c>
      <c r="U19" s="780"/>
      <c r="V19" s="780"/>
      <c r="W19" s="780"/>
      <c r="X19" s="780"/>
      <c r="Y19" s="780"/>
      <c r="Z19" s="780"/>
      <c r="AA19" s="780"/>
      <c r="AB19" s="780"/>
      <c r="AC19" s="780"/>
      <c r="AD19" s="780"/>
    </row>
    <row r="20" spans="1:30" s="179" customFormat="1" ht="26.25" customHeight="1">
      <c r="A20" s="179">
        <v>1</v>
      </c>
      <c r="B20" s="774"/>
      <c r="C20" s="775"/>
      <c r="D20" s="775"/>
      <c r="E20" s="775"/>
      <c r="F20" s="776"/>
      <c r="G20" s="204" t="s">
        <v>200</v>
      </c>
      <c r="H20" s="205"/>
      <c r="I20" s="186" t="s">
        <v>186</v>
      </c>
      <c r="J20" s="205"/>
      <c r="K20" s="186" t="s">
        <v>188</v>
      </c>
      <c r="L20" s="205"/>
      <c r="M20" s="186" t="s">
        <v>201</v>
      </c>
      <c r="N20" s="808"/>
      <c r="O20" s="809"/>
      <c r="P20" s="188" t="s">
        <v>205</v>
      </c>
      <c r="Q20" s="781"/>
      <c r="R20" s="782"/>
      <c r="S20" s="210" t="s">
        <v>186</v>
      </c>
      <c r="T20" s="812"/>
      <c r="U20" s="813"/>
      <c r="V20" s="813"/>
      <c r="W20" s="813"/>
      <c r="X20" s="813"/>
      <c r="Y20" s="813"/>
      <c r="Z20" s="813"/>
      <c r="AA20" s="813"/>
      <c r="AB20" s="813"/>
      <c r="AC20" s="813"/>
      <c r="AD20" s="814"/>
    </row>
    <row r="21" spans="1:30" s="179" customFormat="1" ht="26.25" customHeight="1">
      <c r="A21" s="179">
        <v>2</v>
      </c>
      <c r="B21" s="774"/>
      <c r="C21" s="775"/>
      <c r="D21" s="775"/>
      <c r="E21" s="775"/>
      <c r="F21" s="776"/>
      <c r="G21" s="204" t="s">
        <v>200</v>
      </c>
      <c r="H21" s="205"/>
      <c r="I21" s="186" t="s">
        <v>186</v>
      </c>
      <c r="J21" s="205"/>
      <c r="K21" s="186" t="s">
        <v>188</v>
      </c>
      <c r="L21" s="205"/>
      <c r="M21" s="186" t="s">
        <v>201</v>
      </c>
      <c r="N21" s="808"/>
      <c r="O21" s="809"/>
      <c r="P21" s="188" t="s">
        <v>205</v>
      </c>
      <c r="Q21" s="781"/>
      <c r="R21" s="782"/>
      <c r="S21" s="210" t="s">
        <v>186</v>
      </c>
      <c r="T21" s="812"/>
      <c r="U21" s="813"/>
      <c r="V21" s="813"/>
      <c r="W21" s="813"/>
      <c r="X21" s="813"/>
      <c r="Y21" s="813"/>
      <c r="Z21" s="813"/>
      <c r="AA21" s="813"/>
      <c r="AB21" s="813"/>
      <c r="AC21" s="813"/>
      <c r="AD21" s="814"/>
    </row>
    <row r="22" spans="1:30" s="179" customFormat="1" ht="26.25" customHeight="1">
      <c r="A22" s="179">
        <v>3</v>
      </c>
      <c r="B22" s="774"/>
      <c r="C22" s="775"/>
      <c r="D22" s="775"/>
      <c r="E22" s="775"/>
      <c r="F22" s="776"/>
      <c r="G22" s="204" t="s">
        <v>200</v>
      </c>
      <c r="H22" s="205"/>
      <c r="I22" s="186" t="s">
        <v>186</v>
      </c>
      <c r="J22" s="205"/>
      <c r="K22" s="186" t="s">
        <v>188</v>
      </c>
      <c r="L22" s="205"/>
      <c r="M22" s="186" t="s">
        <v>187</v>
      </c>
      <c r="N22" s="808"/>
      <c r="O22" s="809"/>
      <c r="P22" s="188" t="s">
        <v>205</v>
      </c>
      <c r="Q22" s="781"/>
      <c r="R22" s="782"/>
      <c r="S22" s="210" t="s">
        <v>186</v>
      </c>
      <c r="T22" s="812"/>
      <c r="U22" s="813"/>
      <c r="V22" s="813"/>
      <c r="W22" s="813"/>
      <c r="X22" s="813"/>
      <c r="Y22" s="813"/>
      <c r="Z22" s="813"/>
      <c r="AA22" s="813"/>
      <c r="AB22" s="813"/>
      <c r="AC22" s="813"/>
      <c r="AD22" s="814"/>
    </row>
    <row r="23" spans="1:30" s="179" customFormat="1" ht="26.25" customHeight="1">
      <c r="A23" s="179">
        <v>4</v>
      </c>
      <c r="B23" s="774"/>
      <c r="C23" s="775"/>
      <c r="D23" s="775"/>
      <c r="E23" s="775"/>
      <c r="F23" s="776"/>
      <c r="G23" s="204" t="s">
        <v>200</v>
      </c>
      <c r="H23" s="205"/>
      <c r="I23" s="186" t="s">
        <v>186</v>
      </c>
      <c r="J23" s="205"/>
      <c r="K23" s="186" t="s">
        <v>188</v>
      </c>
      <c r="L23" s="205"/>
      <c r="M23" s="186" t="s">
        <v>202</v>
      </c>
      <c r="N23" s="808"/>
      <c r="O23" s="809"/>
      <c r="P23" s="188" t="s">
        <v>205</v>
      </c>
      <c r="Q23" s="781"/>
      <c r="R23" s="782"/>
      <c r="S23" s="210" t="s">
        <v>186</v>
      </c>
      <c r="T23" s="812"/>
      <c r="U23" s="813"/>
      <c r="V23" s="813"/>
      <c r="W23" s="813"/>
      <c r="X23" s="813"/>
      <c r="Y23" s="813"/>
      <c r="Z23" s="813"/>
      <c r="AA23" s="813"/>
      <c r="AB23" s="813"/>
      <c r="AC23" s="813"/>
      <c r="AD23" s="814"/>
    </row>
    <row r="24" spans="1:30" s="179" customFormat="1" ht="26.25" customHeight="1">
      <c r="A24" s="179">
        <v>5</v>
      </c>
      <c r="B24" s="774"/>
      <c r="C24" s="775"/>
      <c r="D24" s="775"/>
      <c r="E24" s="775"/>
      <c r="F24" s="776"/>
      <c r="G24" s="204" t="s">
        <v>200</v>
      </c>
      <c r="H24" s="205"/>
      <c r="I24" s="186" t="s">
        <v>186</v>
      </c>
      <c r="J24" s="205"/>
      <c r="K24" s="186" t="s">
        <v>188</v>
      </c>
      <c r="L24" s="205"/>
      <c r="M24" s="186" t="s">
        <v>203</v>
      </c>
      <c r="N24" s="808"/>
      <c r="O24" s="809"/>
      <c r="P24" s="188" t="s">
        <v>205</v>
      </c>
      <c r="Q24" s="781"/>
      <c r="R24" s="782"/>
      <c r="S24" s="210" t="s">
        <v>186</v>
      </c>
      <c r="T24" s="812"/>
      <c r="U24" s="813"/>
      <c r="V24" s="813"/>
      <c r="W24" s="813"/>
      <c r="X24" s="813"/>
      <c r="Y24" s="813"/>
      <c r="Z24" s="813"/>
      <c r="AA24" s="813"/>
      <c r="AB24" s="813"/>
      <c r="AC24" s="813"/>
      <c r="AD24" s="814"/>
    </row>
    <row r="25" spans="1:30" s="179" customFormat="1" ht="26.25" customHeight="1">
      <c r="A25" s="208">
        <v>19</v>
      </c>
      <c r="B25" s="189"/>
      <c r="C25" s="189"/>
      <c r="D25" s="189"/>
      <c r="E25" s="189"/>
      <c r="F25" s="189"/>
      <c r="G25" s="189"/>
      <c r="H25" s="189"/>
      <c r="I25" s="189"/>
      <c r="J25" s="189"/>
      <c r="K25" s="189"/>
      <c r="L25" s="189"/>
      <c r="M25" s="189"/>
      <c r="N25" s="189"/>
      <c r="O25" s="190"/>
      <c r="P25" s="190"/>
      <c r="Q25" s="190"/>
      <c r="R25" s="191"/>
      <c r="S25" s="192"/>
      <c r="T25" s="192"/>
      <c r="U25" s="193"/>
      <c r="V25" s="189"/>
      <c r="W25" s="189"/>
      <c r="X25" s="189"/>
      <c r="Y25" s="189"/>
      <c r="Z25" s="189"/>
      <c r="AA25" s="189"/>
      <c r="AB25" s="189"/>
      <c r="AC25" s="189"/>
      <c r="AD25" s="189"/>
    </row>
    <row r="26" spans="1:30" s="179" customFormat="1" ht="26.25" customHeight="1">
      <c r="A26" s="208">
        <v>20</v>
      </c>
      <c r="B26" s="194"/>
      <c r="C26" s="194"/>
      <c r="D26" s="194"/>
      <c r="E26" s="194"/>
      <c r="F26" s="194"/>
      <c r="G26" s="194"/>
      <c r="H26" s="194"/>
      <c r="I26" s="194"/>
      <c r="J26" s="194"/>
      <c r="K26" s="194"/>
      <c r="L26" s="194"/>
      <c r="M26" s="194"/>
      <c r="N26" s="194"/>
      <c r="O26" s="195"/>
      <c r="P26" s="195"/>
      <c r="Q26" s="195"/>
      <c r="R26" s="195"/>
      <c r="S26" s="197"/>
      <c r="T26" s="197"/>
      <c r="U26" s="197"/>
      <c r="V26" s="194"/>
      <c r="W26" s="194"/>
      <c r="X26" s="194"/>
      <c r="Y26" s="194"/>
      <c r="Z26" s="194"/>
      <c r="AA26" s="194"/>
      <c r="AB26" s="194"/>
      <c r="AC26" s="194"/>
      <c r="AD26" s="194"/>
    </row>
    <row r="27" spans="1:30" s="179" customFormat="1" ht="26.25" customHeight="1">
      <c r="A27" s="208">
        <v>21</v>
      </c>
      <c r="B27" s="194"/>
      <c r="C27" s="194"/>
      <c r="D27" s="194"/>
      <c r="E27" s="194"/>
      <c r="F27" s="194"/>
      <c r="G27" s="194"/>
      <c r="H27" s="194"/>
      <c r="I27" s="194"/>
      <c r="J27" s="194"/>
      <c r="K27" s="194"/>
      <c r="L27" s="194"/>
      <c r="M27" s="194"/>
      <c r="N27" s="194"/>
      <c r="O27" s="195"/>
      <c r="P27" s="195"/>
      <c r="Q27" s="195"/>
      <c r="R27" s="195"/>
      <c r="S27" s="197"/>
      <c r="T27" s="197"/>
      <c r="U27" s="197"/>
      <c r="V27" s="194"/>
      <c r="W27" s="194"/>
      <c r="X27" s="194"/>
      <c r="Y27" s="194"/>
      <c r="Z27" s="194"/>
      <c r="AA27" s="194"/>
      <c r="AB27" s="194"/>
      <c r="AC27" s="194"/>
      <c r="AD27" s="194"/>
    </row>
    <row r="28" spans="1:30" s="179" customFormat="1" ht="26.25" customHeight="1">
      <c r="A28" s="208">
        <v>22</v>
      </c>
      <c r="B28" s="194"/>
      <c r="C28" s="194"/>
      <c r="D28" s="194"/>
      <c r="E28" s="194"/>
      <c r="F28" s="194"/>
      <c r="G28" s="194"/>
      <c r="H28" s="194"/>
      <c r="I28" s="194"/>
      <c r="J28" s="194"/>
      <c r="K28" s="194"/>
      <c r="L28" s="194"/>
      <c r="M28" s="194"/>
      <c r="N28" s="194"/>
      <c r="O28" s="195"/>
      <c r="P28" s="195"/>
      <c r="Q28" s="195"/>
      <c r="R28" s="196"/>
      <c r="S28" s="197"/>
      <c r="T28" s="197"/>
      <c r="U28" s="198"/>
      <c r="V28" s="194"/>
      <c r="W28" s="194"/>
      <c r="X28" s="194"/>
      <c r="Y28" s="194"/>
      <c r="Z28" s="194"/>
      <c r="AA28" s="194"/>
      <c r="AB28" s="194"/>
      <c r="AC28" s="194"/>
      <c r="AD28" s="194"/>
    </row>
    <row r="29" spans="1:30" s="179" customFormat="1" ht="26.25" customHeight="1">
      <c r="A29" s="208">
        <v>23</v>
      </c>
      <c r="B29" s="194"/>
      <c r="C29" s="194"/>
      <c r="D29" s="194"/>
      <c r="E29" s="194"/>
      <c r="F29" s="194"/>
      <c r="G29" s="194"/>
      <c r="H29" s="194"/>
      <c r="I29" s="194"/>
      <c r="J29" s="194"/>
      <c r="K29" s="194"/>
      <c r="L29" s="194"/>
      <c r="M29" s="194"/>
      <c r="N29" s="194"/>
      <c r="O29" s="195"/>
      <c r="P29" s="195"/>
      <c r="Q29" s="195"/>
      <c r="R29" s="196"/>
      <c r="S29" s="197"/>
      <c r="T29" s="197"/>
      <c r="U29" s="198"/>
      <c r="V29" s="194"/>
      <c r="W29" s="194"/>
      <c r="X29" s="194"/>
      <c r="Y29" s="194"/>
      <c r="Z29" s="194"/>
      <c r="AA29" s="194"/>
      <c r="AB29" s="194"/>
      <c r="AC29" s="194"/>
      <c r="AD29" s="194"/>
    </row>
    <row r="30" spans="1:30" s="179" customFormat="1" ht="26.25" customHeight="1">
      <c r="A30" s="208">
        <v>24</v>
      </c>
      <c r="B30" s="194"/>
      <c r="C30" s="194"/>
      <c r="D30" s="194"/>
      <c r="E30" s="194"/>
      <c r="F30" s="194"/>
      <c r="G30" s="194"/>
      <c r="H30" s="194"/>
      <c r="I30" s="194"/>
      <c r="J30" s="194"/>
      <c r="K30" s="194"/>
      <c r="L30" s="194"/>
      <c r="M30" s="194"/>
      <c r="N30" s="194"/>
      <c r="O30" s="195"/>
      <c r="P30" s="195"/>
      <c r="Q30" s="195"/>
      <c r="R30" s="196"/>
      <c r="S30" s="197"/>
      <c r="T30" s="197"/>
      <c r="U30" s="198"/>
      <c r="V30" s="194"/>
      <c r="W30" s="194"/>
      <c r="X30" s="194"/>
      <c r="Y30" s="194"/>
      <c r="Z30" s="194"/>
      <c r="AA30" s="194"/>
      <c r="AB30" s="194"/>
      <c r="AC30" s="194"/>
      <c r="AD30" s="194"/>
    </row>
    <row r="31" spans="1:30" s="179" customFormat="1" ht="26.25" customHeight="1">
      <c r="A31" s="208">
        <v>25</v>
      </c>
      <c r="B31" s="194"/>
      <c r="C31" s="194"/>
      <c r="D31" s="194"/>
      <c r="E31" s="194"/>
      <c r="F31" s="194"/>
      <c r="G31" s="194"/>
      <c r="H31" s="194"/>
      <c r="I31" s="194"/>
      <c r="J31" s="194"/>
      <c r="K31" s="194"/>
      <c r="L31" s="194"/>
      <c r="M31" s="194"/>
      <c r="N31" s="194"/>
      <c r="O31" s="195"/>
      <c r="P31" s="195"/>
      <c r="Q31" s="195"/>
      <c r="R31" s="195"/>
      <c r="S31" s="197"/>
      <c r="T31" s="197"/>
      <c r="U31" s="197"/>
      <c r="V31" s="194"/>
      <c r="W31" s="194"/>
      <c r="X31" s="194"/>
      <c r="Y31" s="194"/>
      <c r="Z31" s="194"/>
      <c r="AA31" s="194"/>
      <c r="AB31" s="194"/>
      <c r="AC31" s="194"/>
      <c r="AD31" s="194"/>
    </row>
    <row r="32" spans="1:30" s="179" customFormat="1" ht="26.25" customHeight="1">
      <c r="A32" s="208">
        <v>26</v>
      </c>
      <c r="B32" s="194"/>
      <c r="C32" s="194"/>
      <c r="D32" s="194"/>
      <c r="E32" s="194"/>
      <c r="F32" s="194"/>
      <c r="G32" s="194"/>
      <c r="H32" s="194"/>
      <c r="I32" s="194"/>
      <c r="J32" s="194"/>
      <c r="K32" s="194"/>
      <c r="L32" s="194"/>
      <c r="M32" s="194"/>
      <c r="N32" s="194"/>
      <c r="O32" s="195"/>
      <c r="P32" s="195"/>
      <c r="Q32" s="195"/>
      <c r="R32" s="196"/>
      <c r="S32" s="197"/>
      <c r="T32" s="197"/>
      <c r="U32" s="198"/>
      <c r="V32" s="194"/>
      <c r="W32" s="194"/>
      <c r="X32" s="194"/>
      <c r="Y32" s="194"/>
      <c r="Z32" s="194"/>
      <c r="AA32" s="194"/>
      <c r="AB32" s="194"/>
      <c r="AC32" s="194"/>
      <c r="AD32" s="194"/>
    </row>
    <row r="33" spans="1:30" s="179" customFormat="1" ht="26.25" customHeight="1">
      <c r="A33" s="208">
        <v>27</v>
      </c>
      <c r="B33" s="194"/>
      <c r="C33" s="194"/>
      <c r="D33" s="194"/>
      <c r="E33" s="194"/>
      <c r="F33" s="194"/>
      <c r="G33" s="194"/>
      <c r="H33" s="194"/>
      <c r="I33" s="194"/>
      <c r="J33" s="194"/>
      <c r="K33" s="194"/>
      <c r="L33" s="194"/>
      <c r="M33" s="194"/>
      <c r="N33" s="194"/>
      <c r="O33" s="195"/>
      <c r="P33" s="195"/>
      <c r="Q33" s="195"/>
      <c r="R33" s="196"/>
      <c r="S33" s="197"/>
      <c r="T33" s="197"/>
      <c r="U33" s="198"/>
      <c r="V33" s="194"/>
      <c r="W33" s="194"/>
      <c r="X33" s="194"/>
      <c r="Y33" s="194"/>
      <c r="Z33" s="194"/>
      <c r="AA33" s="194"/>
      <c r="AB33" s="194"/>
      <c r="AC33" s="194"/>
      <c r="AD33" s="194"/>
    </row>
    <row r="34" spans="1:30" s="179" customFormat="1" ht="26.25" customHeight="1">
      <c r="A34" s="208">
        <v>28</v>
      </c>
      <c r="B34" s="194"/>
      <c r="C34" s="194"/>
      <c r="D34" s="194"/>
      <c r="E34" s="194"/>
      <c r="F34" s="194"/>
      <c r="G34" s="194"/>
      <c r="H34" s="194"/>
      <c r="I34" s="194"/>
      <c r="J34" s="194"/>
      <c r="K34" s="194"/>
      <c r="L34" s="194"/>
      <c r="M34" s="194"/>
      <c r="N34" s="194"/>
      <c r="O34" s="195"/>
      <c r="P34" s="195"/>
      <c r="Q34" s="195"/>
      <c r="R34" s="196"/>
      <c r="S34" s="197"/>
      <c r="T34" s="197"/>
      <c r="U34" s="198"/>
      <c r="V34" s="194"/>
      <c r="W34" s="194"/>
      <c r="X34" s="194"/>
      <c r="Y34" s="194"/>
      <c r="Z34" s="194"/>
      <c r="AA34" s="194"/>
      <c r="AB34" s="194"/>
      <c r="AC34" s="194"/>
      <c r="AD34" s="194"/>
    </row>
    <row r="35" spans="1:30" s="179" customFormat="1" ht="26.25" customHeight="1">
      <c r="A35" s="208">
        <v>29</v>
      </c>
      <c r="B35" s="194"/>
      <c r="C35" s="194"/>
      <c r="D35" s="194"/>
      <c r="E35" s="194"/>
      <c r="F35" s="194"/>
      <c r="G35" s="194"/>
      <c r="H35" s="194"/>
      <c r="I35" s="194"/>
      <c r="J35" s="194"/>
      <c r="K35" s="194"/>
      <c r="L35" s="194"/>
      <c r="M35" s="194"/>
      <c r="N35" s="194"/>
      <c r="O35" s="195"/>
      <c r="P35" s="195"/>
      <c r="Q35" s="195"/>
      <c r="R35" s="195"/>
      <c r="S35" s="197"/>
      <c r="T35" s="197"/>
      <c r="U35" s="197"/>
      <c r="V35" s="194"/>
      <c r="W35" s="194"/>
      <c r="X35" s="194"/>
      <c r="Y35" s="194"/>
      <c r="Z35" s="194"/>
      <c r="AA35" s="194"/>
      <c r="AB35" s="194"/>
      <c r="AC35" s="194"/>
      <c r="AD35" s="194"/>
    </row>
    <row r="36" spans="1:30" s="179" customFormat="1" ht="26.25" customHeight="1">
      <c r="A36" s="208">
        <v>30</v>
      </c>
      <c r="B36" s="194"/>
      <c r="C36" s="194"/>
      <c r="D36" s="194"/>
      <c r="E36" s="194"/>
      <c r="F36" s="194"/>
      <c r="G36" s="194"/>
      <c r="H36" s="194"/>
      <c r="I36" s="194"/>
      <c r="J36" s="194"/>
      <c r="K36" s="194"/>
      <c r="L36" s="194"/>
      <c r="M36" s="194"/>
      <c r="N36" s="194"/>
      <c r="O36" s="195"/>
      <c r="P36" s="195"/>
      <c r="Q36" s="195"/>
      <c r="R36" s="196"/>
      <c r="S36" s="197"/>
      <c r="T36" s="197"/>
      <c r="U36" s="198"/>
      <c r="V36" s="194"/>
      <c r="W36" s="194"/>
      <c r="X36" s="194"/>
      <c r="Y36" s="194"/>
      <c r="Z36" s="194"/>
      <c r="AA36" s="194"/>
      <c r="AB36" s="194"/>
      <c r="AC36" s="194"/>
      <c r="AD36" s="194"/>
    </row>
    <row r="37" spans="1:30" s="179" customFormat="1" ht="26.25" customHeight="1">
      <c r="A37" s="208">
        <v>31</v>
      </c>
      <c r="B37" s="194"/>
      <c r="C37" s="194"/>
      <c r="D37" s="194"/>
      <c r="E37" s="194"/>
      <c r="F37" s="194"/>
      <c r="G37" s="194"/>
      <c r="H37" s="194"/>
      <c r="I37" s="194"/>
      <c r="J37" s="194"/>
      <c r="K37" s="194"/>
      <c r="L37" s="194"/>
      <c r="M37" s="194"/>
      <c r="N37" s="194"/>
      <c r="O37" s="195"/>
      <c r="P37" s="195"/>
      <c r="Q37" s="195"/>
      <c r="R37" s="196"/>
      <c r="S37" s="197"/>
      <c r="T37" s="197"/>
      <c r="U37" s="198"/>
      <c r="V37" s="194"/>
      <c r="W37" s="194"/>
      <c r="X37" s="194"/>
      <c r="Y37" s="194"/>
      <c r="Z37" s="194"/>
      <c r="AA37" s="194"/>
      <c r="AB37" s="194"/>
      <c r="AC37" s="194"/>
      <c r="AD37" s="194"/>
    </row>
    <row r="38" spans="1:30" s="179" customFormat="1" ht="26.25" customHeight="1">
      <c r="A38" s="208">
        <v>32</v>
      </c>
      <c r="B38" s="194"/>
      <c r="C38" s="194"/>
      <c r="D38" s="194"/>
      <c r="E38" s="194"/>
      <c r="F38" s="194"/>
      <c r="G38" s="194"/>
      <c r="H38" s="194"/>
      <c r="I38" s="194"/>
      <c r="J38" s="194"/>
      <c r="K38" s="194"/>
      <c r="L38" s="194"/>
      <c r="M38" s="194"/>
      <c r="N38" s="194"/>
      <c r="O38" s="195"/>
      <c r="P38" s="195"/>
      <c r="Q38" s="195"/>
      <c r="R38" s="196"/>
      <c r="S38" s="197"/>
      <c r="T38" s="197"/>
      <c r="U38" s="198"/>
      <c r="V38" s="194"/>
      <c r="W38" s="194"/>
      <c r="X38" s="194"/>
      <c r="Y38" s="194"/>
      <c r="Z38" s="194"/>
      <c r="AA38" s="194"/>
      <c r="AB38" s="194"/>
      <c r="AC38" s="194"/>
      <c r="AD38" s="194"/>
    </row>
    <row r="39" spans="1:30" s="179" customFormat="1" ht="26.25" customHeight="1">
      <c r="A39" s="208">
        <v>33</v>
      </c>
      <c r="B39" s="194"/>
      <c r="C39" s="194"/>
      <c r="D39" s="194"/>
      <c r="E39" s="194"/>
      <c r="F39" s="194"/>
      <c r="G39" s="194"/>
      <c r="H39" s="194"/>
      <c r="I39" s="194"/>
      <c r="J39" s="194"/>
      <c r="K39" s="194"/>
      <c r="L39" s="194"/>
      <c r="M39" s="194"/>
      <c r="N39" s="194"/>
      <c r="O39" s="195"/>
      <c r="P39" s="195"/>
      <c r="Q39" s="195"/>
      <c r="R39" s="196"/>
      <c r="S39" s="197"/>
      <c r="T39" s="197"/>
      <c r="U39" s="198"/>
      <c r="V39" s="194"/>
      <c r="W39" s="194"/>
      <c r="X39" s="194"/>
      <c r="Y39" s="194"/>
      <c r="Z39" s="194"/>
      <c r="AA39" s="194"/>
      <c r="AB39" s="194"/>
      <c r="AC39" s="194"/>
      <c r="AD39" s="194"/>
    </row>
    <row r="40" spans="1:30" s="179" customFormat="1" ht="26.25" customHeight="1">
      <c r="A40" s="208">
        <v>34</v>
      </c>
      <c r="B40" s="194"/>
      <c r="C40" s="194"/>
      <c r="D40" s="194"/>
      <c r="E40" s="194"/>
      <c r="F40" s="194"/>
      <c r="G40" s="194"/>
      <c r="H40" s="194"/>
      <c r="I40" s="194"/>
      <c r="J40" s="194"/>
      <c r="K40" s="194"/>
      <c r="L40" s="194"/>
      <c r="M40" s="194"/>
      <c r="N40" s="194"/>
      <c r="O40" s="195"/>
      <c r="P40" s="195"/>
      <c r="Q40" s="195"/>
      <c r="R40" s="196"/>
      <c r="S40" s="197"/>
      <c r="T40" s="197"/>
      <c r="U40" s="198"/>
      <c r="V40" s="194"/>
      <c r="W40" s="194"/>
      <c r="X40" s="194"/>
      <c r="Y40" s="194"/>
      <c r="Z40" s="194"/>
      <c r="AA40" s="194"/>
      <c r="AB40" s="194"/>
      <c r="AC40" s="194"/>
      <c r="AD40" s="194"/>
    </row>
    <row r="41" spans="1:30" s="179" customFormat="1" ht="26.25" customHeight="1">
      <c r="A41" s="208">
        <v>35</v>
      </c>
      <c r="B41" s="194"/>
      <c r="C41" s="194"/>
      <c r="D41" s="194"/>
      <c r="E41" s="194"/>
      <c r="F41" s="194"/>
      <c r="G41" s="194"/>
      <c r="H41" s="194"/>
      <c r="I41" s="194"/>
      <c r="J41" s="194"/>
      <c r="K41" s="194"/>
      <c r="L41" s="194"/>
      <c r="M41" s="194"/>
      <c r="N41" s="194"/>
      <c r="O41" s="195"/>
      <c r="P41" s="195"/>
      <c r="Q41" s="195"/>
      <c r="R41" s="195"/>
      <c r="S41" s="197"/>
      <c r="T41" s="197"/>
      <c r="U41" s="197"/>
      <c r="V41" s="194"/>
      <c r="W41" s="194"/>
      <c r="X41" s="194"/>
      <c r="Y41" s="194"/>
      <c r="Z41" s="194"/>
      <c r="AA41" s="194"/>
      <c r="AB41" s="194"/>
      <c r="AC41" s="194"/>
      <c r="AD41" s="194"/>
    </row>
    <row r="42" spans="1:30" s="179" customFormat="1" ht="26.25" customHeight="1">
      <c r="A42" s="208">
        <v>36</v>
      </c>
      <c r="B42" s="194"/>
      <c r="C42" s="194"/>
      <c r="D42" s="194"/>
      <c r="E42" s="194"/>
      <c r="F42" s="194"/>
      <c r="G42" s="194"/>
      <c r="H42" s="194"/>
      <c r="I42" s="194"/>
      <c r="J42" s="194"/>
      <c r="K42" s="194"/>
      <c r="L42" s="194"/>
      <c r="M42" s="194"/>
      <c r="N42" s="194"/>
      <c r="O42" s="195"/>
      <c r="P42" s="195"/>
      <c r="Q42" s="195"/>
      <c r="R42" s="196"/>
      <c r="S42" s="197"/>
      <c r="T42" s="197"/>
      <c r="U42" s="198"/>
      <c r="V42" s="194"/>
      <c r="W42" s="194"/>
      <c r="X42" s="194"/>
      <c r="Y42" s="194"/>
      <c r="Z42" s="194"/>
      <c r="AA42" s="194"/>
      <c r="AB42" s="194"/>
      <c r="AC42" s="194"/>
      <c r="AD42" s="194"/>
    </row>
    <row r="43" spans="1:30" s="179" customFormat="1" ht="26.25" customHeight="1">
      <c r="A43" s="208">
        <v>37</v>
      </c>
      <c r="B43" s="194"/>
      <c r="C43" s="194"/>
      <c r="D43" s="194"/>
      <c r="E43" s="194"/>
      <c r="F43" s="194"/>
      <c r="G43" s="194"/>
      <c r="H43" s="194"/>
      <c r="I43" s="194"/>
      <c r="J43" s="194"/>
      <c r="K43" s="194"/>
      <c r="L43" s="194"/>
      <c r="M43" s="194"/>
      <c r="N43" s="194"/>
      <c r="O43" s="195"/>
      <c r="P43" s="195"/>
      <c r="Q43" s="195"/>
      <c r="R43" s="196"/>
      <c r="S43" s="197"/>
      <c r="T43" s="197"/>
      <c r="U43" s="198"/>
      <c r="V43" s="194"/>
      <c r="W43" s="194"/>
      <c r="X43" s="194"/>
      <c r="Y43" s="194"/>
      <c r="Z43" s="194"/>
      <c r="AA43" s="194"/>
      <c r="AB43" s="194"/>
      <c r="AC43" s="194"/>
      <c r="AD43" s="194"/>
    </row>
    <row r="44" spans="1:30" s="179" customFormat="1" ht="26.25" customHeight="1">
      <c r="A44" s="208">
        <v>38</v>
      </c>
      <c r="B44" s="194"/>
      <c r="C44" s="194"/>
      <c r="D44" s="194"/>
      <c r="E44" s="194"/>
      <c r="F44" s="194"/>
      <c r="G44" s="194"/>
      <c r="H44" s="194"/>
      <c r="I44" s="194"/>
      <c r="J44" s="194"/>
      <c r="K44" s="194"/>
      <c r="L44" s="194"/>
      <c r="M44" s="194"/>
      <c r="N44" s="194"/>
      <c r="O44" s="195"/>
      <c r="P44" s="195"/>
      <c r="Q44" s="195"/>
      <c r="R44" s="196"/>
      <c r="S44" s="197"/>
      <c r="T44" s="197"/>
      <c r="U44" s="198"/>
      <c r="V44" s="194"/>
      <c r="W44" s="194"/>
      <c r="X44" s="194"/>
      <c r="Y44" s="194"/>
      <c r="Z44" s="194"/>
      <c r="AA44" s="194"/>
      <c r="AB44" s="194"/>
      <c r="AC44" s="194"/>
      <c r="AD44" s="194"/>
    </row>
    <row r="45" spans="1:30" s="179" customFormat="1" ht="26.25" customHeight="1">
      <c r="A45" s="208">
        <v>39</v>
      </c>
      <c r="B45" s="194"/>
      <c r="C45" s="194"/>
      <c r="D45" s="194"/>
      <c r="E45" s="194"/>
      <c r="F45" s="194"/>
      <c r="G45" s="194"/>
      <c r="H45" s="194"/>
      <c r="I45" s="194"/>
      <c r="J45" s="194"/>
      <c r="K45" s="194"/>
      <c r="L45" s="194"/>
      <c r="M45" s="194"/>
      <c r="N45" s="194"/>
      <c r="O45" s="195"/>
      <c r="P45" s="195"/>
      <c r="Q45" s="195"/>
      <c r="R45" s="196"/>
      <c r="S45" s="197"/>
      <c r="T45" s="197"/>
      <c r="U45" s="198"/>
      <c r="V45" s="194"/>
      <c r="W45" s="194"/>
      <c r="X45" s="194"/>
      <c r="Y45" s="194"/>
      <c r="Z45" s="194"/>
      <c r="AA45" s="194"/>
      <c r="AB45" s="194"/>
      <c r="AC45" s="194"/>
      <c r="AD45" s="194"/>
    </row>
    <row r="46" spans="1:30" s="179" customFormat="1" ht="26.25" customHeight="1">
      <c r="A46" s="208">
        <v>40</v>
      </c>
      <c r="B46" s="194"/>
      <c r="C46" s="194"/>
      <c r="D46" s="194"/>
      <c r="E46" s="194"/>
      <c r="F46" s="194"/>
      <c r="G46" s="194"/>
      <c r="H46" s="194"/>
      <c r="I46" s="194"/>
      <c r="J46" s="194"/>
      <c r="K46" s="194"/>
      <c r="L46" s="194"/>
      <c r="M46" s="194"/>
      <c r="N46" s="194"/>
      <c r="O46" s="195"/>
      <c r="P46" s="195"/>
      <c r="Q46" s="195"/>
      <c r="R46" s="195"/>
      <c r="S46" s="197"/>
      <c r="T46" s="197"/>
      <c r="U46" s="197"/>
      <c r="V46" s="194"/>
      <c r="W46" s="194"/>
      <c r="X46" s="194"/>
      <c r="Y46" s="194"/>
      <c r="Z46" s="194"/>
      <c r="AA46" s="194"/>
      <c r="AB46" s="194"/>
      <c r="AC46" s="194"/>
      <c r="AD46" s="194"/>
    </row>
    <row r="47" spans="1:30" s="179" customFormat="1" ht="23.15" customHeight="1">
      <c r="B47" s="184"/>
      <c r="C47" s="187"/>
      <c r="D47" s="187"/>
      <c r="E47" s="187"/>
      <c r="F47" s="187"/>
      <c r="G47" s="187"/>
      <c r="H47" s="187"/>
      <c r="I47" s="187"/>
      <c r="J47" s="187"/>
      <c r="K47" s="187"/>
      <c r="L47" s="187"/>
      <c r="M47" s="187"/>
      <c r="N47" s="187"/>
      <c r="O47" s="187"/>
      <c r="P47" s="187"/>
      <c r="Q47" s="187"/>
      <c r="R47" s="187"/>
      <c r="S47" s="187"/>
      <c r="T47" s="187"/>
      <c r="U47" s="187"/>
      <c r="V47" s="187"/>
      <c r="W47" s="187"/>
      <c r="X47" s="187"/>
      <c r="Y47" s="187"/>
      <c r="Z47" s="187"/>
      <c r="AA47" s="187"/>
      <c r="AB47" s="187"/>
      <c r="AC47" s="187"/>
      <c r="AD47" s="187"/>
    </row>
  </sheetData>
  <mergeCells count="133">
    <mergeCell ref="N23:O23"/>
    <mergeCell ref="N24:O24"/>
    <mergeCell ref="Q23:R23"/>
    <mergeCell ref="Q24:R24"/>
    <mergeCell ref="V12:W12"/>
    <mergeCell ref="X12:Y12"/>
    <mergeCell ref="Z12:AA12"/>
    <mergeCell ref="Y17:AB17"/>
    <mergeCell ref="T17:X17"/>
    <mergeCell ref="T20:AD20"/>
    <mergeCell ref="T21:AD21"/>
    <mergeCell ref="T22:AD22"/>
    <mergeCell ref="T23:AD23"/>
    <mergeCell ref="T24:AD24"/>
    <mergeCell ref="V14:W14"/>
    <mergeCell ref="X14:Y14"/>
    <mergeCell ref="Z14:AA14"/>
    <mergeCell ref="AB14:AD14"/>
    <mergeCell ref="AB12:AD12"/>
    <mergeCell ref="V13:W13"/>
    <mergeCell ref="X13:Y13"/>
    <mergeCell ref="Z13:AA13"/>
    <mergeCell ref="AB13:AD13"/>
    <mergeCell ref="B12:C12"/>
    <mergeCell ref="D12:F12"/>
    <mergeCell ref="P12:Q12"/>
    <mergeCell ref="R12:S12"/>
    <mergeCell ref="T12:U12"/>
    <mergeCell ref="Q19:S19"/>
    <mergeCell ref="Q20:R20"/>
    <mergeCell ref="Q21:R21"/>
    <mergeCell ref="Q22:R22"/>
    <mergeCell ref="N20:O20"/>
    <mergeCell ref="N21:O21"/>
    <mergeCell ref="N22:O22"/>
    <mergeCell ref="T14:U14"/>
    <mergeCell ref="B13:C13"/>
    <mergeCell ref="D13:F13"/>
    <mergeCell ref="P13:Q13"/>
    <mergeCell ref="R13:S13"/>
    <mergeCell ref="T13:U13"/>
    <mergeCell ref="V8:W8"/>
    <mergeCell ref="X8:Y8"/>
    <mergeCell ref="Z8:AA8"/>
    <mergeCell ref="AB8:AD8"/>
    <mergeCell ref="B9:C9"/>
    <mergeCell ref="D9:F9"/>
    <mergeCell ref="P9:Q9"/>
    <mergeCell ref="R9:S9"/>
    <mergeCell ref="T9:U9"/>
    <mergeCell ref="V9:W9"/>
    <mergeCell ref="X9:Y9"/>
    <mergeCell ref="Z9:AA9"/>
    <mergeCell ref="AB9:AD9"/>
    <mergeCell ref="B8:C8"/>
    <mergeCell ref="D8:F8"/>
    <mergeCell ref="P8:Q8"/>
    <mergeCell ref="R8:S8"/>
    <mergeCell ref="T8:U8"/>
    <mergeCell ref="X4:Y5"/>
    <mergeCell ref="Z4:AA5"/>
    <mergeCell ref="AB4:AD5"/>
    <mergeCell ref="B6:C6"/>
    <mergeCell ref="D6:F6"/>
    <mergeCell ref="X6:Y6"/>
    <mergeCell ref="Z6:AA6"/>
    <mergeCell ref="AB6:AD6"/>
    <mergeCell ref="P6:Q6"/>
    <mergeCell ref="R6:S6"/>
    <mergeCell ref="T6:U6"/>
    <mergeCell ref="V6:W6"/>
    <mergeCell ref="B4:C5"/>
    <mergeCell ref="D4:F5"/>
    <mergeCell ref="G4:G5"/>
    <mergeCell ref="H4:K5"/>
    <mergeCell ref="L4:O5"/>
    <mergeCell ref="P4:S4"/>
    <mergeCell ref="P5:Q5"/>
    <mergeCell ref="R5:S5"/>
    <mergeCell ref="T4:W4"/>
    <mergeCell ref="T5:U5"/>
    <mergeCell ref="V5:W5"/>
    <mergeCell ref="B7:C7"/>
    <mergeCell ref="D7:F7"/>
    <mergeCell ref="P7:Q7"/>
    <mergeCell ref="R7:S7"/>
    <mergeCell ref="T7:U7"/>
    <mergeCell ref="V7:W7"/>
    <mergeCell ref="X7:Y7"/>
    <mergeCell ref="Z7:AA7"/>
    <mergeCell ref="AB7:AD7"/>
    <mergeCell ref="B10:C10"/>
    <mergeCell ref="D10:F10"/>
    <mergeCell ref="P10:Q10"/>
    <mergeCell ref="R10:S10"/>
    <mergeCell ref="T10:U10"/>
    <mergeCell ref="V10:W10"/>
    <mergeCell ref="X10:Y10"/>
    <mergeCell ref="Z10:AA10"/>
    <mergeCell ref="AB10:AD10"/>
    <mergeCell ref="B11:C11"/>
    <mergeCell ref="D11:F11"/>
    <mergeCell ref="P11:Q11"/>
    <mergeCell ref="R11:S11"/>
    <mergeCell ref="T11:U11"/>
    <mergeCell ref="V11:W11"/>
    <mergeCell ref="X11:Y11"/>
    <mergeCell ref="Z11:AA11"/>
    <mergeCell ref="AB11:AD11"/>
    <mergeCell ref="B24:F24"/>
    <mergeCell ref="Y2:AD2"/>
    <mergeCell ref="B17:J17"/>
    <mergeCell ref="G19:M19"/>
    <mergeCell ref="N19:P19"/>
    <mergeCell ref="T19:AD19"/>
    <mergeCell ref="B19:F19"/>
    <mergeCell ref="B20:F20"/>
    <mergeCell ref="B21:F21"/>
    <mergeCell ref="B22:F22"/>
    <mergeCell ref="B23:F23"/>
    <mergeCell ref="B15:C15"/>
    <mergeCell ref="D15:F15"/>
    <mergeCell ref="P15:Q15"/>
    <mergeCell ref="R15:S15"/>
    <mergeCell ref="T15:U15"/>
    <mergeCell ref="V15:W15"/>
    <mergeCell ref="X15:Y15"/>
    <mergeCell ref="Z15:AA15"/>
    <mergeCell ref="AB15:AD15"/>
    <mergeCell ref="B14:C14"/>
    <mergeCell ref="D14:F14"/>
    <mergeCell ref="P14:Q14"/>
    <mergeCell ref="R14:S14"/>
  </mergeCells>
  <phoneticPr fontId="1"/>
  <dataValidations count="2">
    <dataValidation type="list" allowBlank="1" showInputMessage="1" showErrorMessage="1" sqref="G6:G15">
      <formula1>"選択可,男,女,　"</formula1>
    </dataValidation>
    <dataValidation type="list" allowBlank="1" showInputMessage="1" showErrorMessage="1" sqref="G20:G24">
      <formula1>"選択可,R,　"</formula1>
    </dataValidation>
  </dataValidations>
  <pageMargins left="0.7" right="0.7" top="0.75" bottom="0.75" header="0.3" footer="0.3"/>
  <pageSetup paperSize="9" scale="86"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10</vt:i4>
      </vt:variant>
    </vt:vector>
  </HeadingPairs>
  <TitlesOfParts>
    <vt:vector size="22" baseType="lpstr">
      <vt:lpstr>表紙</vt:lpstr>
      <vt:lpstr>1 役員の状況</vt:lpstr>
      <vt:lpstr>２理事会・評議員会等開催状況一覧</vt:lpstr>
      <vt:lpstr>３理事会</vt:lpstr>
      <vt:lpstr>４評議員会</vt:lpstr>
      <vt:lpstr>５役員等選任</vt:lpstr>
      <vt:lpstr>６監事監査等・７情報の公開等</vt:lpstr>
      <vt:lpstr>８法人登記</vt:lpstr>
      <vt:lpstr>９本部職員</vt:lpstr>
      <vt:lpstr>1０　書類の備え置き・閲覧及び公表の状況</vt:lpstr>
      <vt:lpstr>11　基本財産の状況</vt:lpstr>
      <vt:lpstr>12　土地・建物賃貸借等の状況</vt:lpstr>
      <vt:lpstr>'1 役員の状況'!Print_Area</vt:lpstr>
      <vt:lpstr>'1０　書類の備え置き・閲覧及び公表の状況'!Print_Area</vt:lpstr>
      <vt:lpstr>'11　基本財産の状況'!Print_Area</vt:lpstr>
      <vt:lpstr>'２理事会・評議員会等開催状況一覧'!Print_Area</vt:lpstr>
      <vt:lpstr>'３理事会'!Print_Area</vt:lpstr>
      <vt:lpstr>'５役員等選任'!Print_Area</vt:lpstr>
      <vt:lpstr>'６監事監査等・７情報の公開等'!Print_Area</vt:lpstr>
      <vt:lpstr>'８法人登記'!Print_Area</vt:lpstr>
      <vt:lpstr>'９本部職員'!Print_Area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C20182</cp:lastModifiedBy>
  <cp:lastPrinted>2025-02-17T07:42:29Z</cp:lastPrinted>
  <dcterms:created xsi:type="dcterms:W3CDTF">2021-04-05T00:50:06Z</dcterms:created>
  <dcterms:modified xsi:type="dcterms:W3CDTF">2025-05-30T06:03:41Z</dcterms:modified>
</cp:coreProperties>
</file>