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06.110.100\河川整備課\04 流域治水担当\★★★令和7年度★★★\02.特定都市河川\★★雨水浸透阻害行為ガイドライン改定\★雨水浸透阻害行為審査\★ガイド　更新\様式データ\HP掲載用\"/>
    </mc:Choice>
  </mc:AlternateContent>
  <bookViews>
    <workbookView xWindow="0" yWindow="0" windowWidth="21570" windowHeight="10275" tabRatio="840" activeTab="5"/>
  </bookViews>
  <sheets>
    <sheet name="はじめに" sheetId="24" r:id="rId1"/>
    <sheet name="使用方法" sheetId="29" r:id="rId2"/>
    <sheet name="判別法" sheetId="31" r:id="rId3"/>
    <sheet name="様式－A" sheetId="34" r:id="rId4"/>
    <sheet name="様式ーB" sheetId="33" r:id="rId5"/>
    <sheet name="様式－E" sheetId="9" r:id="rId6"/>
    <sheet name="（様式－F作成要領）" sheetId="23" r:id="rId7"/>
    <sheet name="様式ーF" sheetId="30" r:id="rId8"/>
  </sheets>
  <definedNames>
    <definedName name="_xlnm.Print_Area" localSheetId="6">'（様式－F作成要領）'!$A$1:$C$39</definedName>
    <definedName name="_xlnm.Print_Area" localSheetId="0">はじめに!$A$1:$AK$49</definedName>
    <definedName name="_xlnm.Print_Area" localSheetId="1">使用方法!$A$1:$BF$33</definedName>
    <definedName name="_xlnm.Print_Area" localSheetId="2">判別法!$A$1:$AT$116</definedName>
    <definedName name="_xlnm.Print_Area" localSheetId="5">'様式－E'!$A$1:$I$23</definedName>
    <definedName name="_xlnm.Print_Area" localSheetId="4">様式ーB!$A$1:$L$77</definedName>
    <definedName name="_xlnm.Print_Area" localSheetId="7">様式ーF!$A$1:$Q$98</definedName>
  </definedNames>
  <calcPr calcId="162913"/>
</workbook>
</file>

<file path=xl/calcChain.xml><?xml version="1.0" encoding="utf-8"?>
<calcChain xmlns="http://schemas.openxmlformats.org/spreadsheetml/2006/main">
  <c r="J19" i="33" l="1"/>
  <c r="I4" i="33"/>
  <c r="F61" i="33"/>
  <c r="F58" i="33"/>
  <c r="F55" i="33"/>
  <c r="F52" i="33"/>
  <c r="F49" i="33"/>
  <c r="F46" i="33"/>
  <c r="F43" i="33"/>
  <c r="P23" i="34"/>
  <c r="Q23" i="34"/>
  <c r="L23" i="34"/>
  <c r="F34" i="33" s="1"/>
  <c r="M23" i="34"/>
  <c r="F37" i="33" s="1"/>
  <c r="N23" i="34"/>
  <c r="F40" i="33" s="1"/>
  <c r="H23" i="34"/>
  <c r="F22" i="33" s="1"/>
  <c r="I23" i="34"/>
  <c r="F25" i="33" s="1"/>
  <c r="J23" i="34"/>
  <c r="F28" i="33" s="1"/>
  <c r="Y23" i="34"/>
  <c r="F73" i="33" s="1"/>
  <c r="X23" i="34"/>
  <c r="F70" i="33" s="1"/>
  <c r="W23" i="34"/>
  <c r="F67" i="33" s="1"/>
  <c r="V23" i="34"/>
  <c r="F64" i="33" s="1"/>
  <c r="U23" i="34"/>
  <c r="T23" i="34"/>
  <c r="S23" i="34"/>
  <c r="R23" i="34"/>
  <c r="R24" i="34" s="1"/>
  <c r="O23" i="34"/>
  <c r="K23" i="34"/>
  <c r="F31" i="33" s="1"/>
  <c r="G23" i="34"/>
  <c r="F19" i="33" s="1"/>
  <c r="F23" i="34"/>
  <c r="F16" i="33" s="1"/>
  <c r="E23" i="34"/>
  <c r="F13" i="33" s="1"/>
  <c r="D23" i="34"/>
  <c r="F10" i="33" s="1"/>
  <c r="C23" i="34"/>
  <c r="F7" i="33" s="1"/>
  <c r="B23" i="34"/>
  <c r="F4" i="33" s="1"/>
  <c r="B24" i="34" l="1"/>
  <c r="W24" i="34"/>
  <c r="T24" i="34"/>
  <c r="L7" i="33"/>
  <c r="L79" i="33"/>
  <c r="G76" i="33"/>
  <c r="F76" i="33"/>
  <c r="K77" i="33" s="1"/>
  <c r="D13" i="9" s="1"/>
  <c r="L73" i="33"/>
  <c r="K73" i="33"/>
  <c r="L70" i="33"/>
  <c r="K70" i="33"/>
  <c r="L67" i="33"/>
  <c r="K67" i="33"/>
  <c r="L64" i="33"/>
  <c r="K64" i="33"/>
  <c r="I64" i="33"/>
  <c r="L61" i="33"/>
  <c r="K61" i="33"/>
  <c r="I61" i="33"/>
  <c r="L58" i="33"/>
  <c r="K58" i="33"/>
  <c r="I58" i="33"/>
  <c r="L55" i="33"/>
  <c r="K55" i="33"/>
  <c r="I55" i="33"/>
  <c r="L52" i="33"/>
  <c r="K52" i="33"/>
  <c r="I52" i="33"/>
  <c r="I49" i="33"/>
  <c r="I46" i="33"/>
  <c r="L43" i="33"/>
  <c r="K43" i="33"/>
  <c r="J43" i="33"/>
  <c r="I43" i="33"/>
  <c r="L40" i="33"/>
  <c r="K40" i="33"/>
  <c r="I40" i="33"/>
  <c r="I37" i="33"/>
  <c r="I34" i="33"/>
  <c r="L31" i="33"/>
  <c r="K31" i="33"/>
  <c r="J31" i="33"/>
  <c r="I31" i="33"/>
  <c r="L28" i="33"/>
  <c r="K28" i="33"/>
  <c r="I28" i="33"/>
  <c r="I25" i="33"/>
  <c r="I22" i="33"/>
  <c r="L19" i="33"/>
  <c r="K19" i="33"/>
  <c r="I19" i="33"/>
  <c r="L16" i="33"/>
  <c r="K16" i="33"/>
  <c r="I16" i="33"/>
  <c r="L13" i="33"/>
  <c r="K13" i="33"/>
  <c r="I13" i="33"/>
  <c r="L10" i="33"/>
  <c r="K10" i="33"/>
  <c r="I10" i="33"/>
  <c r="K7" i="33"/>
  <c r="L4" i="33"/>
  <c r="K4" i="33"/>
  <c r="B25" i="34" l="1"/>
  <c r="I76" i="33"/>
  <c r="K76" i="33"/>
  <c r="F13" i="9" s="1"/>
  <c r="L76" i="33"/>
  <c r="L77" i="33" s="1"/>
  <c r="D17" i="9" s="1"/>
  <c r="I7" i="33"/>
  <c r="G2" i="33"/>
  <c r="F17" i="9" l="1"/>
  <c r="H17" i="9" l="1"/>
  <c r="B21" i="9" s="1"/>
  <c r="H13" i="9"/>
  <c r="E21" i="9" s="1"/>
  <c r="H21" i="9" l="1"/>
  <c r="B23" i="9" s="1"/>
</calcChain>
</file>

<file path=xl/sharedStrings.xml><?xml version="1.0" encoding="utf-8"?>
<sst xmlns="http://schemas.openxmlformats.org/spreadsheetml/2006/main" count="324" uniqueCount="264">
  <si>
    <t>合理式</t>
    <rPh sb="0" eb="2">
      <t>ゴウリ</t>
    </rPh>
    <rPh sb="2" eb="3">
      <t>シキ</t>
    </rPh>
    <phoneticPr fontId="2"/>
  </si>
  <si>
    <t>Ｑ＝１/360・ｆ・ｒ・Ａ</t>
    <phoneticPr fontId="2"/>
  </si>
  <si>
    <t>放流口形状</t>
    <rPh sb="0" eb="2">
      <t>ホウリュウ</t>
    </rPh>
    <rPh sb="2" eb="3">
      <t>クチ</t>
    </rPh>
    <rPh sb="3" eb="5">
      <t>ケイジョウ</t>
    </rPh>
    <phoneticPr fontId="2"/>
  </si>
  <si>
    <t>形状</t>
    <rPh sb="0" eb="2">
      <t>ケイジョウ</t>
    </rPh>
    <phoneticPr fontId="2"/>
  </si>
  <si>
    <t>雨水浸透阻害行為前後の最大雨水流出量</t>
    <rPh sb="0" eb="2">
      <t>ウスイ</t>
    </rPh>
    <rPh sb="2" eb="4">
      <t>シントウ</t>
    </rPh>
    <rPh sb="4" eb="6">
      <t>ソガイ</t>
    </rPh>
    <rPh sb="6" eb="8">
      <t>コウイ</t>
    </rPh>
    <rPh sb="8" eb="9">
      <t>ゼン</t>
    </rPh>
    <rPh sb="9" eb="10">
      <t>ゴ</t>
    </rPh>
    <rPh sb="11" eb="13">
      <t>サイダイ</t>
    </rPh>
    <rPh sb="13" eb="15">
      <t>アマミズ</t>
    </rPh>
    <rPh sb="15" eb="18">
      <t>リュウシュツリョウ</t>
    </rPh>
    <phoneticPr fontId="2"/>
  </si>
  <si>
    <t>＝</t>
    <phoneticPr fontId="2"/>
  </si>
  <si>
    <t>① 行為前の最大雨水流出量</t>
    <rPh sb="2" eb="4">
      <t>コウイ</t>
    </rPh>
    <rPh sb="4" eb="5">
      <t>ゼン</t>
    </rPh>
    <rPh sb="6" eb="8">
      <t>サイダイ</t>
    </rPh>
    <rPh sb="8" eb="10">
      <t>ウスイ</t>
    </rPh>
    <rPh sb="10" eb="12">
      <t>リュウシュツ</t>
    </rPh>
    <rPh sb="12" eb="13">
      <t>リョウ</t>
    </rPh>
    <phoneticPr fontId="2"/>
  </si>
  <si>
    <t>② 行為後の最大雨水流出量</t>
    <rPh sb="2" eb="4">
      <t>コウイ</t>
    </rPh>
    <rPh sb="4" eb="5">
      <t>ゴ</t>
    </rPh>
    <phoneticPr fontId="2"/>
  </si>
  <si>
    <t>高さ</t>
    <rPh sb="0" eb="1">
      <t>タカ</t>
    </rPh>
    <phoneticPr fontId="2"/>
  </si>
  <si>
    <t>宅地</t>
    <rPh sb="0" eb="2">
      <t>タクチ</t>
    </rPh>
    <phoneticPr fontId="2"/>
  </si>
  <si>
    <t>池沼</t>
    <rPh sb="0" eb="1">
      <t>イケ</t>
    </rPh>
    <rPh sb="1" eb="2">
      <t>ヌマ</t>
    </rPh>
    <phoneticPr fontId="2"/>
  </si>
  <si>
    <t>水路</t>
    <rPh sb="0" eb="2">
      <t>スイロ</t>
    </rPh>
    <phoneticPr fontId="2"/>
  </si>
  <si>
    <t>ため池</t>
    <rPh sb="2" eb="3">
      <t>イケ</t>
    </rPh>
    <phoneticPr fontId="2"/>
  </si>
  <si>
    <t>山地</t>
    <rPh sb="0" eb="2">
      <t>サンチ</t>
    </rPh>
    <phoneticPr fontId="2"/>
  </si>
  <si>
    <t>流出係数</t>
    <rPh sb="0" eb="2">
      <t>リュウシュツ</t>
    </rPh>
    <rPh sb="2" eb="4">
      <t>ケイスウ</t>
    </rPh>
    <phoneticPr fontId="2"/>
  </si>
  <si>
    <t>行為前</t>
    <rPh sb="0" eb="2">
      <t>コウイ</t>
    </rPh>
    <rPh sb="2" eb="3">
      <t>マエ</t>
    </rPh>
    <phoneticPr fontId="2"/>
  </si>
  <si>
    <t>行為後</t>
    <rPh sb="0" eb="2">
      <t>コウイ</t>
    </rPh>
    <rPh sb="2" eb="3">
      <t>ゴ</t>
    </rPh>
    <phoneticPr fontId="2"/>
  </si>
  <si>
    <t>使　　　用　　　方　　　法</t>
    <rPh sb="0" eb="1">
      <t>ツカ</t>
    </rPh>
    <rPh sb="4" eb="5">
      <t>ヨウ</t>
    </rPh>
    <rPh sb="8" eb="9">
      <t>カタ</t>
    </rPh>
    <rPh sb="12" eb="13">
      <t>ホウ</t>
    </rPh>
    <phoneticPr fontId="2"/>
  </si>
  <si>
    <t>様式の内容は以下の通りです。</t>
    <rPh sb="0" eb="2">
      <t>ヨウシキ</t>
    </rPh>
    <rPh sb="3" eb="5">
      <t>ナイヨウ</t>
    </rPh>
    <rPh sb="6" eb="8">
      <t>イカ</t>
    </rPh>
    <rPh sb="9" eb="10">
      <t>トオ</t>
    </rPh>
    <phoneticPr fontId="2"/>
  </si>
  <si>
    <r>
      <t>（</t>
    </r>
    <r>
      <rPr>
        <u/>
        <sz val="11"/>
        <rFont val="ＭＳ Ｐゴシック"/>
        <family val="3"/>
        <charset val="128"/>
      </rPr>
      <t>※数値を入力すると自動計算されます。</t>
    </r>
    <r>
      <rPr>
        <sz val="11"/>
        <rFont val="ＭＳ Ｐゴシック"/>
        <family val="3"/>
        <charset val="128"/>
      </rPr>
      <t>）</t>
    </r>
    <rPh sb="2" eb="4">
      <t>スウチ</t>
    </rPh>
    <phoneticPr fontId="2"/>
  </si>
  <si>
    <t>条件（例示）↓↓↓↓↓↓↓↓↓↓↓↓</t>
    <rPh sb="0" eb="2">
      <t>ジョウケン</t>
    </rPh>
    <rPh sb="3" eb="4">
      <t>レイ</t>
    </rPh>
    <rPh sb="4" eb="5">
      <t>シメ</t>
    </rPh>
    <phoneticPr fontId="2"/>
  </si>
  <si>
    <t>作業手順</t>
    <rPh sb="0" eb="2">
      <t>サギョウ</t>
    </rPh>
    <rPh sb="2" eb="4">
      <t>テジュン</t>
    </rPh>
    <phoneticPr fontId="2"/>
  </si>
  <si>
    <t>雨水浸透阻害行為許可の対象となるか判定</t>
    <rPh sb="17" eb="19">
      <t>ハンテイ</t>
    </rPh>
    <phoneticPr fontId="2"/>
  </si>
  <si>
    <t>作業フロー（目的）</t>
    <rPh sb="0" eb="2">
      <t>サギョウ</t>
    </rPh>
    <rPh sb="6" eb="8">
      <t>モクテキ</t>
    </rPh>
    <phoneticPr fontId="2"/>
  </si>
  <si>
    <t>調整池諸元</t>
    <rPh sb="0" eb="2">
      <t>チョウセイ</t>
    </rPh>
    <rPh sb="2" eb="3">
      <t>イケ</t>
    </rPh>
    <rPh sb="3" eb="5">
      <t>ショゲン</t>
    </rPh>
    <phoneticPr fontId="2"/>
  </si>
  <si>
    <t>下段</t>
    <rPh sb="0" eb="1">
      <t>シタ</t>
    </rPh>
    <rPh sb="1" eb="2">
      <t>ダン</t>
    </rPh>
    <phoneticPr fontId="2"/>
  </si>
  <si>
    <t>上段（２段オリフィスの場合）</t>
    <rPh sb="0" eb="2">
      <t>ジョウダン</t>
    </rPh>
    <rPh sb="4" eb="5">
      <t>ダン</t>
    </rPh>
    <rPh sb="11" eb="13">
      <t>バアイ</t>
    </rPh>
    <phoneticPr fontId="2"/>
  </si>
  <si>
    <t>直径</t>
    <rPh sb="0" eb="2">
      <t>チョッケイ</t>
    </rPh>
    <phoneticPr fontId="2"/>
  </si>
  <si>
    <t>幅</t>
    <rPh sb="0" eb="1">
      <t>ハバ</t>
    </rPh>
    <phoneticPr fontId="2"/>
  </si>
  <si>
    <t>管底位置（池底から）</t>
    <rPh sb="0" eb="1">
      <t>カン</t>
    </rPh>
    <rPh sb="1" eb="2">
      <t>ソコ</t>
    </rPh>
    <rPh sb="2" eb="4">
      <t>イチ</t>
    </rPh>
    <rPh sb="5" eb="6">
      <t>イケ</t>
    </rPh>
    <rPh sb="6" eb="7">
      <t>ソコ</t>
    </rPh>
    <phoneticPr fontId="2"/>
  </si>
  <si>
    <t>Ｈ</t>
    <phoneticPr fontId="2"/>
  </si>
  <si>
    <t>Ｖ</t>
    <phoneticPr fontId="2"/>
  </si>
  <si>
    <t>流出抑制施設諸元</t>
    <rPh sb="0" eb="2">
      <t>リュウシュツ</t>
    </rPh>
    <rPh sb="2" eb="4">
      <t>ヨクセイ</t>
    </rPh>
    <rPh sb="4" eb="6">
      <t>シセツ</t>
    </rPh>
    <rPh sb="6" eb="8">
      <t>ショゲン</t>
    </rPh>
    <phoneticPr fontId="2"/>
  </si>
  <si>
    <t>浸透施設諸元</t>
    <rPh sb="0" eb="2">
      <t>シントウ</t>
    </rPh>
    <rPh sb="2" eb="4">
      <t>シセツ</t>
    </rPh>
    <rPh sb="4" eb="6">
      <t>ショゲン</t>
    </rPh>
    <phoneticPr fontId="2"/>
  </si>
  <si>
    <t>浸透能力</t>
    <rPh sb="0" eb="2">
      <t>シントウ</t>
    </rPh>
    <rPh sb="2" eb="4">
      <t>ノウリョク</t>
    </rPh>
    <phoneticPr fontId="2"/>
  </si>
  <si>
    <t>【浸透マス】</t>
    <phoneticPr fontId="2"/>
  </si>
  <si>
    <t>【浸透トレンチ】</t>
    <phoneticPr fontId="2"/>
  </si>
  <si>
    <t>【透水性舗装】</t>
    <rPh sb="1" eb="4">
      <t>トウスイセイ</t>
    </rPh>
    <rPh sb="4" eb="6">
      <t>ホソウ</t>
    </rPh>
    <phoneticPr fontId="2"/>
  </si>
  <si>
    <t>【その他】</t>
    <rPh sb="3" eb="4">
      <t>タ</t>
    </rPh>
    <phoneticPr fontId="2"/>
  </si>
  <si>
    <t>比浸透量（㎡）</t>
    <rPh sb="0" eb="1">
      <t>ヒ</t>
    </rPh>
    <rPh sb="1" eb="3">
      <t>シントウ</t>
    </rPh>
    <rPh sb="3" eb="4">
      <t>リョウ</t>
    </rPh>
    <phoneticPr fontId="2"/>
  </si>
  <si>
    <t>単位設計浸透能（ｍ3/ｈｒ/m）</t>
    <phoneticPr fontId="2"/>
  </si>
  <si>
    <t>比浸透量（㎡）</t>
    <phoneticPr fontId="2"/>
  </si>
  <si>
    <t>単位設計浸透能（ｍ3/ｈｒ/㎡）</t>
    <phoneticPr fontId="2"/>
  </si>
  <si>
    <t>単位設計浸透能（ｍ3/ｈｒ/単位）</t>
    <phoneticPr fontId="2"/>
  </si>
  <si>
    <t>m3/s</t>
    <phoneticPr fontId="2"/>
  </si>
  <si>
    <t>飽和透水係数
（m/hr）</t>
    <rPh sb="0" eb="2">
      <t>ホウワ</t>
    </rPh>
    <rPh sb="2" eb="4">
      <t>トウスイ</t>
    </rPh>
    <rPh sb="4" eb="6">
      <t>ケイスウ</t>
    </rPh>
    <phoneticPr fontId="2"/>
  </si>
  <si>
    <t>飽和透水係数
（m/hr）</t>
    <phoneticPr fontId="2"/>
  </si>
  <si>
    <t>設置数量
（個）</t>
    <rPh sb="0" eb="2">
      <t>セッチ</t>
    </rPh>
    <rPh sb="2" eb="4">
      <t>スウリョウ</t>
    </rPh>
    <rPh sb="6" eb="7">
      <t>コ</t>
    </rPh>
    <phoneticPr fontId="2"/>
  </si>
  <si>
    <t>設置数量
（ｍ）</t>
    <phoneticPr fontId="2"/>
  </si>
  <si>
    <t>設置数量
（㎡）</t>
    <phoneticPr fontId="2"/>
  </si>
  <si>
    <t>設置数量
（単位）</t>
    <phoneticPr fontId="2"/>
  </si>
  <si>
    <t>影響係数</t>
    <rPh sb="0" eb="2">
      <t>エイキョウ</t>
    </rPh>
    <rPh sb="2" eb="4">
      <t>ケイスウ</t>
    </rPh>
    <phoneticPr fontId="2"/>
  </si>
  <si>
    <t>（1）</t>
    <phoneticPr fontId="2"/>
  </si>
  <si>
    <t>内容（１）</t>
    <rPh sb="0" eb="2">
      <t>ナイヨウ</t>
    </rPh>
    <phoneticPr fontId="2"/>
  </si>
  <si>
    <t>影響係数</t>
    <phoneticPr fontId="2"/>
  </si>
  <si>
    <t>内容（１）</t>
    <phoneticPr fontId="2"/>
  </si>
  <si>
    <t>（2）</t>
    <phoneticPr fontId="2"/>
  </si>
  <si>
    <t>内容（２）</t>
    <rPh sb="0" eb="2">
      <t>ナイヨウ</t>
    </rPh>
    <phoneticPr fontId="2"/>
  </si>
  <si>
    <t>内容（２）</t>
    <phoneticPr fontId="2"/>
  </si>
  <si>
    <t>（3）</t>
    <phoneticPr fontId="2"/>
  </si>
  <si>
    <t>内容（３）</t>
    <rPh sb="0" eb="2">
      <t>ナイヨウ</t>
    </rPh>
    <phoneticPr fontId="2"/>
  </si>
  <si>
    <t>内容（３）</t>
    <phoneticPr fontId="2"/>
  </si>
  <si>
    <t>空隙貯留量諸元</t>
    <rPh sb="0" eb="1">
      <t>クウ</t>
    </rPh>
    <rPh sb="1" eb="2">
      <t>スキ</t>
    </rPh>
    <rPh sb="2" eb="4">
      <t>チョリュウ</t>
    </rPh>
    <rPh sb="4" eb="5">
      <t>リョウ</t>
    </rPh>
    <rPh sb="5" eb="7">
      <t>ショゲン</t>
    </rPh>
    <phoneticPr fontId="2"/>
  </si>
  <si>
    <t>空隙貯留量</t>
    <rPh sb="0" eb="1">
      <t>クウ</t>
    </rPh>
    <rPh sb="1" eb="2">
      <t>スキ</t>
    </rPh>
    <rPh sb="2" eb="4">
      <t>チョリュウ</t>
    </rPh>
    <rPh sb="4" eb="5">
      <t>リョウ</t>
    </rPh>
    <phoneticPr fontId="2"/>
  </si>
  <si>
    <t>【透水性塗装】</t>
    <rPh sb="1" eb="3">
      <t>トウスイ</t>
    </rPh>
    <rPh sb="3" eb="4">
      <t>セイ</t>
    </rPh>
    <rPh sb="4" eb="6">
      <t>トソウ</t>
    </rPh>
    <phoneticPr fontId="2"/>
  </si>
  <si>
    <t>体積
（ｍ3）</t>
    <phoneticPr fontId="2"/>
  </si>
  <si>
    <t>m3</t>
    <phoneticPr fontId="2"/>
  </si>
  <si>
    <t>空隙率
（％）</t>
    <rPh sb="0" eb="1">
      <t>クウ</t>
    </rPh>
    <rPh sb="1" eb="2">
      <t>スキ</t>
    </rPh>
    <rPh sb="2" eb="3">
      <t>リツ</t>
    </rPh>
    <phoneticPr fontId="2"/>
  </si>
  <si>
    <t>空隙率
（％）</t>
    <phoneticPr fontId="2"/>
  </si>
  <si>
    <t>調節計算結果</t>
  </si>
  <si>
    <t>行  為  前 ：</t>
    <rPh sb="0" eb="1">
      <t>ギョウ</t>
    </rPh>
    <rPh sb="3" eb="4">
      <t>タメ</t>
    </rPh>
    <rPh sb="6" eb="7">
      <t>マエ</t>
    </rPh>
    <phoneticPr fontId="2"/>
  </si>
  <si>
    <t>行  為  後 ：</t>
    <rPh sb="0" eb="1">
      <t>ギョウ</t>
    </rPh>
    <rPh sb="3" eb="4">
      <t>タメ</t>
    </rPh>
    <rPh sb="6" eb="7">
      <t>ゴ</t>
    </rPh>
    <phoneticPr fontId="2"/>
  </si>
  <si>
    <t>流出抑制施設の能力が必要対策量以上であるか判定</t>
    <rPh sb="0" eb="2">
      <t>リュウシュツ</t>
    </rPh>
    <rPh sb="2" eb="4">
      <t>ヨクセイ</t>
    </rPh>
    <rPh sb="21" eb="23">
      <t>ハンテイ</t>
    </rPh>
    <phoneticPr fontId="2"/>
  </si>
  <si>
    <t>Q</t>
    <phoneticPr fontId="2"/>
  </si>
  <si>
    <t>ポンプ諸元(ポンプ排水を用いた場合)</t>
    <rPh sb="3" eb="5">
      <t>ショゲン</t>
    </rPh>
    <rPh sb="9" eb="11">
      <t>ハイスイ</t>
    </rPh>
    <rPh sb="12" eb="13">
      <t>モチ</t>
    </rPh>
    <rPh sb="15" eb="17">
      <t>バアイ</t>
    </rPh>
    <phoneticPr fontId="2"/>
  </si>
  <si>
    <t>調整池諸元</t>
    <rPh sb="0" eb="3">
      <t>チョウセイチ</t>
    </rPh>
    <rPh sb="3" eb="5">
      <t>ショゲン</t>
    </rPh>
    <phoneticPr fontId="2"/>
  </si>
  <si>
    <t>考え方</t>
  </si>
  <si>
    <t>土地利用の判別</t>
    <rPh sb="0" eb="2">
      <t>トチ</t>
    </rPh>
    <rPh sb="2" eb="4">
      <t>リヨウ</t>
    </rPh>
    <rPh sb="5" eb="7">
      <t>ハンベツ</t>
    </rPh>
    <phoneticPr fontId="23"/>
  </si>
  <si>
    <t>土地利用の形態</t>
    <rPh sb="0" eb="2">
      <t>トチ</t>
    </rPh>
    <rPh sb="2" eb="4">
      <t>リヨウ</t>
    </rPh>
    <rPh sb="5" eb="7">
      <t>ケイタイ</t>
    </rPh>
    <phoneticPr fontId="23"/>
  </si>
  <si>
    <t>定　義</t>
    <rPh sb="0" eb="1">
      <t>サダム</t>
    </rPh>
    <rPh sb="2" eb="3">
      <t>ギ</t>
    </rPh>
    <phoneticPr fontId="23"/>
  </si>
  <si>
    <t>留　意　事　項</t>
    <rPh sb="0" eb="1">
      <t>トメ</t>
    </rPh>
    <rPh sb="2" eb="3">
      <t>イ</t>
    </rPh>
    <rPh sb="4" eb="5">
      <t>コト</t>
    </rPh>
    <rPh sb="6" eb="7">
      <t>コウ</t>
    </rPh>
    <phoneticPr fontId="23"/>
  </si>
  <si>
    <t>宅　地　等　に　該　当　す　る　土　地　</t>
    <rPh sb="0" eb="1">
      <t>タク</t>
    </rPh>
    <rPh sb="2" eb="3">
      <t>チ</t>
    </rPh>
    <rPh sb="4" eb="5">
      <t>トウ</t>
    </rPh>
    <rPh sb="8" eb="9">
      <t>ガイ</t>
    </rPh>
    <rPh sb="10" eb="11">
      <t>トウ</t>
    </rPh>
    <rPh sb="16" eb="17">
      <t>ト</t>
    </rPh>
    <rPh sb="18" eb="19">
      <t>チ</t>
    </rPh>
    <phoneticPr fontId="23"/>
  </si>
  <si>
    <t>①　宅地</t>
    <rPh sb="2" eb="4">
      <t>タクチ</t>
    </rPh>
    <phoneticPr fontId="23"/>
  </si>
  <si>
    <t>②　池沼</t>
    <rPh sb="2" eb="3">
      <t>イケ</t>
    </rPh>
    <rPh sb="3" eb="4">
      <t>ヌマ</t>
    </rPh>
    <phoneticPr fontId="23"/>
  </si>
  <si>
    <t>③　水路</t>
    <rPh sb="2" eb="4">
      <t>スイロ</t>
    </rPh>
    <phoneticPr fontId="23"/>
  </si>
  <si>
    <t>④　ため池</t>
    <rPh sb="4" eb="5">
      <t>イケ</t>
    </rPh>
    <phoneticPr fontId="23"/>
  </si>
  <si>
    <t>⑤⑥　道路</t>
    <rPh sb="3" eb="5">
      <t>ドウロ</t>
    </rPh>
    <phoneticPr fontId="23"/>
  </si>
  <si>
    <t>⑦⑧　鉄道道路</t>
    <rPh sb="3" eb="5">
      <t>テツドウ</t>
    </rPh>
    <rPh sb="5" eb="7">
      <t>ドウロ</t>
    </rPh>
    <phoneticPr fontId="23"/>
  </si>
  <si>
    <t>法面は区分し整理する。</t>
    <rPh sb="0" eb="1">
      <t>ノリ</t>
    </rPh>
    <rPh sb="1" eb="2">
      <t>メン</t>
    </rPh>
    <rPh sb="3" eb="5">
      <t>クブン</t>
    </rPh>
    <rPh sb="6" eb="8">
      <t>セイリ</t>
    </rPh>
    <phoneticPr fontId="23"/>
  </si>
  <si>
    <t>⑨⑩　飛行場</t>
    <rPh sb="3" eb="6">
      <t>ヒコウジョウ</t>
    </rPh>
    <phoneticPr fontId="23"/>
  </si>
  <si>
    <t>⑪　不浸透性材料により舗装された土地（法面を除く）</t>
    <rPh sb="2" eb="3">
      <t>フ</t>
    </rPh>
    <rPh sb="3" eb="5">
      <t>シントウ</t>
    </rPh>
    <rPh sb="5" eb="6">
      <t>セイ</t>
    </rPh>
    <rPh sb="6" eb="8">
      <t>ザイリョウ</t>
    </rPh>
    <rPh sb="11" eb="13">
      <t>ホソウ</t>
    </rPh>
    <rPh sb="16" eb="17">
      <t>ト</t>
    </rPh>
    <rPh sb="17" eb="18">
      <t>チ</t>
    </rPh>
    <rPh sb="19" eb="20">
      <t>ノリ</t>
    </rPh>
    <rPh sb="20" eb="21">
      <t>メン</t>
    </rPh>
    <rPh sb="22" eb="23">
      <t>ノゾ</t>
    </rPh>
    <phoneticPr fontId="23"/>
  </si>
  <si>
    <t>コンクリート等の不浸透性の材料で覆われた土地（法面は含まず）をいう。</t>
    <rPh sb="6" eb="7">
      <t>トウ</t>
    </rPh>
    <rPh sb="8" eb="9">
      <t>フ</t>
    </rPh>
    <rPh sb="9" eb="12">
      <t>シントウセイ</t>
    </rPh>
    <rPh sb="13" eb="15">
      <t>ザイリョウ</t>
    </rPh>
    <rPh sb="16" eb="17">
      <t>オオ</t>
    </rPh>
    <rPh sb="20" eb="21">
      <t>ト</t>
    </rPh>
    <rPh sb="21" eb="22">
      <t>チ</t>
    </rPh>
    <rPh sb="23" eb="24">
      <t>ノリ</t>
    </rPh>
    <rPh sb="24" eb="25">
      <t>メン</t>
    </rPh>
    <rPh sb="26" eb="27">
      <t>フク</t>
    </rPh>
    <phoneticPr fontId="23"/>
  </si>
  <si>
    <t>⑫　不浸透性材料により覆われた法面</t>
    <rPh sb="2" eb="3">
      <t>フ</t>
    </rPh>
    <rPh sb="3" eb="6">
      <t>シントウセイ</t>
    </rPh>
    <rPh sb="6" eb="8">
      <t>ザイリョウ</t>
    </rPh>
    <rPh sb="11" eb="12">
      <t>オオ</t>
    </rPh>
    <rPh sb="15" eb="16">
      <t>ホウ</t>
    </rPh>
    <rPh sb="16" eb="17">
      <t>メン</t>
    </rPh>
    <phoneticPr fontId="23"/>
  </si>
  <si>
    <t>コンクリート等の不浸透性の材料で覆われた法面をいう。</t>
    <rPh sb="6" eb="7">
      <t>トウ</t>
    </rPh>
    <rPh sb="8" eb="9">
      <t>フ</t>
    </rPh>
    <rPh sb="9" eb="12">
      <t>シントウセイ</t>
    </rPh>
    <rPh sb="13" eb="15">
      <t>ザイリョウ</t>
    </rPh>
    <rPh sb="16" eb="17">
      <t>オオ</t>
    </rPh>
    <rPh sb="20" eb="21">
      <t>ホウ</t>
    </rPh>
    <rPh sb="21" eb="22">
      <t>メン</t>
    </rPh>
    <phoneticPr fontId="23"/>
  </si>
  <si>
    <t>⑬　ゴルフ場（雨水を排水するための排水施設を伴うものに限る）</t>
    <rPh sb="5" eb="6">
      <t>ジョウ</t>
    </rPh>
    <rPh sb="7" eb="9">
      <t>ウスイ</t>
    </rPh>
    <rPh sb="10" eb="12">
      <t>ハイスイ</t>
    </rPh>
    <rPh sb="17" eb="19">
      <t>ハイスイ</t>
    </rPh>
    <rPh sb="19" eb="21">
      <t>シセツ</t>
    </rPh>
    <rPh sb="22" eb="23">
      <t>トモナ</t>
    </rPh>
    <rPh sb="27" eb="28">
      <t>カギ</t>
    </rPh>
    <phoneticPr fontId="23"/>
  </si>
  <si>
    <t>⑯　山地</t>
    <rPh sb="2" eb="4">
      <t>サンチ</t>
    </rPh>
    <phoneticPr fontId="23"/>
  </si>
  <si>
    <t>⑰　人工的に造成された植生に覆われた法面</t>
    <rPh sb="2" eb="5">
      <t>ジンコウテキ</t>
    </rPh>
    <rPh sb="6" eb="8">
      <t>ゾウセイ</t>
    </rPh>
    <rPh sb="11" eb="13">
      <t>ショクセイ</t>
    </rPh>
    <rPh sb="14" eb="15">
      <t>オオ</t>
    </rPh>
    <rPh sb="18" eb="19">
      <t>ノリ</t>
    </rPh>
    <rPh sb="19" eb="20">
      <t>メン</t>
    </rPh>
    <phoneticPr fontId="23"/>
  </si>
  <si>
    <t>耕作の目的に供される土地（水田〈灌漑中であるか否かを問わない〉を含む）をいう。　</t>
  </si>
  <si>
    <t>その他土地からの流出雨水量を増加させる
おそれのある行為に係る土地</t>
    <phoneticPr fontId="2"/>
  </si>
  <si>
    <t>舗装された土地</t>
    <rPh sb="0" eb="2">
      <t>ホソウ</t>
    </rPh>
    <rPh sb="5" eb="7">
      <t>トチ</t>
    </rPh>
    <phoneticPr fontId="23"/>
  </si>
  <si>
    <t>上記に揚げる土地以外の土地</t>
    <phoneticPr fontId="2"/>
  </si>
  <si>
    <t>政令第９条第１項に規定する技術的基準に適合することを証する書類</t>
    <phoneticPr fontId="2"/>
  </si>
  <si>
    <t>入力が必要な項目を赤字で示しておりますので，該当する箇所に数値を記入してください。</t>
    <rPh sb="6" eb="8">
      <t>コウモク</t>
    </rPh>
    <phoneticPr fontId="2"/>
  </si>
  <si>
    <t>～計算シートの詳しい使用方法については，次ページの「使用方法」をご覧ください～</t>
    <rPh sb="1" eb="3">
      <t>ケイサン</t>
    </rPh>
    <rPh sb="7" eb="8">
      <t>クワ</t>
    </rPh>
    <rPh sb="10" eb="14">
      <t>シヨウホウホウ</t>
    </rPh>
    <rPh sb="20" eb="21">
      <t>ジ</t>
    </rPh>
    <rPh sb="26" eb="28">
      <t>シヨウ</t>
    </rPh>
    <rPh sb="28" eb="30">
      <t>ホウホウ</t>
    </rPh>
    <rPh sb="33" eb="34">
      <t>ラン</t>
    </rPh>
    <phoneticPr fontId="2"/>
  </si>
  <si>
    <t>放流口径（2段オリフィスの場合は，上・下段の雨諸元を記載）</t>
    <rPh sb="0" eb="2">
      <t>ホウリュウ</t>
    </rPh>
    <rPh sb="2" eb="4">
      <t>コウケイ</t>
    </rPh>
    <rPh sb="6" eb="7">
      <t>ダン</t>
    </rPh>
    <rPh sb="13" eb="15">
      <t>バアイ</t>
    </rPh>
    <rPh sb="17" eb="18">
      <t>ジョウ</t>
    </rPh>
    <rPh sb="19" eb="20">
      <t>シタ</t>
    </rPh>
    <rPh sb="20" eb="21">
      <t>ダン</t>
    </rPh>
    <rPh sb="22" eb="23">
      <t>アメ</t>
    </rPh>
    <rPh sb="23" eb="25">
      <t>ショゲン</t>
    </rPh>
    <rPh sb="26" eb="28">
      <t>キサイ</t>
    </rPh>
    <phoneticPr fontId="2"/>
  </si>
  <si>
    <t>よって，</t>
  </si>
  <si>
    <t>●雨水浸透阻害行為とは，雨水の流出量を現状より悪化させる行為（行為前後で雨水流出量が増加する行為）をいいます。行為後においても，行為前より雨水流出量を増加させないように抑制するという「現状非悪化」が基本的な考え方です。</t>
  </si>
  <si>
    <t>●現況及び計画の土地利用形態は，図面・写真により，実際の利用形態から判断します。</t>
  </si>
  <si>
    <t>宅地は，次に掲げる建物（工作物を含む）の用に供するための土地をいう。
(A)現況において，建物の用に供している土地
(B)過去において，建物の用に供している土地</t>
    <rPh sb="0" eb="2">
      <t>タクチ</t>
    </rPh>
    <rPh sb="4" eb="5">
      <t>ツギ</t>
    </rPh>
    <rPh sb="6" eb="7">
      <t>カカ</t>
    </rPh>
    <rPh sb="9" eb="11">
      <t>タテモノ</t>
    </rPh>
    <rPh sb="12" eb="15">
      <t>コウサクブツ</t>
    </rPh>
    <rPh sb="16" eb="17">
      <t>フク</t>
    </rPh>
    <rPh sb="20" eb="21">
      <t>ヨウ</t>
    </rPh>
    <rPh sb="22" eb="23">
      <t>キョウ</t>
    </rPh>
    <rPh sb="28" eb="29">
      <t>ト</t>
    </rPh>
    <rPh sb="29" eb="30">
      <t>チ</t>
    </rPh>
    <rPh sb="38" eb="40">
      <t>ゲンキョウ</t>
    </rPh>
    <rPh sb="45" eb="47">
      <t>タテモノ</t>
    </rPh>
    <rPh sb="48" eb="49">
      <t>ヨウ</t>
    </rPh>
    <rPh sb="50" eb="51">
      <t>キョウ</t>
    </rPh>
    <rPh sb="55" eb="56">
      <t>ト</t>
    </rPh>
    <rPh sb="56" eb="57">
      <t>チ</t>
    </rPh>
    <rPh sb="61" eb="63">
      <t>カコ</t>
    </rPh>
    <rPh sb="68" eb="70">
      <t>タテモノ</t>
    </rPh>
    <rPh sb="71" eb="72">
      <t>ヨウ</t>
    </rPh>
    <rPh sb="73" eb="74">
      <t>キョウ</t>
    </rPh>
    <rPh sb="78" eb="79">
      <t>ト</t>
    </rPh>
    <rPh sb="79" eb="80">
      <t>チ</t>
    </rPh>
    <phoneticPr fontId="23"/>
  </si>
  <si>
    <t>宅地は，建物の屋根面積のほかに，庭等も含めた一団をもって宅地とする。</t>
    <rPh sb="0" eb="2">
      <t>タクチ</t>
    </rPh>
    <rPh sb="4" eb="6">
      <t>タテモノ</t>
    </rPh>
    <rPh sb="7" eb="9">
      <t>ヤネ</t>
    </rPh>
    <rPh sb="9" eb="11">
      <t>メンセキ</t>
    </rPh>
    <rPh sb="16" eb="17">
      <t>ニワ</t>
    </rPh>
    <rPh sb="17" eb="18">
      <t>トウ</t>
    </rPh>
    <rPh sb="19" eb="20">
      <t>フク</t>
    </rPh>
    <rPh sb="22" eb="24">
      <t>イチダン</t>
    </rPh>
    <rPh sb="28" eb="30">
      <t>タクチ</t>
    </rPh>
    <phoneticPr fontId="23"/>
  </si>
  <si>
    <t>常時，又は一時的に水面を有する池沼をいう。</t>
    <rPh sb="0" eb="2">
      <t>ジョウジ</t>
    </rPh>
    <rPh sb="3" eb="4">
      <t>マタ</t>
    </rPh>
    <rPh sb="5" eb="8">
      <t>イチジテキ</t>
    </rPh>
    <rPh sb="9" eb="11">
      <t>スイメン</t>
    </rPh>
    <rPh sb="12" eb="13">
      <t>ユウ</t>
    </rPh>
    <rPh sb="15" eb="16">
      <t>イケ</t>
    </rPh>
    <rPh sb="16" eb="17">
      <t>ヌマ</t>
    </rPh>
    <phoneticPr fontId="23"/>
  </si>
  <si>
    <t>池沼の範囲は，池沼を形成する連続した斜面，壁面（直接流出となるエリア）の頂上までの範囲及び貯留に供する土提等がある場合は，それら施設敷地一体を含めた範囲とする。</t>
    <rPh sb="0" eb="1">
      <t>イケ</t>
    </rPh>
    <rPh sb="1" eb="2">
      <t>ヌマ</t>
    </rPh>
    <rPh sb="3" eb="5">
      <t>ハンイ</t>
    </rPh>
    <rPh sb="7" eb="8">
      <t>イケ</t>
    </rPh>
    <rPh sb="8" eb="9">
      <t>ヌマ</t>
    </rPh>
    <rPh sb="10" eb="12">
      <t>ケイセイ</t>
    </rPh>
    <rPh sb="14" eb="16">
      <t>レンゾク</t>
    </rPh>
    <rPh sb="18" eb="20">
      <t>シャメン</t>
    </rPh>
    <rPh sb="21" eb="23">
      <t>ヘキメン</t>
    </rPh>
    <rPh sb="24" eb="26">
      <t>チョクセツ</t>
    </rPh>
    <rPh sb="26" eb="28">
      <t>リュウシュツ</t>
    </rPh>
    <rPh sb="36" eb="38">
      <t>チョウジョウ</t>
    </rPh>
    <rPh sb="41" eb="43">
      <t>ハンイ</t>
    </rPh>
    <rPh sb="43" eb="44">
      <t>オヨ</t>
    </rPh>
    <rPh sb="45" eb="47">
      <t>チョリュウ</t>
    </rPh>
    <rPh sb="48" eb="49">
      <t>キョウ</t>
    </rPh>
    <rPh sb="51" eb="53">
      <t>ツチテイ</t>
    </rPh>
    <rPh sb="53" eb="54">
      <t>トウ</t>
    </rPh>
    <rPh sb="57" eb="59">
      <t>バアイ</t>
    </rPh>
    <rPh sb="64" eb="66">
      <t>シセツ</t>
    </rPh>
    <rPh sb="66" eb="68">
      <t>シキチ</t>
    </rPh>
    <rPh sb="68" eb="70">
      <t>イッタイ</t>
    </rPh>
    <rPh sb="71" eb="72">
      <t>フク</t>
    </rPh>
    <rPh sb="74" eb="76">
      <t>ハンイ</t>
    </rPh>
    <phoneticPr fontId="23"/>
  </si>
  <si>
    <t>水路の範囲は，水路を形成する連続した斜面，壁面（直接流出となるエリア）の頂上までの範囲とする。</t>
    <rPh sb="0" eb="2">
      <t>スイロ</t>
    </rPh>
    <rPh sb="3" eb="5">
      <t>ハンイ</t>
    </rPh>
    <rPh sb="7" eb="9">
      <t>スイロ</t>
    </rPh>
    <rPh sb="10" eb="12">
      <t>ケイセイ</t>
    </rPh>
    <rPh sb="14" eb="16">
      <t>レンゾク</t>
    </rPh>
    <rPh sb="18" eb="20">
      <t>シャメン</t>
    </rPh>
    <rPh sb="21" eb="23">
      <t>ヘキメン</t>
    </rPh>
    <rPh sb="24" eb="26">
      <t>チョクセツ</t>
    </rPh>
    <rPh sb="26" eb="28">
      <t>リュウシュツ</t>
    </rPh>
    <rPh sb="36" eb="38">
      <t>チョウジョウ</t>
    </rPh>
    <rPh sb="41" eb="43">
      <t>ハンイ</t>
    </rPh>
    <phoneticPr fontId="23"/>
  </si>
  <si>
    <t>常時，又は一時的に水面を有するため池をいう。</t>
    <rPh sb="0" eb="2">
      <t>ジョウジ</t>
    </rPh>
    <rPh sb="3" eb="4">
      <t>マタ</t>
    </rPh>
    <rPh sb="5" eb="8">
      <t>イチジテキ</t>
    </rPh>
    <rPh sb="9" eb="11">
      <t>スイメン</t>
    </rPh>
    <rPh sb="12" eb="13">
      <t>ユウ</t>
    </rPh>
    <rPh sb="17" eb="18">
      <t>イケ</t>
    </rPh>
    <phoneticPr fontId="23"/>
  </si>
  <si>
    <t>ため池の範囲は，ため池を形成する連続した斜面，壁面（直接流出となるエリア）の頂上までの範囲及び貯留に供する土提等がある場合はそれら施設敷地一体を含めた範囲とする。</t>
    <rPh sb="2" eb="3">
      <t>イケ</t>
    </rPh>
    <rPh sb="4" eb="6">
      <t>ハンイ</t>
    </rPh>
    <rPh sb="10" eb="11">
      <t>イケ</t>
    </rPh>
    <rPh sb="12" eb="14">
      <t>ケイセイ</t>
    </rPh>
    <rPh sb="16" eb="18">
      <t>レンゾク</t>
    </rPh>
    <rPh sb="20" eb="22">
      <t>シャメン</t>
    </rPh>
    <rPh sb="23" eb="25">
      <t>ヘキメン</t>
    </rPh>
    <rPh sb="26" eb="28">
      <t>チョクセツ</t>
    </rPh>
    <rPh sb="28" eb="30">
      <t>リュウシュツ</t>
    </rPh>
    <rPh sb="38" eb="40">
      <t>チョウジョウ</t>
    </rPh>
    <rPh sb="43" eb="45">
      <t>ハンイ</t>
    </rPh>
    <rPh sb="45" eb="46">
      <t>オヨ</t>
    </rPh>
    <rPh sb="47" eb="49">
      <t>チョリュウ</t>
    </rPh>
    <rPh sb="50" eb="51">
      <t>キョウ</t>
    </rPh>
    <rPh sb="53" eb="54">
      <t>ド</t>
    </rPh>
    <rPh sb="54" eb="55">
      <t>テイ</t>
    </rPh>
    <rPh sb="55" eb="56">
      <t>トウ</t>
    </rPh>
    <rPh sb="59" eb="61">
      <t>バアイ</t>
    </rPh>
    <rPh sb="65" eb="67">
      <t>シセツ</t>
    </rPh>
    <rPh sb="67" eb="69">
      <t>シキチ</t>
    </rPh>
    <rPh sb="69" eb="71">
      <t>イッタイ</t>
    </rPh>
    <rPh sb="72" eb="73">
      <t>フク</t>
    </rPh>
    <rPh sb="75" eb="77">
      <t>ハンイ</t>
    </rPh>
    <phoneticPr fontId="23"/>
  </si>
  <si>
    <t>一般の交通の用に供する道路をいう。道路法（昭和２７年法律第１８０号）に規定する道路かどうかは問わない。
　未舗装でも，一般の交通の用に供していれば道路とする。</t>
    <rPh sb="0" eb="2">
      <t>イッパン</t>
    </rPh>
    <rPh sb="3" eb="5">
      <t>コウツウ</t>
    </rPh>
    <rPh sb="6" eb="7">
      <t>ヨウ</t>
    </rPh>
    <rPh sb="8" eb="9">
      <t>キョウ</t>
    </rPh>
    <rPh sb="11" eb="13">
      <t>ドウロ</t>
    </rPh>
    <rPh sb="17" eb="20">
      <t>ドウロホウ</t>
    </rPh>
    <rPh sb="21" eb="23">
      <t>ショウワ</t>
    </rPh>
    <rPh sb="25" eb="26">
      <t>ネン</t>
    </rPh>
    <rPh sb="26" eb="28">
      <t>ホウリツ</t>
    </rPh>
    <rPh sb="28" eb="29">
      <t>ダイ</t>
    </rPh>
    <rPh sb="32" eb="33">
      <t>ゴウ</t>
    </rPh>
    <rPh sb="35" eb="37">
      <t>キテイ</t>
    </rPh>
    <rPh sb="39" eb="41">
      <t>ドウロ</t>
    </rPh>
    <rPh sb="46" eb="47">
      <t>ト</t>
    </rPh>
    <rPh sb="53" eb="56">
      <t>ミホソウ</t>
    </rPh>
    <rPh sb="59" eb="61">
      <t>イッパン</t>
    </rPh>
    <rPh sb="62" eb="64">
      <t>コウツウ</t>
    </rPh>
    <rPh sb="65" eb="66">
      <t>ヨウ</t>
    </rPh>
    <rPh sb="67" eb="68">
      <t>キョウ</t>
    </rPh>
    <rPh sb="73" eb="75">
      <t>ドウロ</t>
    </rPh>
    <phoneticPr fontId="23"/>
  </si>
  <si>
    <t>道路の範囲は，路肩から路肩までの範囲のほか，歩道，植樹帯，道路付帯施設が含まれる。
法面は区分し整理する。</t>
    <rPh sb="0" eb="2">
      <t>ドウロ</t>
    </rPh>
    <rPh sb="3" eb="5">
      <t>ハンイ</t>
    </rPh>
    <rPh sb="7" eb="9">
      <t>ロカタ</t>
    </rPh>
    <rPh sb="11" eb="13">
      <t>ロカタ</t>
    </rPh>
    <rPh sb="16" eb="18">
      <t>ハンイ</t>
    </rPh>
    <rPh sb="22" eb="24">
      <t>ホドウ</t>
    </rPh>
    <rPh sb="25" eb="27">
      <t>ショクジュ</t>
    </rPh>
    <rPh sb="27" eb="28">
      <t>タイ</t>
    </rPh>
    <rPh sb="29" eb="31">
      <t>ドウロ</t>
    </rPh>
    <rPh sb="31" eb="33">
      <t>フタイ</t>
    </rPh>
    <rPh sb="33" eb="35">
      <t>シセツ</t>
    </rPh>
    <rPh sb="36" eb="37">
      <t>フク</t>
    </rPh>
    <rPh sb="42" eb="43">
      <t>ノリ</t>
    </rPh>
    <rPh sb="43" eb="44">
      <t>メン</t>
    </rPh>
    <rPh sb="45" eb="47">
      <t>クブン</t>
    </rPh>
    <rPh sb="48" eb="50">
      <t>セイリ</t>
    </rPh>
    <phoneticPr fontId="23"/>
  </si>
  <si>
    <t>鉄道道路とは鉄道の敷地のうち，線路の敷地の範囲（高架の鉄道を含む）をいう。
　操車場は鉄道道路に含まれない。</t>
    <rPh sb="0" eb="2">
      <t>テツドウ</t>
    </rPh>
    <rPh sb="2" eb="4">
      <t>ドウロ</t>
    </rPh>
    <rPh sb="6" eb="8">
      <t>テツドウ</t>
    </rPh>
    <rPh sb="9" eb="11">
      <t>シキチ</t>
    </rPh>
    <rPh sb="15" eb="17">
      <t>センロ</t>
    </rPh>
    <rPh sb="18" eb="20">
      <t>シキチ</t>
    </rPh>
    <rPh sb="21" eb="23">
      <t>ハンイ</t>
    </rPh>
    <rPh sb="24" eb="26">
      <t>コウカ</t>
    </rPh>
    <rPh sb="27" eb="29">
      <t>テツドウ</t>
    </rPh>
    <rPh sb="30" eb="31">
      <t>フク</t>
    </rPh>
    <rPh sb="39" eb="42">
      <t>ソウシャジョウ</t>
    </rPh>
    <rPh sb="43" eb="45">
      <t>テツドウ</t>
    </rPh>
    <rPh sb="45" eb="47">
      <t>ドウロ</t>
    </rPh>
    <rPh sb="48" eb="49">
      <t>フク</t>
    </rPh>
    <phoneticPr fontId="23"/>
  </si>
  <si>
    <t>飛行場は，空港・ヘリポート等（飛行場の外に設置された航空保安施設の敷地を含む）をいう。</t>
    <rPh sb="0" eb="3">
      <t>ヒコウジョウ</t>
    </rPh>
    <rPh sb="5" eb="7">
      <t>クウコウ</t>
    </rPh>
    <rPh sb="13" eb="14">
      <t>トウ</t>
    </rPh>
    <rPh sb="15" eb="18">
      <t>ヒコウジョウ</t>
    </rPh>
    <rPh sb="19" eb="20">
      <t>ソト</t>
    </rPh>
    <rPh sb="21" eb="23">
      <t>セッチ</t>
    </rPh>
    <rPh sb="26" eb="28">
      <t>コウクウ</t>
    </rPh>
    <rPh sb="28" eb="30">
      <t>ホアン</t>
    </rPh>
    <rPh sb="30" eb="32">
      <t>シセツ</t>
    </rPh>
    <rPh sb="33" eb="35">
      <t>シキチ</t>
    </rPh>
    <rPh sb="36" eb="37">
      <t>フク</t>
    </rPh>
    <phoneticPr fontId="23"/>
  </si>
  <si>
    <t>ゴルフ場の敷地すべてではなく，当該排水施設の集水範囲の対象となる区域の土地をいう。</t>
    <rPh sb="3" eb="4">
      <t>ジョウ</t>
    </rPh>
    <rPh sb="5" eb="7">
      <t>シキチ</t>
    </rPh>
    <rPh sb="15" eb="17">
      <t>トウガイ</t>
    </rPh>
    <rPh sb="17" eb="19">
      <t>ハイスイ</t>
    </rPh>
    <rPh sb="19" eb="21">
      <t>シセツ</t>
    </rPh>
    <rPh sb="22" eb="23">
      <t>シュウ</t>
    </rPh>
    <rPh sb="23" eb="24">
      <t>スイ</t>
    </rPh>
    <rPh sb="24" eb="26">
      <t>ハンイ</t>
    </rPh>
    <rPh sb="27" eb="29">
      <t>タイショウ</t>
    </rPh>
    <rPh sb="32" eb="34">
      <t>クイキ</t>
    </rPh>
    <rPh sb="35" eb="37">
      <t>トチ</t>
    </rPh>
    <phoneticPr fontId="23"/>
  </si>
  <si>
    <t>「雨水を排水するための排水施設」がない場合は，この区分の対象とならない。敷地のうち，排水施設に集水される範囲が対象となる。</t>
  </si>
  <si>
    <t>「雨水を排水するための排水施設」がない場合は，この区分の対象とならない。敷地のうち，排水施設に集水される範囲が対象となる。</t>
    <rPh sb="1" eb="3">
      <t>ウスイ</t>
    </rPh>
    <rPh sb="4" eb="6">
      <t>ハイスイ</t>
    </rPh>
    <rPh sb="11" eb="13">
      <t>ハイスイ</t>
    </rPh>
    <rPh sb="13" eb="15">
      <t>シセツ</t>
    </rPh>
    <rPh sb="19" eb="21">
      <t>バアイ</t>
    </rPh>
    <rPh sb="25" eb="27">
      <t>クブン</t>
    </rPh>
    <rPh sb="28" eb="30">
      <t>タイショウ</t>
    </rPh>
    <rPh sb="36" eb="38">
      <t>シキチ</t>
    </rPh>
    <rPh sb="42" eb="44">
      <t>ハイスイ</t>
    </rPh>
    <rPh sb="44" eb="46">
      <t>シセツ</t>
    </rPh>
    <rPh sb="47" eb="48">
      <t>シュウ</t>
    </rPh>
    <rPh sb="48" eb="49">
      <t>スイ</t>
    </rPh>
    <rPh sb="52" eb="54">
      <t>ハンイ</t>
    </rPh>
    <rPh sb="55" eb="57">
      <t>タイショウ</t>
    </rPh>
    <phoneticPr fontId="23"/>
  </si>
  <si>
    <t>⑭　運動場，又はその他これに類する施設（雨水を排水するための排水施設を伴うものに限る）</t>
    <rPh sb="2" eb="5">
      <t>ウンドウジョウ</t>
    </rPh>
    <rPh sb="6" eb="7">
      <t>マタ</t>
    </rPh>
    <rPh sb="10" eb="11">
      <t>タ</t>
    </rPh>
    <rPh sb="14" eb="15">
      <t>ルイ</t>
    </rPh>
    <rPh sb="17" eb="19">
      <t>シセツ</t>
    </rPh>
    <rPh sb="20" eb="22">
      <t>ウスイ</t>
    </rPh>
    <rPh sb="23" eb="25">
      <t>ハイスイ</t>
    </rPh>
    <rPh sb="30" eb="32">
      <t>ハイスイ</t>
    </rPh>
    <rPh sb="32" eb="34">
      <t>シセツ</t>
    </rPh>
    <rPh sb="35" eb="36">
      <t>トモナ</t>
    </rPh>
    <rPh sb="40" eb="41">
      <t>カギ</t>
    </rPh>
    <phoneticPr fontId="23"/>
  </si>
  <si>
    <t>運動場の敷地すべてではなく，排水施設の集水範囲の対象となる区域の土地をいう。</t>
    <rPh sb="0" eb="3">
      <t>ウンドウジョウ</t>
    </rPh>
    <rPh sb="4" eb="6">
      <t>シキチ</t>
    </rPh>
    <rPh sb="14" eb="16">
      <t>ハイスイ</t>
    </rPh>
    <rPh sb="16" eb="18">
      <t>シセツ</t>
    </rPh>
    <rPh sb="19" eb="20">
      <t>シュウ</t>
    </rPh>
    <rPh sb="20" eb="21">
      <t>スイ</t>
    </rPh>
    <rPh sb="21" eb="23">
      <t>ハンイ</t>
    </rPh>
    <rPh sb="24" eb="26">
      <t>タイショウ</t>
    </rPh>
    <rPh sb="29" eb="31">
      <t>クイキ</t>
    </rPh>
    <rPh sb="32" eb="33">
      <t>ト</t>
    </rPh>
    <rPh sb="33" eb="34">
      <t>チ</t>
    </rPh>
    <phoneticPr fontId="23"/>
  </si>
  <si>
    <t>⑮　ローラー，又はその他これに類する建設機械を用いて締め固められた土地</t>
    <rPh sb="7" eb="8">
      <t>マタ</t>
    </rPh>
    <rPh sb="11" eb="12">
      <t>タ</t>
    </rPh>
    <rPh sb="15" eb="16">
      <t>ルイ</t>
    </rPh>
    <rPh sb="18" eb="20">
      <t>ケンセツ</t>
    </rPh>
    <rPh sb="20" eb="22">
      <t>キカイ</t>
    </rPh>
    <rPh sb="23" eb="24">
      <t>モチ</t>
    </rPh>
    <rPh sb="26" eb="27">
      <t>シ</t>
    </rPh>
    <rPh sb="28" eb="29">
      <t>カタ</t>
    </rPh>
    <rPh sb="33" eb="35">
      <t>トチ</t>
    </rPh>
    <phoneticPr fontId="23"/>
  </si>
  <si>
    <t>建築物が建築できる程度，又は通常車両等が容易に走行できる程度に締め固められた土地（排水施設が設置されたゴルフ場，運動場等を除く）をいう。
　施工段階で締め固められた土地であっても，耕起が行われることによって通常車両等が容易に走行できる程度までは締め固められていない状態のものは，締め固められた土地に該当しない。</t>
    <rPh sb="0" eb="3">
      <t>ケンチクブツ</t>
    </rPh>
    <rPh sb="4" eb="6">
      <t>ケンチク</t>
    </rPh>
    <rPh sb="9" eb="11">
      <t>テイド</t>
    </rPh>
    <rPh sb="12" eb="13">
      <t>マタ</t>
    </rPh>
    <rPh sb="14" eb="16">
      <t>ツウジョウ</t>
    </rPh>
    <rPh sb="16" eb="18">
      <t>シャリョウ</t>
    </rPh>
    <rPh sb="18" eb="19">
      <t>トウ</t>
    </rPh>
    <rPh sb="20" eb="22">
      <t>ヨウイ</t>
    </rPh>
    <rPh sb="23" eb="25">
      <t>ソウコウ</t>
    </rPh>
    <rPh sb="28" eb="30">
      <t>テイド</t>
    </rPh>
    <rPh sb="31" eb="32">
      <t>シ</t>
    </rPh>
    <rPh sb="33" eb="34">
      <t>カタ</t>
    </rPh>
    <rPh sb="38" eb="40">
      <t>トチ</t>
    </rPh>
    <rPh sb="41" eb="43">
      <t>ハイスイ</t>
    </rPh>
    <rPh sb="43" eb="45">
      <t>シセツ</t>
    </rPh>
    <rPh sb="46" eb="48">
      <t>セッチ</t>
    </rPh>
    <rPh sb="54" eb="55">
      <t>ジョウ</t>
    </rPh>
    <rPh sb="56" eb="59">
      <t>ウンドウジョウ</t>
    </rPh>
    <rPh sb="59" eb="60">
      <t>トウ</t>
    </rPh>
    <rPh sb="61" eb="62">
      <t>ノゾ</t>
    </rPh>
    <rPh sb="70" eb="72">
      <t>シコウ</t>
    </rPh>
    <rPh sb="72" eb="74">
      <t>ダンカイ</t>
    </rPh>
    <rPh sb="75" eb="76">
      <t>シ</t>
    </rPh>
    <rPh sb="77" eb="78">
      <t>カタ</t>
    </rPh>
    <rPh sb="82" eb="84">
      <t>トチ</t>
    </rPh>
    <rPh sb="90" eb="91">
      <t>コウ</t>
    </rPh>
    <rPh sb="91" eb="92">
      <t>キ</t>
    </rPh>
    <rPh sb="93" eb="94">
      <t>オコナ</t>
    </rPh>
    <rPh sb="103" eb="105">
      <t>ツウジョウ</t>
    </rPh>
    <rPh sb="105" eb="107">
      <t>シャリョウ</t>
    </rPh>
    <rPh sb="107" eb="108">
      <t>トウ</t>
    </rPh>
    <rPh sb="109" eb="111">
      <t>ヨウイ</t>
    </rPh>
    <rPh sb="112" eb="114">
      <t>ソウコウ</t>
    </rPh>
    <rPh sb="117" eb="119">
      <t>テイド</t>
    </rPh>
    <rPh sb="122" eb="123">
      <t>シ</t>
    </rPh>
    <rPh sb="124" eb="125">
      <t>カタ</t>
    </rPh>
    <rPh sb="132" eb="134">
      <t>ジョウタイ</t>
    </rPh>
    <rPh sb="139" eb="140">
      <t>シ</t>
    </rPh>
    <rPh sb="141" eb="142">
      <t>カタ</t>
    </rPh>
    <rPh sb="146" eb="148">
      <t>トチ</t>
    </rPh>
    <rPh sb="149" eb="151">
      <t>ガイトウ</t>
    </rPh>
    <phoneticPr fontId="23"/>
  </si>
  <si>
    <t>平均勾配が１０％以上の土地（山地，林地，原野）をいう。</t>
    <rPh sb="0" eb="2">
      <t>ヘイキン</t>
    </rPh>
    <rPh sb="2" eb="4">
      <t>コウバイ</t>
    </rPh>
    <rPh sb="8" eb="10">
      <t>イジョウ</t>
    </rPh>
    <rPh sb="11" eb="12">
      <t>ト</t>
    </rPh>
    <rPh sb="12" eb="13">
      <t>チ</t>
    </rPh>
    <rPh sb="14" eb="16">
      <t>サンチ</t>
    </rPh>
    <rPh sb="17" eb="19">
      <t>リンチ</t>
    </rPh>
    <rPh sb="20" eb="22">
      <t>ゲンヤ</t>
    </rPh>
    <phoneticPr fontId="23"/>
  </si>
  <si>
    <t>平均勾配の設定は，エリア内の地形図で一つの斜面を構成するエリアを設定し，次にその斜面の最大標高と最小標高を直線で結ぶ平均勾配を算出し，判断する。
　他の区分（①～⑮，⑰，⑱）以外の土地で，平均勾配１０％以上の土地をいう。</t>
    <rPh sb="0" eb="2">
      <t>ヘイキン</t>
    </rPh>
    <rPh sb="2" eb="4">
      <t>コウバイ</t>
    </rPh>
    <rPh sb="5" eb="7">
      <t>セッテイ</t>
    </rPh>
    <rPh sb="12" eb="13">
      <t>ナイ</t>
    </rPh>
    <rPh sb="14" eb="17">
      <t>チケイズ</t>
    </rPh>
    <rPh sb="18" eb="19">
      <t>ヒト</t>
    </rPh>
    <rPh sb="21" eb="23">
      <t>シャメン</t>
    </rPh>
    <rPh sb="24" eb="26">
      <t>コウセイ</t>
    </rPh>
    <rPh sb="32" eb="34">
      <t>セッテイ</t>
    </rPh>
    <rPh sb="36" eb="37">
      <t>ツギ</t>
    </rPh>
    <rPh sb="40" eb="42">
      <t>シャメン</t>
    </rPh>
    <rPh sb="43" eb="45">
      <t>サイダイ</t>
    </rPh>
    <rPh sb="45" eb="47">
      <t>ヒョウコウ</t>
    </rPh>
    <rPh sb="48" eb="50">
      <t>サイショウ</t>
    </rPh>
    <rPh sb="50" eb="52">
      <t>ヒョウコウ</t>
    </rPh>
    <rPh sb="53" eb="55">
      <t>チョクセン</t>
    </rPh>
    <rPh sb="56" eb="57">
      <t>ムス</t>
    </rPh>
    <rPh sb="58" eb="60">
      <t>ヘイキン</t>
    </rPh>
    <rPh sb="60" eb="62">
      <t>コウバイ</t>
    </rPh>
    <rPh sb="63" eb="65">
      <t>サンシュツ</t>
    </rPh>
    <rPh sb="67" eb="69">
      <t>ハンダン</t>
    </rPh>
    <rPh sb="74" eb="75">
      <t>タ</t>
    </rPh>
    <rPh sb="76" eb="78">
      <t>クブン</t>
    </rPh>
    <rPh sb="87" eb="89">
      <t>イガイ</t>
    </rPh>
    <rPh sb="90" eb="92">
      <t>トチ</t>
    </rPh>
    <rPh sb="94" eb="96">
      <t>ヘイキン</t>
    </rPh>
    <rPh sb="96" eb="98">
      <t>コウバイ</t>
    </rPh>
    <rPh sb="101" eb="103">
      <t>イジョウ</t>
    </rPh>
    <rPh sb="104" eb="106">
      <t>トチ</t>
    </rPh>
    <phoneticPr fontId="23"/>
  </si>
  <si>
    <t>人工的に造成され，植生に覆われた法面をいう。</t>
    <rPh sb="0" eb="3">
      <t>ジンコウテキ</t>
    </rPh>
    <rPh sb="4" eb="6">
      <t>ゾウセイ</t>
    </rPh>
    <rPh sb="9" eb="11">
      <t>ショクセイ</t>
    </rPh>
    <rPh sb="12" eb="13">
      <t>オオ</t>
    </rPh>
    <rPh sb="16" eb="17">
      <t>ノリ</t>
    </rPh>
    <rPh sb="17" eb="18">
      <t>メン</t>
    </rPh>
    <phoneticPr fontId="23"/>
  </si>
  <si>
    <t>⑱　林地，耕地，原野，ローラー，又はその他これに類する建設機械を用いて締め固められていない土地</t>
    <rPh sb="2" eb="4">
      <t>リンチ</t>
    </rPh>
    <rPh sb="5" eb="7">
      <t>コウチ</t>
    </rPh>
    <rPh sb="8" eb="10">
      <t>ゲンヤ</t>
    </rPh>
    <rPh sb="16" eb="17">
      <t>マタ</t>
    </rPh>
    <rPh sb="20" eb="21">
      <t>タ</t>
    </rPh>
    <rPh sb="24" eb="25">
      <t>ルイ</t>
    </rPh>
    <rPh sb="27" eb="29">
      <t>ケンセツ</t>
    </rPh>
    <rPh sb="29" eb="31">
      <t>キカイ</t>
    </rPh>
    <rPh sb="32" eb="33">
      <t>モチ</t>
    </rPh>
    <rPh sb="35" eb="36">
      <t>シ</t>
    </rPh>
    <rPh sb="37" eb="38">
      <t>カタ</t>
    </rPh>
    <rPh sb="45" eb="47">
      <t>トチ</t>
    </rPh>
    <phoneticPr fontId="23"/>
  </si>
  <si>
    <t>平均勾配が１０％未満で，一体的に林，又は草地等を形成している土地（山地，林地，原野）をいう。</t>
    <rPh sb="0" eb="2">
      <t>ヘイキン</t>
    </rPh>
    <rPh sb="2" eb="4">
      <t>コウバイ</t>
    </rPh>
    <rPh sb="8" eb="10">
      <t>ミマン</t>
    </rPh>
    <rPh sb="12" eb="15">
      <t>イッタイテキ</t>
    </rPh>
    <rPh sb="16" eb="17">
      <t>ハヤシ</t>
    </rPh>
    <rPh sb="18" eb="19">
      <t>マタ</t>
    </rPh>
    <rPh sb="20" eb="22">
      <t>クサチ</t>
    </rPh>
    <rPh sb="22" eb="23">
      <t>トウ</t>
    </rPh>
    <rPh sb="24" eb="26">
      <t>ケイセイ</t>
    </rPh>
    <rPh sb="30" eb="32">
      <t>トチ</t>
    </rPh>
    <rPh sb="33" eb="35">
      <t>サンチ</t>
    </rPh>
    <rPh sb="36" eb="38">
      <t>リンチ</t>
    </rPh>
    <rPh sb="39" eb="41">
      <t>ゲンヤ</t>
    </rPh>
    <phoneticPr fontId="23"/>
  </si>
  <si>
    <t>平均勾配の設定は，エリア内の地形図で一つの斜面を構成するエリアを設定し，次にその斜面の最大標高と最小標高を直線で結ぶ平均勾配を算出し，判断する。
　他の区分（①～⑮，⑰，⑱）以外の土地で，平均勾配１０％未満の土地をいう。</t>
    <rPh sb="0" eb="2">
      <t>ヘイキン</t>
    </rPh>
    <rPh sb="2" eb="4">
      <t>コウバイ</t>
    </rPh>
    <rPh sb="5" eb="7">
      <t>セッテイ</t>
    </rPh>
    <rPh sb="12" eb="13">
      <t>ナイ</t>
    </rPh>
    <rPh sb="14" eb="17">
      <t>チケイズ</t>
    </rPh>
    <rPh sb="18" eb="19">
      <t>ヒト</t>
    </rPh>
    <rPh sb="21" eb="23">
      <t>シャメン</t>
    </rPh>
    <rPh sb="24" eb="26">
      <t>コウセイ</t>
    </rPh>
    <rPh sb="32" eb="34">
      <t>セッテイ</t>
    </rPh>
    <rPh sb="36" eb="37">
      <t>ツギ</t>
    </rPh>
    <rPh sb="40" eb="42">
      <t>シャメン</t>
    </rPh>
    <rPh sb="43" eb="45">
      <t>サイダイ</t>
    </rPh>
    <rPh sb="45" eb="47">
      <t>ヒョウコウ</t>
    </rPh>
    <rPh sb="48" eb="50">
      <t>サイショウ</t>
    </rPh>
    <rPh sb="50" eb="52">
      <t>ヒョウコウ</t>
    </rPh>
    <rPh sb="53" eb="55">
      <t>チョクセン</t>
    </rPh>
    <rPh sb="56" eb="57">
      <t>ムス</t>
    </rPh>
    <rPh sb="58" eb="60">
      <t>ヘイキン</t>
    </rPh>
    <rPh sb="60" eb="62">
      <t>コウバイ</t>
    </rPh>
    <rPh sb="63" eb="65">
      <t>サンシュツ</t>
    </rPh>
    <rPh sb="67" eb="69">
      <t>ハンダン</t>
    </rPh>
    <rPh sb="74" eb="75">
      <t>タ</t>
    </rPh>
    <rPh sb="76" eb="78">
      <t>クブン</t>
    </rPh>
    <rPh sb="87" eb="89">
      <t>イガイ</t>
    </rPh>
    <rPh sb="90" eb="92">
      <t>トチ</t>
    </rPh>
    <rPh sb="94" eb="96">
      <t>ヘイキン</t>
    </rPh>
    <rPh sb="96" eb="98">
      <t>コウバイ</t>
    </rPh>
    <rPh sb="101" eb="103">
      <t>ミマン</t>
    </rPh>
    <rPh sb="104" eb="106">
      <t>トチ</t>
    </rPh>
    <phoneticPr fontId="23"/>
  </si>
  <si>
    <t>●特定都市河川流域において，1,000㎡以上の雨水浸透阻害行為を行う場合は，許可を受けなければなりません。</t>
    <phoneticPr fontId="2"/>
  </si>
  <si>
    <t>許可申請様式計算シート</t>
    <rPh sb="0" eb="2">
      <t>キョカ</t>
    </rPh>
    <rPh sb="2" eb="4">
      <t>シンセイ</t>
    </rPh>
    <rPh sb="4" eb="6">
      <t>ヨウシキ</t>
    </rPh>
    <rPh sb="6" eb="8">
      <t>ケイサン</t>
    </rPh>
    <phoneticPr fontId="2"/>
  </si>
  <si>
    <t>最大流入量（行為後）</t>
    <rPh sb="0" eb="2">
      <t>サイダイ</t>
    </rPh>
    <rPh sb="2" eb="4">
      <t>リュウニュウ</t>
    </rPh>
    <rPh sb="4" eb="5">
      <t>リョウ</t>
    </rPh>
    <rPh sb="6" eb="8">
      <t>コウイ</t>
    </rPh>
    <rPh sb="8" eb="9">
      <t>アト</t>
    </rPh>
    <phoneticPr fontId="5"/>
  </si>
  <si>
    <t>m3/s</t>
  </si>
  <si>
    <t>最大放流量</t>
    <rPh sb="0" eb="2">
      <t>サイダイ</t>
    </rPh>
    <rPh sb="2" eb="4">
      <t>ホウリュウ</t>
    </rPh>
    <rPh sb="4" eb="5">
      <t>リョウ</t>
    </rPh>
    <phoneticPr fontId="5"/>
  </si>
  <si>
    <t>＜</t>
  </si>
  <si>
    <t>許容放流量</t>
    <rPh sb="0" eb="2">
      <t>キョヨウ</t>
    </rPh>
    <rPh sb="2" eb="4">
      <t>ホウリュウ</t>
    </rPh>
    <rPh sb="4" eb="5">
      <t>リョウ</t>
    </rPh>
    <phoneticPr fontId="5"/>
  </si>
  <si>
    <t>様式－A　　：　　　現況土地利用区分面積集計表（行為前）</t>
    <rPh sb="0" eb="2">
      <t>ヨウシキ</t>
    </rPh>
    <rPh sb="10" eb="12">
      <t>ゲンキョウ</t>
    </rPh>
    <rPh sb="12" eb="14">
      <t>トチ</t>
    </rPh>
    <rPh sb="14" eb="16">
      <t>リヨウ</t>
    </rPh>
    <rPh sb="16" eb="18">
      <t>クブン</t>
    </rPh>
    <rPh sb="18" eb="20">
      <t>メンセキ</t>
    </rPh>
    <rPh sb="20" eb="22">
      <t>シュウケイ</t>
    </rPh>
    <rPh sb="22" eb="23">
      <t>ヒョウ</t>
    </rPh>
    <rPh sb="24" eb="26">
      <t>コウイ</t>
    </rPh>
    <rPh sb="26" eb="27">
      <t>マエ</t>
    </rPh>
    <phoneticPr fontId="2"/>
  </si>
  <si>
    <t>様式－E　　：　　　雨水浸透阻害行為前後の雨水流出量の最大値</t>
    <rPh sb="0" eb="2">
      <t>ヨウシキ</t>
    </rPh>
    <rPh sb="10" eb="12">
      <t>ウスイ</t>
    </rPh>
    <rPh sb="12" eb="14">
      <t>シントウ</t>
    </rPh>
    <rPh sb="14" eb="16">
      <t>ソガイ</t>
    </rPh>
    <rPh sb="16" eb="18">
      <t>コウイ</t>
    </rPh>
    <rPh sb="18" eb="20">
      <t>ゼンゴ</t>
    </rPh>
    <rPh sb="21" eb="23">
      <t>ウスイ</t>
    </rPh>
    <rPh sb="23" eb="25">
      <t>リュウシュツ</t>
    </rPh>
    <rPh sb="25" eb="26">
      <t>リョウ</t>
    </rPh>
    <rPh sb="27" eb="30">
      <t>サイダイチ</t>
    </rPh>
    <phoneticPr fontId="2"/>
  </si>
  <si>
    <t>様式－F　　：　　　政令第９条第１項に規定する技術的基準に適合することを証する書類</t>
    <rPh sb="0" eb="2">
      <t>ヨウシキ</t>
    </rPh>
    <rPh sb="10" eb="12">
      <t>セイレイ</t>
    </rPh>
    <rPh sb="12" eb="13">
      <t>ダイ</t>
    </rPh>
    <rPh sb="14" eb="15">
      <t>ジョウ</t>
    </rPh>
    <rPh sb="15" eb="16">
      <t>ダイ</t>
    </rPh>
    <rPh sb="17" eb="18">
      <t>コウ</t>
    </rPh>
    <rPh sb="19" eb="21">
      <t>キテイ</t>
    </rPh>
    <rPh sb="23" eb="26">
      <t>ギジュツテキ</t>
    </rPh>
    <rPh sb="26" eb="28">
      <t>キジュン</t>
    </rPh>
    <rPh sb="29" eb="31">
      <t>テキゴウ</t>
    </rPh>
    <rPh sb="36" eb="37">
      <t>ショウ</t>
    </rPh>
    <rPh sb="39" eb="41">
      <t>ショルイ</t>
    </rPh>
    <phoneticPr fontId="2"/>
  </si>
  <si>
    <t>様式－A～Fには，例として以下の条件で数値が入力してあります。</t>
    <rPh sb="9" eb="10">
      <t>レイ</t>
    </rPh>
    <phoneticPr fontId="2"/>
  </si>
  <si>
    <r>
      <rPr>
        <b/>
        <sz val="11"/>
        <rFont val="ＭＳ Ｐゴシック"/>
        <family val="3"/>
        <charset val="128"/>
      </rPr>
      <t>判別法</t>
    </r>
    <r>
      <rPr>
        <sz val="11"/>
        <rFont val="ＭＳ Ｐゴシック"/>
        <family val="3"/>
        <charset val="128"/>
      </rPr>
      <t>を参考に、</t>
    </r>
    <r>
      <rPr>
        <b/>
        <sz val="11"/>
        <rFont val="ＭＳ Ｐゴシック"/>
        <family val="3"/>
        <charset val="128"/>
      </rPr>
      <t>様式－A</t>
    </r>
    <r>
      <rPr>
        <sz val="11"/>
        <rFont val="ＭＳ Ｐゴシック"/>
        <family val="3"/>
        <charset val="128"/>
      </rPr>
      <t>に行為前の現況土地利用別面積を入力します。（</t>
    </r>
    <r>
      <rPr>
        <u/>
        <sz val="11"/>
        <color indexed="10"/>
        <rFont val="ＭＳ Ｐゴシック"/>
        <family val="3"/>
        <charset val="128"/>
      </rPr>
      <t>赤字</t>
    </r>
    <r>
      <rPr>
        <u/>
        <sz val="11"/>
        <rFont val="ＭＳ Ｐゴシック"/>
        <family val="3"/>
        <charset val="128"/>
      </rPr>
      <t>該当項目</t>
    </r>
    <r>
      <rPr>
        <sz val="11"/>
        <rFont val="ＭＳ Ｐゴシック"/>
        <family val="3"/>
        <charset val="128"/>
      </rPr>
      <t>）</t>
    </r>
    <rPh sb="0" eb="3">
      <t>ハンベツホウ</t>
    </rPh>
    <rPh sb="4" eb="6">
      <t>サンコウ</t>
    </rPh>
    <rPh sb="8" eb="10">
      <t>ヨウシキ</t>
    </rPh>
    <rPh sb="13" eb="15">
      <t>コウイ</t>
    </rPh>
    <rPh sb="15" eb="16">
      <t>マエ</t>
    </rPh>
    <rPh sb="17" eb="19">
      <t>ゲンキョウ</t>
    </rPh>
    <rPh sb="19" eb="21">
      <t>トチ</t>
    </rPh>
    <rPh sb="21" eb="23">
      <t>リヨウ</t>
    </rPh>
    <rPh sb="23" eb="24">
      <t>ベツ</t>
    </rPh>
    <rPh sb="24" eb="26">
      <t>メンセキ</t>
    </rPh>
    <rPh sb="27" eb="29">
      <t>ニュウリョク</t>
    </rPh>
    <rPh sb="34" eb="36">
      <t>アカジ</t>
    </rPh>
    <rPh sb="36" eb="38">
      <t>ガイトウ</t>
    </rPh>
    <rPh sb="38" eb="40">
      <t>コウモク</t>
    </rPh>
    <phoneticPr fontId="2"/>
  </si>
  <si>
    <r>
      <rPr>
        <b/>
        <sz val="11"/>
        <rFont val="ＭＳ Ｐゴシック"/>
        <family val="3"/>
        <charset val="128"/>
      </rPr>
      <t>判別法</t>
    </r>
    <r>
      <rPr>
        <sz val="11"/>
        <rFont val="ＭＳ Ｐゴシック"/>
        <family val="3"/>
        <charset val="128"/>
      </rPr>
      <t>を参考に、</t>
    </r>
    <r>
      <rPr>
        <b/>
        <sz val="11"/>
        <rFont val="ＭＳ Ｐゴシック"/>
        <family val="3"/>
        <charset val="128"/>
      </rPr>
      <t>様式－B</t>
    </r>
    <r>
      <rPr>
        <sz val="11"/>
        <rFont val="ＭＳ Ｐゴシック"/>
        <family val="3"/>
        <charset val="128"/>
      </rPr>
      <t>に行為後の計画土地利用別面積を入力します。（</t>
    </r>
    <r>
      <rPr>
        <u/>
        <sz val="11"/>
        <color indexed="10"/>
        <rFont val="ＭＳ Ｐゴシック"/>
        <family val="3"/>
        <charset val="128"/>
      </rPr>
      <t>赤字</t>
    </r>
    <r>
      <rPr>
        <u/>
        <sz val="11"/>
        <rFont val="ＭＳ Ｐゴシック"/>
        <family val="3"/>
        <charset val="128"/>
      </rPr>
      <t>該当項目</t>
    </r>
    <r>
      <rPr>
        <sz val="11"/>
        <rFont val="ＭＳ Ｐゴシック"/>
        <family val="3"/>
        <charset val="128"/>
      </rPr>
      <t>）</t>
    </r>
    <rPh sb="8" eb="10">
      <t>ヨウシキ</t>
    </rPh>
    <rPh sb="13" eb="15">
      <t>コウイ</t>
    </rPh>
    <rPh sb="15" eb="16">
      <t>ゴ</t>
    </rPh>
    <rPh sb="17" eb="19">
      <t>ケイカク</t>
    </rPh>
    <rPh sb="19" eb="21">
      <t>トチ</t>
    </rPh>
    <rPh sb="21" eb="23">
      <t>リヨウ</t>
    </rPh>
    <rPh sb="23" eb="24">
      <t>ベツ</t>
    </rPh>
    <rPh sb="24" eb="26">
      <t>メンセキ</t>
    </rPh>
    <rPh sb="27" eb="29">
      <t>ニュウリョク</t>
    </rPh>
    <phoneticPr fontId="2"/>
  </si>
  <si>
    <r>
      <rPr>
        <b/>
        <sz val="11"/>
        <rFont val="ＭＳ Ｐゴシック"/>
        <family val="3"/>
        <charset val="128"/>
      </rPr>
      <t>様式－E</t>
    </r>
    <r>
      <rPr>
        <sz val="11"/>
        <rFont val="ＭＳ Ｐゴシック"/>
        <family val="3"/>
        <charset val="128"/>
      </rPr>
      <t>に雨水浸透阻害行為前後の最大雨水流出量が自動算出されます。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Ph sb="0" eb="2">
      <t>ヨウシキ</t>
    </rPh>
    <rPh sb="5" eb="7">
      <t>ウスイ</t>
    </rPh>
    <rPh sb="7" eb="9">
      <t>シントウ</t>
    </rPh>
    <rPh sb="9" eb="11">
      <t>ソガイ</t>
    </rPh>
    <rPh sb="11" eb="13">
      <t>コウイ</t>
    </rPh>
    <rPh sb="13" eb="15">
      <t>ゼンゴ</t>
    </rPh>
    <rPh sb="16" eb="18">
      <t>サイダイ</t>
    </rPh>
    <rPh sb="18" eb="20">
      <t>ウスイ</t>
    </rPh>
    <rPh sb="20" eb="22">
      <t>リュウシュツ</t>
    </rPh>
    <rPh sb="22" eb="23">
      <t>リョウ</t>
    </rPh>
    <rPh sb="24" eb="26">
      <t>ジドウ</t>
    </rPh>
    <rPh sb="26" eb="28">
      <t>サンシュツ</t>
    </rPh>
    <phoneticPr fontId="2"/>
  </si>
  <si>
    <r>
      <t>『調整池容量計算システム』を使用して雨水浸透貯留施設の能力を算出し、必要対策量を上回っているか確認します。（詳しくは</t>
    </r>
    <r>
      <rPr>
        <b/>
        <sz val="11"/>
        <rFont val="ＭＳ Ｐゴシック"/>
        <family val="3"/>
        <charset val="128"/>
      </rPr>
      <t>様式－F作成要領</t>
    </r>
    <r>
      <rPr>
        <sz val="11"/>
        <rFont val="ＭＳ Ｐゴシック"/>
        <family val="3"/>
        <charset val="128"/>
      </rPr>
      <t>をご覧ください。）
『調整池容量計算システム』の算出結果を</t>
    </r>
    <r>
      <rPr>
        <b/>
        <sz val="11"/>
        <rFont val="ＭＳ Ｐゴシック"/>
        <family val="3"/>
        <charset val="128"/>
      </rPr>
      <t>様式－F</t>
    </r>
    <r>
      <rPr>
        <sz val="11"/>
        <rFont val="ＭＳ Ｐゴシック"/>
        <family val="3"/>
        <charset val="128"/>
      </rPr>
      <t>に記入します。</t>
    </r>
    <rPh sb="14" eb="16">
      <t>シヨウ</t>
    </rPh>
    <rPh sb="18" eb="22">
      <t>ウスイシントウ</t>
    </rPh>
    <rPh sb="22" eb="24">
      <t>チョリュウ</t>
    </rPh>
    <rPh sb="24" eb="26">
      <t>シセツ</t>
    </rPh>
    <rPh sb="27" eb="29">
      <t>ノウリョク</t>
    </rPh>
    <rPh sb="30" eb="32">
      <t>サンシュツ</t>
    </rPh>
    <rPh sb="34" eb="36">
      <t>ヒツヨウ</t>
    </rPh>
    <rPh sb="36" eb="39">
      <t>タイサクリョウ</t>
    </rPh>
    <rPh sb="40" eb="42">
      <t>ウワマワ</t>
    </rPh>
    <rPh sb="47" eb="49">
      <t>カクニン</t>
    </rPh>
    <rPh sb="54" eb="55">
      <t>クワ</t>
    </rPh>
    <rPh sb="68" eb="69">
      <t>ラン</t>
    </rPh>
    <rPh sb="93" eb="94">
      <t>ショ</t>
    </rPh>
    <rPh sb="94" eb="95">
      <t>ゲン</t>
    </rPh>
    <rPh sb="100" eb="102">
      <t>ニュウリョクチョリュウリョウジドウサンシュツ</t>
    </rPh>
    <phoneticPr fontId="2"/>
  </si>
  <si>
    <t>様式－E</t>
    <rPh sb="0" eb="2">
      <t>ヨウシキ</t>
    </rPh>
    <phoneticPr fontId="2"/>
  </si>
  <si>
    <t>（様式－F作成要領）</t>
    <phoneticPr fontId="2"/>
  </si>
  <si>
    <t>様式－Fでは，雨水貯留浸透施設の対策規模を設定し，行為後のピーク流量が
行為前の流出雨水量の最大値を超えないか確認することを目的としています。</t>
    <phoneticPr fontId="2"/>
  </si>
  <si>
    <t>「調整池容量システム（エクセル）」を用いて様式－Fを作成します。</t>
    <phoneticPr fontId="2"/>
  </si>
  <si>
    <t>様式－F</t>
    <phoneticPr fontId="2"/>
  </si>
  <si>
    <r>
      <t>m</t>
    </r>
    <r>
      <rPr>
        <vertAlign val="superscript"/>
        <sz val="12"/>
        <rFont val="ＭＳ Ｐゴシック"/>
        <family val="3"/>
        <charset val="128"/>
      </rPr>
      <t>3</t>
    </r>
    <r>
      <rPr>
        <sz val="12"/>
        <rFont val="ＭＳ Ｐゴシック"/>
        <family val="3"/>
        <charset val="128"/>
      </rPr>
      <t>/s</t>
    </r>
    <phoneticPr fontId="2"/>
  </si>
  <si>
    <r>
      <t>m</t>
    </r>
    <r>
      <rPr>
        <vertAlign val="superscript"/>
        <sz val="12"/>
        <rFont val="ＭＳ Ｐゴシック"/>
        <family val="3"/>
        <charset val="128"/>
      </rPr>
      <t>3</t>
    </r>
    <r>
      <rPr>
        <sz val="12"/>
        <rFont val="ＭＳ Ｐゴシック"/>
        <family val="3"/>
        <charset val="128"/>
      </rPr>
      <t>/s　－　</t>
    </r>
    <phoneticPr fontId="2"/>
  </si>
  <si>
    <t>Q＝</t>
    <phoneticPr fontId="2"/>
  </si>
  <si>
    <r>
      <t>m</t>
    </r>
    <r>
      <rPr>
        <vertAlign val="superscript"/>
        <sz val="12"/>
        <rFont val="ＭＳ Ｐゴシック"/>
        <family val="3"/>
        <charset val="128"/>
      </rPr>
      <t>3</t>
    </r>
    <r>
      <rPr>
        <sz val="12"/>
        <rFont val="ＭＳ Ｐゴシック"/>
        <family val="3"/>
        <charset val="128"/>
      </rPr>
      <t>/s分をカットする対策が必要</t>
    </r>
    <rPh sb="4" eb="5">
      <t>ブン</t>
    </rPh>
    <rPh sb="11" eb="13">
      <t>タイサク</t>
    </rPh>
    <rPh sb="14" eb="16">
      <t>ヒツヨウ</t>
    </rPh>
    <phoneticPr fontId="2"/>
  </si>
  <si>
    <r>
      <t>Q ：流量（m</t>
    </r>
    <r>
      <rPr>
        <vertAlign val="superscript"/>
        <sz val="12"/>
        <rFont val="ＭＳ Ｐゴシック"/>
        <family val="3"/>
        <charset val="128"/>
      </rPr>
      <t>3</t>
    </r>
    <r>
      <rPr>
        <sz val="12"/>
        <rFont val="ＭＳ Ｐゴシック"/>
        <family val="3"/>
        <charset val="128"/>
      </rPr>
      <t>/s）</t>
    </r>
    <rPh sb="3" eb="5">
      <t>リュウリョウ</t>
    </rPh>
    <phoneticPr fontId="2"/>
  </si>
  <si>
    <t>6</t>
    <phoneticPr fontId="2"/>
  </si>
  <si>
    <t>5</t>
    <phoneticPr fontId="2"/>
  </si>
  <si>
    <t>1</t>
    <phoneticPr fontId="2"/>
  </si>
  <si>
    <t>2</t>
    <phoneticPr fontId="2"/>
  </si>
  <si>
    <t>3</t>
    <phoneticPr fontId="2"/>
  </si>
  <si>
    <t>4</t>
    <phoneticPr fontId="2"/>
  </si>
  <si>
    <t>行為後の計画土地利用別面積を確認</t>
    <rPh sb="2" eb="3">
      <t>アト</t>
    </rPh>
    <rPh sb="14" eb="16">
      <t>カクニン</t>
    </rPh>
    <phoneticPr fontId="2"/>
  </si>
  <si>
    <t>行為前の現況土地利用別面積を確認</t>
    <rPh sb="14" eb="16">
      <t>カクニン</t>
    </rPh>
    <phoneticPr fontId="2"/>
  </si>
  <si>
    <t>行為前後の平均流出係数を算出</t>
    <phoneticPr fontId="2"/>
  </si>
  <si>
    <t>行為前後の最大雨水流出量を算出</t>
    <rPh sb="0" eb="2">
      <t>コウイ</t>
    </rPh>
    <rPh sb="13" eb="15">
      <t>サンシュツ</t>
    </rPh>
    <phoneticPr fontId="2"/>
  </si>
  <si>
    <t>計算シートを用いて，特定都市河川浸水被害対策法の規定に基づく，
雨水浸透阻害行為許可申請書の様式－Ａ～様式－Ｆを作成します。</t>
    <rPh sb="6" eb="7">
      <t>モチ</t>
    </rPh>
    <rPh sb="10" eb="12">
      <t>トクテイ</t>
    </rPh>
    <rPh sb="12" eb="14">
      <t>トシ</t>
    </rPh>
    <rPh sb="14" eb="16">
      <t>カセン</t>
    </rPh>
    <rPh sb="16" eb="18">
      <t>シンスイ</t>
    </rPh>
    <rPh sb="18" eb="20">
      <t>ヒガイ</t>
    </rPh>
    <rPh sb="20" eb="23">
      <t>タイサクホウ</t>
    </rPh>
    <rPh sb="24" eb="26">
      <t>キテイ</t>
    </rPh>
    <rPh sb="27" eb="28">
      <t>モト</t>
    </rPh>
    <rPh sb="56" eb="58">
      <t>サクセイ</t>
    </rPh>
    <phoneticPr fontId="2"/>
  </si>
  <si>
    <t>エリアNo.1
宅地:1,025m2
道路:200m2</t>
    <rPh sb="19" eb="21">
      <t>ドウロ</t>
    </rPh>
    <phoneticPr fontId="2"/>
  </si>
  <si>
    <t>エリアNo.5
林地:5,000m2</t>
    <rPh sb="8" eb="10">
      <t>リンチ</t>
    </rPh>
    <phoneticPr fontId="2"/>
  </si>
  <si>
    <t>エリアNo.1
林地:700m2</t>
  </si>
  <si>
    <t>エリアNo.6
宅地:875m2</t>
  </si>
  <si>
    <t>エリアNo.2
宅地:1,415m2
道路:260m2</t>
    <rPh sb="19" eb="21">
      <t>ドウロ</t>
    </rPh>
    <phoneticPr fontId="2"/>
  </si>
  <si>
    <t>エリアNo.3
宅地:700m2</t>
    <rPh sb="8" eb="10">
      <t>タクチ</t>
    </rPh>
    <phoneticPr fontId="2"/>
  </si>
  <si>
    <t>エリアNo.2
原野:800m2</t>
    <rPh sb="8" eb="10">
      <t>ゲンヤ</t>
    </rPh>
    <phoneticPr fontId="2"/>
  </si>
  <si>
    <t>エリアNo.5
宅地:925m2
道路:110m2</t>
  </si>
  <si>
    <t>エリアNo.3
道路:160m2
駐車場:1,950m2</t>
    <rPh sb="8" eb="10">
      <t>ドウロ</t>
    </rPh>
    <rPh sb="17" eb="19">
      <t>チュウシャ</t>
    </rPh>
    <rPh sb="19" eb="20">
      <t>ジョウ</t>
    </rPh>
    <phoneticPr fontId="2"/>
  </si>
  <si>
    <t>エリアNo.4
果樹園:800m2</t>
    <rPh sb="8" eb="11">
      <t>カジュエン</t>
    </rPh>
    <phoneticPr fontId="2"/>
  </si>
  <si>
    <t>エリアNo.4
宅地:960m2
道路:120m2</t>
    <phoneticPr fontId="2"/>
  </si>
  <si>
    <t>開発面積  ： 8,000㎡</t>
    <rPh sb="0" eb="2">
      <t>カイハツ</t>
    </rPh>
    <rPh sb="2" eb="4">
      <t>メンセキ</t>
    </rPh>
    <phoneticPr fontId="2"/>
  </si>
  <si>
    <r>
      <t>宅地  700m</t>
    </r>
    <r>
      <rPr>
        <vertAlign val="superscript"/>
        <sz val="11"/>
        <rFont val="ＭＳ Ｐゴシック"/>
        <family val="3"/>
        <charset val="128"/>
      </rPr>
      <t>2</t>
    </r>
    <r>
      <rPr>
        <sz val="11"/>
        <rFont val="ＭＳ Ｐゴシック"/>
        <family val="3"/>
        <charset val="128"/>
      </rPr>
      <t>（流出係数0.9）</t>
    </r>
    <rPh sb="0" eb="2">
      <t>タクチ</t>
    </rPh>
    <rPh sb="10" eb="12">
      <t>リュウシュツ</t>
    </rPh>
    <rPh sb="12" eb="14">
      <t>ケイスウ</t>
    </rPh>
    <phoneticPr fontId="2"/>
  </si>
  <si>
    <r>
      <t>原野　800m</t>
    </r>
    <r>
      <rPr>
        <vertAlign val="superscript"/>
        <sz val="11"/>
        <rFont val="ＭＳ Ｐゴシック"/>
        <family val="3"/>
        <charset val="128"/>
      </rPr>
      <t>2</t>
    </r>
    <r>
      <rPr>
        <sz val="11"/>
        <rFont val="ＭＳ Ｐゴシック"/>
        <family val="3"/>
        <charset val="128"/>
      </rPr>
      <t>（流出係数0.2）</t>
    </r>
    <rPh sb="0" eb="2">
      <t>ゲンヤ</t>
    </rPh>
    <phoneticPr fontId="2"/>
  </si>
  <si>
    <r>
      <t>果樹園　800m</t>
    </r>
    <r>
      <rPr>
        <vertAlign val="superscript"/>
        <sz val="11"/>
        <rFont val="ＭＳ Ｐゴシック"/>
        <family val="3"/>
        <charset val="128"/>
      </rPr>
      <t>2</t>
    </r>
    <r>
      <rPr>
        <sz val="11"/>
        <rFont val="ＭＳ Ｐゴシック"/>
        <family val="3"/>
        <charset val="128"/>
      </rPr>
      <t>（流出係数0.2）</t>
    </r>
    <rPh sb="0" eb="3">
      <t>カジュエン</t>
    </rPh>
    <phoneticPr fontId="2"/>
  </si>
  <si>
    <r>
      <t>林地  5,700m</t>
    </r>
    <r>
      <rPr>
        <vertAlign val="superscript"/>
        <sz val="11"/>
        <rFont val="ＭＳ Ｐゴシック"/>
        <family val="3"/>
        <charset val="128"/>
      </rPr>
      <t>2</t>
    </r>
    <r>
      <rPr>
        <sz val="11"/>
        <rFont val="ＭＳ Ｐゴシック"/>
        <family val="3"/>
        <charset val="128"/>
      </rPr>
      <t>（流出係数0.2）</t>
    </r>
    <rPh sb="0" eb="2">
      <t>リンチ</t>
    </rPh>
    <rPh sb="12" eb="14">
      <t>リュウシュツ</t>
    </rPh>
    <rPh sb="14" eb="16">
      <t>ケイスウ</t>
    </rPh>
    <phoneticPr fontId="2"/>
  </si>
  <si>
    <r>
      <t>宅地 5,200m</t>
    </r>
    <r>
      <rPr>
        <vertAlign val="superscript"/>
        <sz val="11"/>
        <rFont val="ＭＳ Ｐゴシック"/>
        <family val="3"/>
        <charset val="128"/>
      </rPr>
      <t>2</t>
    </r>
    <r>
      <rPr>
        <sz val="11"/>
        <rFont val="ＭＳ Ｐゴシック"/>
        <family val="3"/>
        <charset val="128"/>
      </rPr>
      <t>（流出係数0.9）</t>
    </r>
    <rPh sb="0" eb="2">
      <t>タクチ</t>
    </rPh>
    <rPh sb="11" eb="13">
      <t>リュウシュツ</t>
    </rPh>
    <rPh sb="13" eb="15">
      <t>ケイスウ</t>
    </rPh>
    <phoneticPr fontId="2"/>
  </si>
  <si>
    <r>
      <t>駐車場　1,950m</t>
    </r>
    <r>
      <rPr>
        <vertAlign val="superscript"/>
        <sz val="11"/>
        <rFont val="ＭＳ Ｐゴシック"/>
        <family val="3"/>
        <charset val="128"/>
      </rPr>
      <t>2</t>
    </r>
    <r>
      <rPr>
        <sz val="11"/>
        <rFont val="ＭＳ Ｐゴシック"/>
        <family val="3"/>
        <charset val="128"/>
      </rPr>
      <t>（流出係数0.95）</t>
    </r>
    <rPh sb="0" eb="2">
      <t>チュウシャ</t>
    </rPh>
    <rPh sb="2" eb="3">
      <t>ジョウ</t>
    </rPh>
    <phoneticPr fontId="2"/>
  </si>
  <si>
    <r>
      <t>道路  850m</t>
    </r>
    <r>
      <rPr>
        <vertAlign val="superscript"/>
        <sz val="11"/>
        <rFont val="ＭＳ Ｐゴシック"/>
        <family val="3"/>
        <charset val="128"/>
      </rPr>
      <t>2</t>
    </r>
    <r>
      <rPr>
        <sz val="11"/>
        <rFont val="ＭＳ Ｐゴシック"/>
        <family val="3"/>
        <charset val="128"/>
      </rPr>
      <t>（流出係数0.9）</t>
    </r>
    <rPh sb="0" eb="2">
      <t>ドウロ</t>
    </rPh>
    <rPh sb="10" eb="12">
      <t>リュウシュツ</t>
    </rPh>
    <rPh sb="12" eb="14">
      <t>ケイスウ</t>
    </rPh>
    <phoneticPr fontId="2"/>
  </si>
  <si>
    <t>「調整池容量システム（エクセル）」の使用方法は、福岡県河川課ページ掲載の「調整池容量システム（エクセル）」，「ユーザーマニュアル（PDF）」,「特定都市河川浸水被害対策法における雨水浸透阻害行為の許可申請ガイド（PDF）」を参照してください。</t>
    <rPh sb="18" eb="20">
      <t>シヨウ</t>
    </rPh>
    <rPh sb="20" eb="22">
      <t>ホウホウ</t>
    </rPh>
    <rPh sb="112" eb="114">
      <t>サンショウ</t>
    </rPh>
    <phoneticPr fontId="2"/>
  </si>
  <si>
    <t>【浸透マス】
1個あたり</t>
    <rPh sb="8" eb="9">
      <t>コ</t>
    </rPh>
    <phoneticPr fontId="2"/>
  </si>
  <si>
    <t>ます部</t>
    <rPh sb="2" eb="3">
      <t>ブ</t>
    </rPh>
    <phoneticPr fontId="2"/>
  </si>
  <si>
    <t>砕石部</t>
    <rPh sb="0" eb="3">
      <t>サイセキブ</t>
    </rPh>
    <phoneticPr fontId="2"/>
  </si>
  <si>
    <r>
      <t>体積
（ｍ</t>
    </r>
    <r>
      <rPr>
        <vertAlign val="superscript"/>
        <sz val="10"/>
        <rFont val="ＭＳ Ｐゴシック"/>
        <family val="3"/>
        <charset val="128"/>
      </rPr>
      <t>3</t>
    </r>
    <r>
      <rPr>
        <sz val="10"/>
        <rFont val="ＭＳ Ｐゴシック"/>
        <family val="3"/>
        <charset val="128"/>
      </rPr>
      <t>）</t>
    </r>
    <rPh sb="0" eb="2">
      <t>タイセキ</t>
    </rPh>
    <phoneticPr fontId="2"/>
  </si>
  <si>
    <t>【浸透トレンチ】
1mあたり</t>
    <phoneticPr fontId="2"/>
  </si>
  <si>
    <t>浸透管部</t>
    <phoneticPr fontId="2"/>
  </si>
  <si>
    <t>砕石部</t>
    <phoneticPr fontId="2"/>
  </si>
  <si>
    <r>
      <t>単位設計浸透能（ｍ</t>
    </r>
    <r>
      <rPr>
        <vertAlign val="superscript"/>
        <sz val="10"/>
        <rFont val="ＭＳ Ｐゴシック"/>
        <family val="3"/>
        <charset val="128"/>
      </rPr>
      <t>3</t>
    </r>
    <r>
      <rPr>
        <sz val="10"/>
        <rFont val="ＭＳ Ｐゴシック"/>
        <family val="3"/>
        <charset val="128"/>
      </rPr>
      <t>/ｈｒ/個）</t>
    </r>
    <rPh sb="0" eb="2">
      <t>タンイ</t>
    </rPh>
    <rPh sb="2" eb="4">
      <t>セッケイ</t>
    </rPh>
    <rPh sb="4" eb="6">
      <t>シントウ</t>
    </rPh>
    <rPh sb="6" eb="7">
      <t>ノウ</t>
    </rPh>
    <rPh sb="14" eb="15">
      <t>コ</t>
    </rPh>
    <phoneticPr fontId="2"/>
  </si>
  <si>
    <t>土地利用別面積集計表</t>
    <rPh sb="0" eb="4">
      <t>トチリヨウ</t>
    </rPh>
    <rPh sb="4" eb="5">
      <t>ベツ</t>
    </rPh>
    <rPh sb="5" eb="7">
      <t>メンセキ</t>
    </rPh>
    <rPh sb="7" eb="10">
      <t>シュウケイヒョウ</t>
    </rPh>
    <phoneticPr fontId="2"/>
  </si>
  <si>
    <t>エラーチェック→</t>
    <phoneticPr fontId="2"/>
  </si>
  <si>
    <t>区分</t>
    <rPh sb="0" eb="2">
      <t>クブン</t>
    </rPh>
    <phoneticPr fontId="2"/>
  </si>
  <si>
    <t>土地利用の形態の細区分</t>
    <rPh sb="0" eb="4">
      <t>トチリヨウ</t>
    </rPh>
    <rPh sb="5" eb="7">
      <t>ケイタイ</t>
    </rPh>
    <rPh sb="8" eb="9">
      <t>サイ</t>
    </rPh>
    <rPh sb="9" eb="11">
      <t>クブン</t>
    </rPh>
    <phoneticPr fontId="2"/>
  </si>
  <si>
    <t xml:space="preserve">①現況土地
利用面積（m2)
</t>
    <rPh sb="1" eb="3">
      <t>ゲンキョウ</t>
    </rPh>
    <rPh sb="3" eb="8">
      <t>トチリヨウ</t>
    </rPh>
    <rPh sb="8" eb="10">
      <t>メンセキ</t>
    </rPh>
    <phoneticPr fontId="2"/>
  </si>
  <si>
    <r>
      <t xml:space="preserve">②計画土地利用面積（m2)
</t>
    </r>
    <r>
      <rPr>
        <sz val="9"/>
        <rFont val="ＭＳ Ｐゴシック"/>
        <family val="3"/>
        <charset val="128"/>
      </rPr>
      <t>上段：現況が１号及び2号関連　
中段：現況が3号関連
下段：現況が1～3号関連以外</t>
    </r>
    <rPh sb="1" eb="3">
      <t>ケイカク</t>
    </rPh>
    <rPh sb="3" eb="7">
      <t>トチリヨウ</t>
    </rPh>
    <rPh sb="7" eb="9">
      <t>メンセキ</t>
    </rPh>
    <rPh sb="14" eb="16">
      <t>ジョウダン</t>
    </rPh>
    <rPh sb="17" eb="19">
      <t>ゲンキョウ</t>
    </rPh>
    <rPh sb="21" eb="22">
      <t>ゴウ</t>
    </rPh>
    <rPh sb="22" eb="23">
      <t>オヨ</t>
    </rPh>
    <rPh sb="25" eb="26">
      <t>ゴウチ</t>
    </rPh>
    <rPh sb="26" eb="28">
      <t>カンレン</t>
    </rPh>
    <rPh sb="30" eb="32">
      <t>チュウダン</t>
    </rPh>
    <rPh sb="33" eb="35">
      <t>ゲンキョウ</t>
    </rPh>
    <rPh sb="37" eb="38">
      <t>ゴウ</t>
    </rPh>
    <rPh sb="38" eb="40">
      <t>カンレン</t>
    </rPh>
    <rPh sb="41" eb="43">
      <t>ゲダン</t>
    </rPh>
    <rPh sb="44" eb="46">
      <t>ゲンキョウ</t>
    </rPh>
    <rPh sb="50" eb="51">
      <t>ゴウ</t>
    </rPh>
    <rPh sb="51" eb="53">
      <t>カンレン</t>
    </rPh>
    <rPh sb="53" eb="55">
      <t>イガイ</t>
    </rPh>
    <phoneticPr fontId="2"/>
  </si>
  <si>
    <r>
      <t xml:space="preserve"> 　③雨水浸透阻害行為
 　　 の該当面積(m2)
</t>
    </r>
    <r>
      <rPr>
        <sz val="9"/>
        <rFont val="ＭＳ Ｐゴシック"/>
        <family val="3"/>
        <charset val="128"/>
      </rPr>
      <t>1･2号関連：②の中段+下段
3号関連   ：②の下段</t>
    </r>
    <rPh sb="3" eb="5">
      <t>ウスイ</t>
    </rPh>
    <rPh sb="5" eb="7">
      <t>シントウ</t>
    </rPh>
    <rPh sb="7" eb="9">
      <t>ソガイ</t>
    </rPh>
    <rPh sb="9" eb="11">
      <t>コウイ</t>
    </rPh>
    <rPh sb="17" eb="19">
      <t>ガイトウ</t>
    </rPh>
    <rPh sb="19" eb="21">
      <t>メンセキ</t>
    </rPh>
    <rPh sb="29" eb="30">
      <t>ゴウ</t>
    </rPh>
    <rPh sb="30" eb="32">
      <t>カンレン</t>
    </rPh>
    <rPh sb="35" eb="37">
      <t>チュウダン</t>
    </rPh>
    <rPh sb="38" eb="40">
      <t>ゲダン</t>
    </rPh>
    <rPh sb="42" eb="43">
      <t>ゴウ</t>
    </rPh>
    <rPh sb="43" eb="45">
      <t>カンレン</t>
    </rPh>
    <rPh sb="51" eb="53">
      <t>ゲダン</t>
    </rPh>
    <phoneticPr fontId="2"/>
  </si>
  <si>
    <t>行為前
集水面積
（ｈａ）</t>
    <rPh sb="0" eb="2">
      <t>コウイ</t>
    </rPh>
    <rPh sb="2" eb="3">
      <t>マエ</t>
    </rPh>
    <rPh sb="4" eb="6">
      <t>シュウスイ</t>
    </rPh>
    <rPh sb="6" eb="8">
      <t>メンセキ</t>
    </rPh>
    <phoneticPr fontId="2"/>
  </si>
  <si>
    <t>行為後
集水面積
（ｈａ）</t>
    <rPh sb="0" eb="2">
      <t>コウイ</t>
    </rPh>
    <rPh sb="2" eb="3">
      <t>ゴ</t>
    </rPh>
    <rPh sb="4" eb="6">
      <t>シュウスイ</t>
    </rPh>
    <rPh sb="6" eb="8">
      <t>メンセキ</t>
    </rPh>
    <phoneticPr fontId="2"/>
  </si>
  <si>
    <t>宅
地
等
に
該
当
す
る
土
地</t>
    <rPh sb="0" eb="3">
      <t>タクチ</t>
    </rPh>
    <rPh sb="4" eb="5">
      <t>トウ</t>
    </rPh>
    <rPh sb="8" eb="11">
      <t>ガイトウ</t>
    </rPh>
    <rPh sb="16" eb="19">
      <t>トチ</t>
    </rPh>
    <phoneticPr fontId="2"/>
  </si>
  <si>
    <t>第
１
号
関
連</t>
    <rPh sb="0" eb="1">
      <t>ダイ</t>
    </rPh>
    <rPh sb="4" eb="5">
      <t>ゴウ</t>
    </rPh>
    <rPh sb="6" eb="9">
      <t>カンレン</t>
    </rPh>
    <phoneticPr fontId="2"/>
  </si>
  <si>
    <t>道路
（法面を有しないものに限る。）</t>
    <rPh sb="0" eb="2">
      <t>ドウロ</t>
    </rPh>
    <rPh sb="4" eb="5">
      <t>ノリ</t>
    </rPh>
    <rPh sb="5" eb="6">
      <t>メン</t>
    </rPh>
    <rPh sb="7" eb="8">
      <t>ユウ</t>
    </rPh>
    <rPh sb="14" eb="15">
      <t>カギ</t>
    </rPh>
    <phoneticPr fontId="2"/>
  </si>
  <si>
    <t>道路
（法面を有するもの
　に限る。）</t>
    <rPh sb="0" eb="2">
      <t>ドウロ</t>
    </rPh>
    <rPh sb="4" eb="5">
      <t>ノリ</t>
    </rPh>
    <rPh sb="5" eb="6">
      <t>メン</t>
    </rPh>
    <rPh sb="7" eb="8">
      <t>ユウ</t>
    </rPh>
    <rPh sb="15" eb="16">
      <t>カギ</t>
    </rPh>
    <phoneticPr fontId="2"/>
  </si>
  <si>
    <t>不浸透法面
(流出係数=1.00)</t>
    <rPh sb="0" eb="3">
      <t>フシントウ</t>
    </rPh>
    <rPh sb="3" eb="5">
      <t>ノリメン</t>
    </rPh>
    <rPh sb="7" eb="9">
      <t>リュウシュツ</t>
    </rPh>
    <rPh sb="9" eb="11">
      <t>ケイスウ</t>
    </rPh>
    <phoneticPr fontId="2"/>
  </si>
  <si>
    <t>植生法面
(流出係数=0.40)</t>
    <rPh sb="0" eb="2">
      <t>ショクセイ</t>
    </rPh>
    <rPh sb="2" eb="4">
      <t>ノリメン</t>
    </rPh>
    <rPh sb="6" eb="8">
      <t>リュウシュツ</t>
    </rPh>
    <rPh sb="8" eb="10">
      <t>ケイスウ</t>
    </rPh>
    <phoneticPr fontId="2"/>
  </si>
  <si>
    <t>上記以外の土地
(流出係数=0.90)</t>
    <rPh sb="0" eb="2">
      <t>ジョウキ</t>
    </rPh>
    <rPh sb="2" eb="4">
      <t>イガイ</t>
    </rPh>
    <rPh sb="5" eb="7">
      <t>トチ</t>
    </rPh>
    <rPh sb="9" eb="11">
      <t>リュウシュツ</t>
    </rPh>
    <rPh sb="11" eb="13">
      <t>ケイスウ</t>
    </rPh>
    <phoneticPr fontId="2"/>
  </si>
  <si>
    <t>鉄道道路
（法面を有しないものに限る。）</t>
    <rPh sb="0" eb="2">
      <t>テツドウ</t>
    </rPh>
    <rPh sb="2" eb="4">
      <t>ドウロ</t>
    </rPh>
    <rPh sb="6" eb="8">
      <t>ノリメン</t>
    </rPh>
    <rPh sb="9" eb="10">
      <t>ユウ</t>
    </rPh>
    <rPh sb="16" eb="17">
      <t>カギ</t>
    </rPh>
    <phoneticPr fontId="2"/>
  </si>
  <si>
    <t>鉄道道路
（法面を有するもの
　に限る。）</t>
    <rPh sb="0" eb="2">
      <t>テツドウ</t>
    </rPh>
    <rPh sb="2" eb="4">
      <t>ドウロ</t>
    </rPh>
    <rPh sb="6" eb="8">
      <t>ノリメン</t>
    </rPh>
    <rPh sb="9" eb="10">
      <t>ユウ</t>
    </rPh>
    <rPh sb="17" eb="18">
      <t>カギ</t>
    </rPh>
    <phoneticPr fontId="2"/>
  </si>
  <si>
    <t>飛行場
（法面を有しないものに限る。）</t>
    <rPh sb="0" eb="3">
      <t>ヒコウジョウ</t>
    </rPh>
    <rPh sb="5" eb="7">
      <t>ノリメン</t>
    </rPh>
    <rPh sb="8" eb="9">
      <t>ユウ</t>
    </rPh>
    <rPh sb="15" eb="16">
      <t>カギ</t>
    </rPh>
    <phoneticPr fontId="2"/>
  </si>
  <si>
    <t>飛行場
（法面を有するもの
　に限る。）</t>
    <rPh sb="0" eb="3">
      <t>ヒコウジョウ</t>
    </rPh>
    <rPh sb="5" eb="7">
      <t>ノリメン</t>
    </rPh>
    <rPh sb="8" eb="9">
      <t>ユウ</t>
    </rPh>
    <rPh sb="16" eb="17">
      <t>カギ</t>
    </rPh>
    <phoneticPr fontId="2"/>
  </si>
  <si>
    <t>宅
地
等
以
外
の
土
地</t>
    <rPh sb="0" eb="3">
      <t>タクチ</t>
    </rPh>
    <rPh sb="4" eb="5">
      <t>トウ</t>
    </rPh>
    <rPh sb="6" eb="9">
      <t>イガイ</t>
    </rPh>
    <rPh sb="12" eb="15">
      <t>トチ</t>
    </rPh>
    <phoneticPr fontId="2"/>
  </si>
  <si>
    <t>第
２
号
関
連</t>
    <rPh sb="0" eb="1">
      <t>ダイ</t>
    </rPh>
    <rPh sb="4" eb="5">
      <t>ゴウ</t>
    </rPh>
    <rPh sb="6" eb="9">
      <t>カンレン</t>
    </rPh>
    <phoneticPr fontId="2"/>
  </si>
  <si>
    <t>コンクリート等の不浸透性材料に
より舗装された土地
（法面を除く。）</t>
    <rPh sb="6" eb="7">
      <t>トウ</t>
    </rPh>
    <rPh sb="8" eb="9">
      <t>フ</t>
    </rPh>
    <rPh sb="9" eb="11">
      <t>シントウ</t>
    </rPh>
    <rPh sb="11" eb="12">
      <t>セイ</t>
    </rPh>
    <rPh sb="12" eb="14">
      <t>ザイリョウ</t>
    </rPh>
    <rPh sb="18" eb="20">
      <t>ホソウ</t>
    </rPh>
    <rPh sb="23" eb="25">
      <t>トチ</t>
    </rPh>
    <rPh sb="27" eb="29">
      <t>ノリメン</t>
    </rPh>
    <rPh sb="30" eb="31">
      <t>ノゾ</t>
    </rPh>
    <phoneticPr fontId="2"/>
  </si>
  <si>
    <t>コンクリート等の不浸透性材料に
より覆われた法面</t>
    <rPh sb="6" eb="7">
      <t>トウ</t>
    </rPh>
    <rPh sb="8" eb="9">
      <t>フ</t>
    </rPh>
    <rPh sb="9" eb="11">
      <t>シントウ</t>
    </rPh>
    <rPh sb="11" eb="12">
      <t>セイ</t>
    </rPh>
    <rPh sb="12" eb="14">
      <t>ザイリョウ</t>
    </rPh>
    <rPh sb="18" eb="19">
      <t>オオ</t>
    </rPh>
    <rPh sb="22" eb="24">
      <t>ノリメン</t>
    </rPh>
    <phoneticPr fontId="2"/>
  </si>
  <si>
    <t>第
３
号
関
連</t>
    <rPh sb="0" eb="1">
      <t>ダイ</t>
    </rPh>
    <rPh sb="4" eb="5">
      <t>ゴウ</t>
    </rPh>
    <rPh sb="6" eb="9">
      <t>カンレン</t>
    </rPh>
    <phoneticPr fontId="2"/>
  </si>
  <si>
    <t>ゴルフ場
（雨水を排除するための排水施設
　を伴うものに限る）</t>
    <rPh sb="3" eb="4">
      <t>ジョウ</t>
    </rPh>
    <rPh sb="6" eb="8">
      <t>ウスイ</t>
    </rPh>
    <rPh sb="9" eb="11">
      <t>ハイジョ</t>
    </rPh>
    <rPh sb="16" eb="18">
      <t>ハイスイ</t>
    </rPh>
    <rPh sb="18" eb="20">
      <t>シセツ</t>
    </rPh>
    <rPh sb="23" eb="24">
      <t>トモナ</t>
    </rPh>
    <rPh sb="28" eb="29">
      <t>カギ</t>
    </rPh>
    <phoneticPr fontId="2"/>
  </si>
  <si>
    <t>運動場その他これに類する施設
（雨水を排除するための排水施設
　を伴うものに限る）</t>
    <rPh sb="0" eb="3">
      <t>ウンドウジョウ</t>
    </rPh>
    <rPh sb="5" eb="6">
      <t>タ</t>
    </rPh>
    <rPh sb="9" eb="10">
      <t>ルイ</t>
    </rPh>
    <rPh sb="12" eb="14">
      <t>シセツ</t>
    </rPh>
    <phoneticPr fontId="2"/>
  </si>
  <si>
    <t>ローラーその他これに類する建設
機械を用いて締め固められた土地</t>
    <rPh sb="6" eb="7">
      <t>タ</t>
    </rPh>
    <rPh sb="10" eb="11">
      <t>ルイ</t>
    </rPh>
    <rPh sb="13" eb="15">
      <t>ケンセツ</t>
    </rPh>
    <rPh sb="16" eb="18">
      <t>キカイ</t>
    </rPh>
    <rPh sb="19" eb="20">
      <t>モチ</t>
    </rPh>
    <rPh sb="22" eb="23">
      <t>シ</t>
    </rPh>
    <rPh sb="24" eb="25">
      <t>カタ</t>
    </rPh>
    <rPh sb="29" eb="31">
      <t>トチ</t>
    </rPh>
    <phoneticPr fontId="2"/>
  </si>
  <si>
    <t>人工的に造成され植生に覆われた
法面</t>
    <rPh sb="0" eb="3">
      <t>ジンコウテキ</t>
    </rPh>
    <rPh sb="4" eb="6">
      <t>ゾウセイ</t>
    </rPh>
    <rPh sb="8" eb="10">
      <t>ショクセイ</t>
    </rPh>
    <rPh sb="11" eb="12">
      <t>オオ</t>
    </rPh>
    <rPh sb="16" eb="18">
      <t>ノリメン</t>
    </rPh>
    <phoneticPr fontId="2"/>
  </si>
  <si>
    <t>林地、耕地、原野、その他ローラー
その他これらに類する建設機械を
用いて締め固められていない土地</t>
    <rPh sb="0" eb="1">
      <t>リン</t>
    </rPh>
    <rPh sb="1" eb="2">
      <t>チ</t>
    </rPh>
    <rPh sb="3" eb="5">
      <t>コウチ</t>
    </rPh>
    <rPh sb="6" eb="8">
      <t>ゲンヤ</t>
    </rPh>
    <rPh sb="11" eb="12">
      <t>タ</t>
    </rPh>
    <rPh sb="19" eb="20">
      <t>タ</t>
    </rPh>
    <rPh sb="24" eb="25">
      <t>ルイ</t>
    </rPh>
    <rPh sb="27" eb="29">
      <t>ケンセツ</t>
    </rPh>
    <rPh sb="29" eb="31">
      <t>キカイ</t>
    </rPh>
    <rPh sb="33" eb="34">
      <t>モチ</t>
    </rPh>
    <rPh sb="36" eb="37">
      <t>シ</t>
    </rPh>
    <rPh sb="38" eb="39">
      <t>カタ</t>
    </rPh>
    <rPh sb="46" eb="48">
      <t>トチ</t>
    </rPh>
    <phoneticPr fontId="2"/>
  </si>
  <si>
    <t>合計</t>
    <rPh sb="0" eb="2">
      <t>ゴウケイ</t>
    </rPh>
    <phoneticPr fontId="2"/>
  </si>
  <si>
    <t>合成流出係数</t>
    <rPh sb="0" eb="2">
      <t>ゴウセイ</t>
    </rPh>
    <rPh sb="2" eb="4">
      <t>リュウシュツ</t>
    </rPh>
    <rPh sb="4" eb="6">
      <t>ケイスウ</t>
    </rPh>
    <phoneticPr fontId="2"/>
  </si>
  <si>
    <t>↑
上記面積が1000m2以上
の場合、許可申請対象</t>
    <phoneticPr fontId="2"/>
  </si>
  <si>
    <t>現況土地利用区分面積集計表（行為前）</t>
    <rPh sb="0" eb="2">
      <t>ゲンキョウ</t>
    </rPh>
    <rPh sb="2" eb="4">
      <t>トチ</t>
    </rPh>
    <rPh sb="4" eb="6">
      <t>リヨウ</t>
    </rPh>
    <rPh sb="6" eb="8">
      <t>クブン</t>
    </rPh>
    <rPh sb="8" eb="10">
      <t>メンセキ</t>
    </rPh>
    <rPh sb="10" eb="12">
      <t>シュウケイ</t>
    </rPh>
    <rPh sb="12" eb="13">
      <t>ヒョウ</t>
    </rPh>
    <rPh sb="14" eb="16">
      <t>コウイ</t>
    </rPh>
    <rPh sb="16" eb="17">
      <t>マエ</t>
    </rPh>
    <phoneticPr fontId="2"/>
  </si>
  <si>
    <t>様式－A</t>
    <rPh sb="0" eb="2">
      <t>ヨウシキ</t>
    </rPh>
    <phoneticPr fontId="2"/>
  </si>
  <si>
    <t>エリアNo</t>
    <phoneticPr fontId="2"/>
  </si>
  <si>
    <t>宅地等</t>
    <rPh sb="0" eb="3">
      <t>タクチトウ</t>
    </rPh>
    <phoneticPr fontId="2"/>
  </si>
  <si>
    <t>舗装された土地</t>
    <rPh sb="0" eb="2">
      <t>ホソウ</t>
    </rPh>
    <rPh sb="5" eb="7">
      <t>トチ</t>
    </rPh>
    <phoneticPr fontId="2"/>
  </si>
  <si>
    <t>その他土地からの流出雨水量を増加させるおそれのある行為に係る土地</t>
    <rPh sb="2" eb="3">
      <t>タ</t>
    </rPh>
    <rPh sb="3" eb="5">
      <t>トチ</t>
    </rPh>
    <rPh sb="8" eb="10">
      <t>リュウシュツ</t>
    </rPh>
    <rPh sb="10" eb="12">
      <t>ウスイ</t>
    </rPh>
    <rPh sb="12" eb="13">
      <t>リョウ</t>
    </rPh>
    <rPh sb="14" eb="16">
      <t>ゾウカ</t>
    </rPh>
    <rPh sb="25" eb="27">
      <t>コウイ</t>
    </rPh>
    <rPh sb="28" eb="29">
      <t>カカ</t>
    </rPh>
    <rPh sb="30" eb="32">
      <t>トチ</t>
    </rPh>
    <phoneticPr fontId="2"/>
  </si>
  <si>
    <t>左記以外の土地</t>
    <rPh sb="0" eb="2">
      <t>サキ</t>
    </rPh>
    <rPh sb="2" eb="4">
      <t>イガイ</t>
    </rPh>
    <rPh sb="5" eb="7">
      <t>トチ</t>
    </rPh>
    <phoneticPr fontId="2"/>
  </si>
  <si>
    <t>道路（法面を有しないものに限る。）</t>
    <rPh sb="0" eb="2">
      <t>ドウロ</t>
    </rPh>
    <rPh sb="3" eb="4">
      <t>ノリ</t>
    </rPh>
    <rPh sb="4" eb="5">
      <t>メン</t>
    </rPh>
    <rPh sb="6" eb="7">
      <t>ユウ</t>
    </rPh>
    <rPh sb="13" eb="14">
      <t>カギ</t>
    </rPh>
    <phoneticPr fontId="2"/>
  </si>
  <si>
    <t>道路（法面を有するものに限る。）</t>
    <rPh sb="0" eb="2">
      <t>ドウロ</t>
    </rPh>
    <rPh sb="3" eb="4">
      <t>ノリ</t>
    </rPh>
    <rPh sb="4" eb="5">
      <t>メン</t>
    </rPh>
    <rPh sb="6" eb="7">
      <t>ユウ</t>
    </rPh>
    <rPh sb="12" eb="13">
      <t>カギ</t>
    </rPh>
    <phoneticPr fontId="2"/>
  </si>
  <si>
    <t>鉄道線路（法面を有しないものに限る。）</t>
    <rPh sb="0" eb="2">
      <t>テツドウ</t>
    </rPh>
    <rPh sb="2" eb="4">
      <t>センロ</t>
    </rPh>
    <phoneticPr fontId="2"/>
  </si>
  <si>
    <t>鉄道線路（法面を有するものに限る。）</t>
    <rPh sb="0" eb="2">
      <t>テツドウ</t>
    </rPh>
    <rPh sb="2" eb="4">
      <t>センロ</t>
    </rPh>
    <phoneticPr fontId="2"/>
  </si>
  <si>
    <t>飛行場（法面を有しないものに限る。）</t>
    <rPh sb="0" eb="3">
      <t>ヒコウジョウ</t>
    </rPh>
    <phoneticPr fontId="2"/>
  </si>
  <si>
    <t>飛行場（法面を有するものに限る。）</t>
    <rPh sb="0" eb="3">
      <t>ヒコウジョウ</t>
    </rPh>
    <phoneticPr fontId="2"/>
  </si>
  <si>
    <t>コンクリート等の不浸透性の材料により覆われた土地（法面を除く）</t>
    <rPh sb="6" eb="7">
      <t>トウ</t>
    </rPh>
    <rPh sb="8" eb="9">
      <t>フ</t>
    </rPh>
    <rPh sb="9" eb="12">
      <t>シントウセイ</t>
    </rPh>
    <rPh sb="13" eb="15">
      <t>ザイリョウ</t>
    </rPh>
    <rPh sb="18" eb="19">
      <t>オオ</t>
    </rPh>
    <rPh sb="22" eb="24">
      <t>トチ</t>
    </rPh>
    <rPh sb="25" eb="26">
      <t>ノリ</t>
    </rPh>
    <rPh sb="26" eb="27">
      <t>メン</t>
    </rPh>
    <rPh sb="28" eb="29">
      <t>ノゾ</t>
    </rPh>
    <phoneticPr fontId="2"/>
  </si>
  <si>
    <t>コンクリート等の不浸透性の材料により覆われた法面</t>
    <rPh sb="6" eb="7">
      <t>トウ</t>
    </rPh>
    <rPh sb="8" eb="9">
      <t>フ</t>
    </rPh>
    <rPh sb="9" eb="12">
      <t>シントウセイ</t>
    </rPh>
    <rPh sb="13" eb="15">
      <t>ザイリョウ</t>
    </rPh>
    <rPh sb="18" eb="19">
      <t>オオ</t>
    </rPh>
    <rPh sb="22" eb="23">
      <t>ノリ</t>
    </rPh>
    <rPh sb="23" eb="24">
      <t>メン</t>
    </rPh>
    <phoneticPr fontId="2"/>
  </si>
  <si>
    <t>ゴルフ場（雨水を排除するための排水施設を伴うもの）</t>
    <rPh sb="3" eb="4">
      <t>ジョウ</t>
    </rPh>
    <rPh sb="5" eb="7">
      <t>ウスイ</t>
    </rPh>
    <rPh sb="8" eb="10">
      <t>ハイジョ</t>
    </rPh>
    <rPh sb="15" eb="17">
      <t>ハイスイ</t>
    </rPh>
    <rPh sb="17" eb="19">
      <t>シセツ</t>
    </rPh>
    <rPh sb="20" eb="21">
      <t>トモナ</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</si>
  <si>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</si>
  <si>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ローラーその他これに類する建設機械を用いて締め固められた土地</t>
    <rPh sb="6" eb="7">
      <t>タ</t>
    </rPh>
    <rPh sb="10" eb="11">
      <t>ルイ</t>
    </rPh>
    <rPh sb="13" eb="15">
      <t>ケンセツ</t>
    </rPh>
    <rPh sb="15" eb="17">
      <t>キカイ</t>
    </rPh>
    <rPh sb="18" eb="19">
      <t>モチ</t>
    </rPh>
    <rPh sb="21" eb="22">
      <t>シ</t>
    </rPh>
    <rPh sb="23" eb="24">
      <t>カタ</t>
    </rPh>
    <rPh sb="28" eb="30">
      <t>トチ</t>
    </rPh>
    <phoneticPr fontId="2"/>
  </si>
  <si>
    <t>人工的に造成された植生に覆われた法面</t>
    <rPh sb="0" eb="2">
      <t>ジンコウ</t>
    </rPh>
    <rPh sb="2" eb="3">
      <t>テキ</t>
    </rPh>
    <rPh sb="4" eb="6">
      <t>ゾウセイ</t>
    </rPh>
    <rPh sb="9" eb="11">
      <t>ショクセイ</t>
    </rPh>
    <rPh sb="12" eb="13">
      <t>オオ</t>
    </rPh>
    <rPh sb="16" eb="17">
      <t>ノリ</t>
    </rPh>
    <rPh sb="17" eb="18">
      <t>メン</t>
    </rPh>
    <phoneticPr fontId="2"/>
  </si>
  <si>
    <t>林地，耕地，原野その他ローラーその他これに類する建設機械を用いていない土地</t>
    <rPh sb="0" eb="2">
      <t>リンチ</t>
    </rPh>
    <rPh sb="3" eb="5">
      <t>コウチ</t>
    </rPh>
    <rPh sb="6" eb="8">
      <t>ゲンヤ</t>
    </rPh>
    <rPh sb="10" eb="11">
      <t>タ</t>
    </rPh>
    <rPh sb="17" eb="18">
      <t>タ</t>
    </rPh>
    <rPh sb="21" eb="22">
      <t>ルイ</t>
    </rPh>
    <rPh sb="24" eb="26">
      <t>ケンセツ</t>
    </rPh>
    <rPh sb="26" eb="28">
      <t>キカイ</t>
    </rPh>
    <rPh sb="29" eb="30">
      <t>モチ</t>
    </rPh>
    <rPh sb="35" eb="37">
      <t>トチ</t>
    </rPh>
    <phoneticPr fontId="2"/>
  </si>
  <si>
    <t>小計１</t>
    <rPh sb="0" eb="1">
      <t>ショウ</t>
    </rPh>
    <rPh sb="1" eb="2">
      <t>ケイ</t>
    </rPh>
    <phoneticPr fontId="2"/>
  </si>
  <si>
    <t>小計２</t>
    <rPh sb="0" eb="2">
      <t>ショウケイ</t>
    </rPh>
    <phoneticPr fontId="2"/>
  </si>
  <si>
    <t>合　計</t>
    <rPh sb="0" eb="1">
      <t>ゴウ</t>
    </rPh>
    <rPh sb="2" eb="3">
      <t>ケイ</t>
    </rPh>
    <phoneticPr fontId="2"/>
  </si>
  <si>
    <t>不浸透法面</t>
    <phoneticPr fontId="2"/>
  </si>
  <si>
    <t>植生法面</t>
    <phoneticPr fontId="2"/>
  </si>
  <si>
    <t>左記以外の土地</t>
    <rPh sb="0" eb="1">
      <t>ヒダリ</t>
    </rPh>
    <phoneticPr fontId="2"/>
  </si>
  <si>
    <t>（様式B）</t>
    <phoneticPr fontId="2"/>
  </si>
  <si>
    <t>（単位：m2）</t>
    <rPh sb="1" eb="3">
      <t>タンイ</t>
    </rPh>
    <phoneticPr fontId="2"/>
  </si>
  <si>
    <t>様式－B　　：　　　土地利用別面積集計表</t>
    <rPh sb="0" eb="2">
      <t>ヨウシキ</t>
    </rPh>
    <phoneticPr fontId="2"/>
  </si>
  <si>
    <t>（様式－A～B：事前相談に必要な書類，様式－A～Ｆ：許可申請に必要な書類）</t>
    <rPh sb="8" eb="12">
      <t>ジゼンソウダン</t>
    </rPh>
    <rPh sb="13" eb="15">
      <t>ヒツヨウ</t>
    </rPh>
    <rPh sb="16" eb="18">
      <t>ショルイ</t>
    </rPh>
    <rPh sb="26" eb="28">
      <t>キョカ</t>
    </rPh>
    <rPh sb="28" eb="30">
      <t>シンセイ</t>
    </rPh>
    <rPh sb="31" eb="33">
      <t>ヒツヨウ</t>
    </rPh>
    <phoneticPr fontId="2"/>
  </si>
  <si>
    <r>
      <t>上記１．２．の結果から、行為前後の土地利用集計により、阻害行為対象面積が</t>
    </r>
    <r>
      <rPr>
        <b/>
        <sz val="11"/>
        <rFont val="ＭＳ Ｐゴシック"/>
        <family val="3"/>
        <charset val="128"/>
      </rPr>
      <t>様式－B</t>
    </r>
    <r>
      <rPr>
        <sz val="11"/>
        <rFont val="ＭＳ Ｐゴシック"/>
        <family val="3"/>
        <charset val="128"/>
      </rPr>
      <t>に
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
      <rPr>
        <sz val="11"/>
        <rFont val="ＭＳ Ｐゴシック"/>
        <family val="3"/>
        <charset val="128"/>
      </rPr>
      <t xml:space="preserve">
算出結果（様式－B：③欄の合計）より、雨水浸透阻害行為許可の対象となるか確認します。
</t>
    </r>
    <r>
      <rPr>
        <b/>
        <u/>
        <sz val="11"/>
        <rFont val="ＭＳ Ｐゴシック"/>
        <family val="3"/>
        <charset val="128"/>
      </rPr>
      <t>阻害行為対象面積が1,000㎡を超えていれば雨水浸透阻害行為許可の対象となります。</t>
    </r>
    <rPh sb="0" eb="2">
      <t>ジョウキ</t>
    </rPh>
    <rPh sb="7" eb="9">
      <t>ケッカ</t>
    </rPh>
    <rPh sb="12" eb="14">
      <t>コウイ</t>
    </rPh>
    <rPh sb="14" eb="16">
      <t>ゼンゴ</t>
    </rPh>
    <rPh sb="17" eb="19">
      <t>トチ</t>
    </rPh>
    <rPh sb="19" eb="21">
      <t>リヨウ</t>
    </rPh>
    <rPh sb="21" eb="23">
      <t>シュウケイ</t>
    </rPh>
    <rPh sb="27" eb="29">
      <t>ソガイ</t>
    </rPh>
    <rPh sb="29" eb="31">
      <t>コウイ</t>
    </rPh>
    <rPh sb="31" eb="33">
      <t>タイショウ</t>
    </rPh>
    <rPh sb="33" eb="35">
      <t>メンセキ</t>
    </rPh>
    <rPh sb="42" eb="44">
      <t>ジドウ</t>
    </rPh>
    <rPh sb="44" eb="46">
      <t>サンシュツ</t>
    </rPh>
    <rPh sb="61" eb="63">
      <t>サンシュツ</t>
    </rPh>
    <rPh sb="63" eb="65">
      <t>ケッカ</t>
    </rPh>
    <rPh sb="97" eb="99">
      <t>カクニン</t>
    </rPh>
    <rPh sb="120" eb="121">
      <t>コ</t>
    </rPh>
    <rPh sb="126" eb="128">
      <t>ウスイ</t>
    </rPh>
    <rPh sb="128" eb="130">
      <t>シントウ</t>
    </rPh>
    <rPh sb="130" eb="132">
      <t>ソガイ</t>
    </rPh>
    <rPh sb="132" eb="134">
      <t>コウイ</t>
    </rPh>
    <rPh sb="134" eb="136">
      <t>キョカ</t>
    </rPh>
    <rPh sb="137" eb="139">
      <t>タイショウ</t>
    </rPh>
    <phoneticPr fontId="2"/>
  </si>
  <si>
    <r>
      <rPr>
        <b/>
        <sz val="11"/>
        <rFont val="ＭＳ Ｐゴシック"/>
        <family val="3"/>
        <charset val="128"/>
      </rPr>
      <t>様式－B</t>
    </r>
    <r>
      <rPr>
        <sz val="11"/>
        <rFont val="ＭＳ Ｐゴシック"/>
        <family val="3"/>
        <charset val="128"/>
      </rPr>
      <t>に雨水浸透阻害行為前後の平均流出係数が自動算出されます。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Ph sb="0" eb="2">
      <t>ヨウシキ</t>
    </rPh>
    <rPh sb="5" eb="7">
      <t>ウスイ</t>
    </rPh>
    <rPh sb="7" eb="9">
      <t>シントウ</t>
    </rPh>
    <rPh sb="9" eb="11">
      <t>ソガイ</t>
    </rPh>
    <rPh sb="11" eb="13">
      <t>コウイ</t>
    </rPh>
    <rPh sb="13" eb="15">
      <t>ゼンゴ</t>
    </rPh>
    <rPh sb="16" eb="18">
      <t>ヘイキン</t>
    </rPh>
    <rPh sb="18" eb="20">
      <t>リュウシュツ</t>
    </rPh>
    <rPh sb="20" eb="22">
      <t>ケイスウ</t>
    </rPh>
    <rPh sb="23" eb="25">
      <t>ジドウ</t>
    </rPh>
    <rPh sb="25" eb="27">
      <t>サンシュツ</t>
    </rPh>
    <phoneticPr fontId="2"/>
  </si>
  <si>
    <t>f ：流出係数　（様式－Bより）</t>
    <rPh sb="3" eb="5">
      <t>リュウシュツ</t>
    </rPh>
    <rPh sb="5" eb="7">
      <t>ケイスウ</t>
    </rPh>
    <rPh sb="9" eb="11">
      <t>ヨウシキ</t>
    </rPh>
    <phoneticPr fontId="2"/>
  </si>
  <si>
    <t>r ：最大降雨強度(10分間）（mm/h）</t>
    <phoneticPr fontId="2"/>
  </si>
  <si>
    <t>A ：集水面積（ha）（様式－Bより）</t>
    <rPh sb="3" eb="4">
      <t>シュウ</t>
    </rPh>
    <rPh sb="4" eb="5">
      <t>スイ</t>
    </rPh>
    <rPh sb="5" eb="7">
      <t>メンセキ</t>
    </rPh>
    <rPh sb="12" eb="1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</si>
</sst>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0_ "/>
    <numFmt numFmtId="177" formatCode="0.000_ "/>
    <numFmt numFmtId="178" formatCode="0.0000_ "/>
    <numFmt numFmtId="179" formatCode="0.000_);[Red]\(0.000\)"/>
    <numFmt numFmtId="180" formatCode="0.00000_ "/>
    <numFmt numFmtId="181" formatCode="#,##0.000"/>
    <numFmt numFmtId="182" formatCode="0.00000_);[Red]\(0.00000\)"/>
    <numFmt numFmtId="183" formatCode="0.000000_ "/>
    <numFmt numFmtId="184" formatCode="0.000&quot;×&quot;"/>
    <numFmt numFmtId="185" formatCode="&quot;1/&quot;0&quot;×&quot;"/>
    <numFmt numFmtId="186" formatCode="@&quot;.&quot;"/>
    <numFmt numFmtId="187" formatCode="0.000"/>
    <numFmt numFmtId="188" formatCode="0.0000"/>
    <numFmt numFmtId="189" formatCode="0_ "/>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u/>
      <sz val="11"/>
      <color indexed="12"/>
      <name val="ＭＳ Ｐゴシック"/>
      <family val="3"/>
      <charset val="128"/>
    </font>
    <font>
      <b/>
      <sz val="11"/>
      <name val="ＭＳ Ｐゴシック"/>
      <family val="3"/>
      <charset val="128"/>
    </font>
    <font>
      <sz val="14"/>
      <name val="ＭＳ Ｐゴシック"/>
      <family val="3"/>
      <charset val="128"/>
    </font>
    <font>
      <b/>
      <sz val="12"/>
      <name val="ＭＳ Ｐゴシック"/>
      <family val="3"/>
      <charset val="128"/>
    </font>
    <font>
      <sz val="16"/>
      <name val="ＭＳ Ｐゴシック"/>
      <family val="3"/>
      <charset val="128"/>
    </font>
    <font>
      <b/>
      <sz val="14"/>
      <name val="ＭＳ Ｐゴシック"/>
      <family val="3"/>
      <charset val="128"/>
    </font>
    <font>
      <sz val="11"/>
      <color indexed="10"/>
      <name val="ＭＳ Ｐゴシック"/>
      <family val="3"/>
      <charset val="128"/>
    </font>
    <font>
      <sz val="12"/>
      <name val="ＭＳ ゴシック"/>
      <family val="3"/>
      <charset val="128"/>
    </font>
    <font>
      <b/>
      <sz val="16"/>
      <name val="ＭＳ ゴシック"/>
      <family val="3"/>
      <charset val="128"/>
    </font>
    <font>
      <sz val="11"/>
      <name val="ＭＳ ゴシック"/>
      <family val="3"/>
      <charset val="128"/>
    </font>
    <font>
      <vertAlign val="superscript"/>
      <sz val="11"/>
      <name val="ＭＳ Ｐゴシック"/>
      <family val="3"/>
      <charset val="128"/>
    </font>
    <font>
      <sz val="10"/>
      <name val="ＭＳ Ｐゴシック"/>
      <family val="3"/>
      <charset val="128"/>
    </font>
    <font>
      <u/>
      <sz val="11"/>
      <name val="ＭＳ Ｐゴシック"/>
      <family val="3"/>
      <charset val="128"/>
    </font>
    <font>
      <b/>
      <u/>
      <sz val="11"/>
      <name val="ＭＳ Ｐゴシック"/>
      <family val="3"/>
      <charset val="128"/>
    </font>
    <font>
      <u/>
      <sz val="11"/>
      <color indexed="10"/>
      <name val="ＭＳ Ｐゴシック"/>
      <family val="3"/>
      <charset val="128"/>
    </font>
    <font>
      <u/>
      <sz val="18"/>
      <name val="ＭＳ Ｐゴシック"/>
      <family val="3"/>
      <charset val="128"/>
    </font>
    <font>
      <b/>
      <u/>
      <sz val="18"/>
      <name val="ＭＳ Ｐゴシック"/>
      <family val="3"/>
      <charset val="128"/>
    </font>
    <font>
      <sz val="9"/>
      <name val="ＭＳ ゴシック"/>
      <family val="3"/>
      <charset val="128"/>
    </font>
    <font>
      <sz val="6"/>
      <name val="ＭＳ ゴシック"/>
      <family val="3"/>
      <charset val="128"/>
    </font>
    <font>
      <b/>
      <u/>
      <sz val="16"/>
      <name val="ＭＳ ゴシック"/>
      <family val="3"/>
      <charset val="128"/>
    </font>
    <font>
      <sz val="9"/>
      <name val="HGPｺﾞｼｯｸM"/>
      <family val="3"/>
      <charset val="128"/>
    </font>
    <font>
      <sz val="11"/>
      <color indexed="30"/>
      <name val="ＭＳ Ｐゴシック"/>
      <family val="3"/>
      <charset val="128"/>
    </font>
    <font>
      <u/>
      <sz val="11"/>
      <color indexed="30"/>
      <name val="ＭＳ Ｐゴシック"/>
      <family val="3"/>
      <charset val="128"/>
    </font>
    <font>
      <vertAlign val="superscript"/>
      <sz val="12"/>
      <name val="ＭＳ Ｐゴシック"/>
      <family val="3"/>
      <charset val="128"/>
    </font>
    <font>
      <sz val="11"/>
      <color rgb="FFFF0000"/>
      <name val="ＭＳ Ｐゴシック"/>
      <family val="3"/>
      <charset val="128"/>
    </font>
    <font>
      <b/>
      <u/>
      <sz val="10"/>
      <name val="ＭＳ Ｐゴシック"/>
      <family val="3"/>
      <charset val="128"/>
    </font>
    <font>
      <b/>
      <sz val="10"/>
      <name val="ＭＳ Ｐゴシック"/>
      <family val="3"/>
      <charset val="128"/>
    </font>
    <font>
      <b/>
      <sz val="10"/>
      <color rgb="FFFF0000"/>
      <name val="ＭＳ Ｐゴシック"/>
      <family val="3"/>
      <charset val="128"/>
    </font>
    <font>
      <sz val="8"/>
      <name val="ＭＳ Ｐゴシック"/>
      <family val="3"/>
      <charset val="128"/>
    </font>
    <font>
      <vertAlign val="superscript"/>
      <sz val="10"/>
      <name val="ＭＳ Ｐゴシック"/>
      <family val="3"/>
      <charset val="128"/>
    </font>
    <font>
      <sz val="9"/>
      <name val="ＭＳ Ｐゴシック"/>
      <family val="3"/>
      <charset val="128"/>
    </font>
    <font>
      <sz val="10"/>
      <color rgb="FFFF0000"/>
      <name val="ＭＳ Ｐゴシック"/>
      <family val="3"/>
      <charset val="128"/>
    </font>
    <font>
      <sz val="12"/>
      <color rgb="FFFF0000"/>
      <name val="ＭＳ ゴシック"/>
      <family val="3"/>
      <charset val="128"/>
    </font>
    <font>
      <sz val="14"/>
      <color rgb="FFFF0000"/>
      <name val="ＭＳ ゴシック"/>
      <family val="3"/>
      <charset val="128"/>
    </font>
    <font>
      <sz val="14"/>
      <color theme="1"/>
      <name val="ＭＳ ゴシック"/>
      <family val="3"/>
      <charset val="128"/>
    </font>
    <font>
      <sz val="14"/>
      <color indexed="10"/>
      <name val="ＭＳ ゴシック"/>
      <family val="3"/>
      <charset val="128"/>
    </font>
    <font>
      <sz val="14"/>
      <name val="ＭＳ ゴシック"/>
      <family val="3"/>
      <charset val="128"/>
    </font>
  </fonts>
  <fills count="13">
    <fill>
      <patternFill patternType="none"/>
    </fill>
    <fill>
      <patternFill patternType="gray125"/>
    </fill>
    <fill>
      <patternFill patternType="solid">
        <fgColor indexed="4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CCFFCC"/>
        <bgColor indexed="64"/>
      </patternFill>
    </fill>
    <fill>
      <patternFill patternType="solid">
        <fgColor theme="9" tint="-0.249977111117893"/>
        <bgColor indexed="64"/>
      </patternFill>
    </fill>
    <fill>
      <patternFill patternType="solid">
        <fgColor indexed="45"/>
        <bgColor indexed="64"/>
      </patternFill>
    </fill>
  </fills>
  <borders count="147">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thin">
        <color indexed="64"/>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hair">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dashed">
        <color indexed="64"/>
      </top>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bottom style="dashed">
        <color indexed="64"/>
      </bottom>
      <diagonal/>
    </border>
    <border>
      <left style="thin">
        <color indexed="64"/>
      </left>
      <right/>
      <top style="hair">
        <color indexed="64"/>
      </top>
      <bottom style="dashed">
        <color indexed="64"/>
      </bottom>
      <diagonal/>
    </border>
    <border>
      <left/>
      <right style="thin">
        <color indexed="64"/>
      </right>
      <top style="hair">
        <color indexed="64"/>
      </top>
      <bottom style="dashed">
        <color indexed="64"/>
      </bottom>
      <diagonal/>
    </border>
    <border>
      <left/>
      <right style="thin">
        <color indexed="64"/>
      </right>
      <top/>
      <bottom style="dashed">
        <color indexed="64"/>
      </bottom>
      <diagonal/>
    </border>
    <border>
      <left/>
      <right style="thin">
        <color indexed="64"/>
      </right>
      <top style="hair">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right style="medium">
        <color indexed="64"/>
      </right>
      <top style="thin">
        <color indexed="64"/>
      </top>
      <bottom style="thin">
        <color indexed="64"/>
      </bottom>
      <diagonal/>
    </border>
  </borders>
  <cellStyleXfs count="5">
    <xf numFmtId="0" fontId="0" fillId="0" borderId="0">
      <alignment vertical="center"/>
    </xf>
    <xf numFmtId="0" fontId="1" fillId="0" borderId="0"/>
    <xf numFmtId="0" fontId="1" fillId="0" borderId="0"/>
    <xf numFmtId="0" fontId="22" fillId="0" borderId="0">
      <alignment vertical="center"/>
    </xf>
    <xf numFmtId="0" fontId="1" fillId="0" borderId="0"/>
  </cellStyleXfs>
  <cellXfs count="539">
    <xf numFmtId="0" fontId="0" fillId="0" borderId="0" xfId="0">
      <alignment vertical="center"/>
    </xf>
    <xf numFmtId="0" fontId="1" fillId="0" borderId="0" xfId="2"/>
    <xf numFmtId="0" fontId="4" fillId="0" borderId="0" xfId="2" applyFont="1"/>
    <xf numFmtId="0" fontId="3" fillId="0" borderId="0" xfId="2" applyFont="1"/>
    <xf numFmtId="0" fontId="6" fillId="0" borderId="0" xfId="2" applyFont="1"/>
    <xf numFmtId="0" fontId="6" fillId="0" borderId="0" xfId="2" applyFont="1" applyAlignment="1"/>
    <xf numFmtId="0" fontId="8" fillId="0" borderId="0" xfId="2" applyFont="1"/>
    <xf numFmtId="180" fontId="8" fillId="0" borderId="0" xfId="2" applyNumberFormat="1" applyFont="1"/>
    <xf numFmtId="0" fontId="8" fillId="0" borderId="0" xfId="2" applyFont="1" applyAlignment="1">
      <alignment horizontal="left"/>
    </xf>
    <xf numFmtId="180" fontId="3" fillId="0" borderId="0" xfId="2" applyNumberFormat="1" applyFont="1"/>
    <xf numFmtId="0" fontId="3" fillId="0" borderId="0" xfId="2" applyFont="1" applyAlignment="1">
      <alignment horizontal="left"/>
    </xf>
    <xf numFmtId="0" fontId="3" fillId="0" borderId="0" xfId="2" applyFont="1" applyBorder="1"/>
    <xf numFmtId="0" fontId="0" fillId="0" borderId="0" xfId="0" applyAlignment="1">
      <alignment vertical="center"/>
    </xf>
    <xf numFmtId="0" fontId="6" fillId="0" borderId="0" xfId="2" applyFont="1" applyAlignment="1">
      <alignment horizontal="right"/>
    </xf>
    <xf numFmtId="0" fontId="3" fillId="0" borderId="0" xfId="0" applyFont="1" applyAlignment="1">
      <alignment vertical="center"/>
    </xf>
    <xf numFmtId="0" fontId="0" fillId="0" borderId="0" xfId="0" applyBorder="1">
      <alignment vertical="center"/>
    </xf>
    <xf numFmtId="178" fontId="3" fillId="0" borderId="0" xfId="2" applyNumberFormat="1" applyFont="1"/>
    <xf numFmtId="0" fontId="14" fillId="0" borderId="0" xfId="0" applyFont="1">
      <alignment vertical="center"/>
    </xf>
    <xf numFmtId="0" fontId="0" fillId="0" borderId="0" xfId="0" applyBorder="1" applyAlignment="1">
      <alignment vertical="center"/>
    </xf>
    <xf numFmtId="0" fontId="0" fillId="0" borderId="0" xfId="0" applyFill="1" applyBorder="1">
      <alignment vertical="center"/>
    </xf>
    <xf numFmtId="0" fontId="0" fillId="0" borderId="0" xfId="0" applyAlignment="1">
      <alignment vertical="top" wrapText="1"/>
    </xf>
    <xf numFmtId="0" fontId="7" fillId="0" borderId="0" xfId="0" applyFont="1" applyAlignment="1">
      <alignment horizontal="center" vertical="center"/>
    </xf>
    <xf numFmtId="0" fontId="11" fillId="0" borderId="0" xfId="0" applyFont="1">
      <alignment vertical="center"/>
    </xf>
    <xf numFmtId="0" fontId="0" fillId="0" borderId="0" xfId="0" applyFill="1" applyBorder="1" applyAlignment="1">
      <alignment vertical="center" textRotation="90"/>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top" wrapText="1"/>
    </xf>
    <xf numFmtId="0" fontId="20"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10" fillId="0" borderId="0" xfId="1" applyFont="1"/>
    <xf numFmtId="0" fontId="6" fillId="0" borderId="0" xfId="1" applyFont="1"/>
    <xf numFmtId="0" fontId="1" fillId="0" borderId="0" xfId="1"/>
    <xf numFmtId="0" fontId="1" fillId="2" borderId="2" xfId="1" applyFill="1" applyBorder="1" applyAlignment="1">
      <alignment horizontal="center" vertical="center"/>
    </xf>
    <xf numFmtId="0" fontId="1" fillId="2" borderId="32" xfId="1" applyFill="1" applyBorder="1" applyAlignment="1">
      <alignment horizontal="center" vertical="center"/>
    </xf>
    <xf numFmtId="179" fontId="1" fillId="0" borderId="33" xfId="1" applyNumberFormat="1" applyBorder="1" applyAlignment="1">
      <alignment horizontal="center" vertical="center"/>
    </xf>
    <xf numFmtId="179" fontId="1" fillId="0" borderId="35" xfId="1" applyNumberFormat="1" applyBorder="1" applyAlignment="1">
      <alignment horizontal="center" vertical="center"/>
    </xf>
    <xf numFmtId="177" fontId="1" fillId="0" borderId="0" xfId="1" applyNumberFormat="1"/>
    <xf numFmtId="0" fontId="1" fillId="2" borderId="36" xfId="1" applyFill="1" applyBorder="1" applyAlignment="1">
      <alignment horizontal="center" vertical="center"/>
    </xf>
    <xf numFmtId="0" fontId="1" fillId="2" borderId="37" xfId="1" applyFill="1" applyBorder="1" applyAlignment="1">
      <alignment horizontal="center" vertical="center"/>
    </xf>
    <xf numFmtId="181" fontId="1" fillId="0" borderId="10" xfId="1" applyNumberFormat="1" applyBorder="1" applyAlignment="1">
      <alignment vertical="center"/>
    </xf>
    <xf numFmtId="4" fontId="1" fillId="0" borderId="33" xfId="1" applyNumberFormat="1" applyBorder="1" applyAlignment="1">
      <alignment vertical="center"/>
    </xf>
    <xf numFmtId="4" fontId="1" fillId="0" borderId="0" xfId="1" applyNumberFormat="1" applyAlignment="1">
      <alignment vertical="center"/>
    </xf>
    <xf numFmtId="181" fontId="1" fillId="0" borderId="38" xfId="1" applyNumberFormat="1" applyBorder="1" applyAlignment="1">
      <alignment vertical="center"/>
    </xf>
    <xf numFmtId="4" fontId="1" fillId="0" borderId="35" xfId="1" applyNumberFormat="1" applyBorder="1" applyAlignment="1">
      <alignment vertical="center"/>
    </xf>
    <xf numFmtId="0" fontId="0" fillId="0" borderId="0" xfId="0" applyAlignment="1"/>
    <xf numFmtId="177" fontId="0" fillId="2" borderId="37" xfId="1" applyNumberFormat="1" applyFont="1" applyFill="1" applyBorder="1" applyAlignment="1">
      <alignment horizontal="center" vertical="center" wrapText="1"/>
    </xf>
    <xf numFmtId="0" fontId="0" fillId="0" borderId="39" xfId="0" applyBorder="1" applyAlignment="1"/>
    <xf numFmtId="0" fontId="0" fillId="0" borderId="40" xfId="0" applyBorder="1" applyAlignment="1"/>
    <xf numFmtId="0" fontId="0" fillId="0" borderId="23" xfId="0" applyBorder="1" applyAlignment="1"/>
    <xf numFmtId="0" fontId="0" fillId="0" borderId="0" xfId="0" applyBorder="1" applyAlignment="1"/>
    <xf numFmtId="0" fontId="0" fillId="0" borderId="16" xfId="0" applyBorder="1" applyAlignment="1"/>
    <xf numFmtId="0" fontId="6" fillId="0" borderId="41" xfId="0" applyFont="1" applyBorder="1" applyAlignment="1">
      <alignment horizontal="center" wrapText="1"/>
    </xf>
    <xf numFmtId="0" fontId="0" fillId="0" borderId="0" xfId="0" applyFont="1" applyAlignment="1"/>
    <xf numFmtId="183" fontId="29" fillId="0" borderId="0" xfId="0" applyNumberFormat="1" applyFont="1" applyAlignment="1"/>
    <xf numFmtId="181" fontId="29" fillId="0" borderId="10" xfId="1" applyNumberFormat="1" applyFont="1" applyBorder="1" applyAlignment="1">
      <alignment vertical="center"/>
    </xf>
    <xf numFmtId="4" fontId="29" fillId="0" borderId="33" xfId="1" applyNumberFormat="1" applyFont="1" applyBorder="1" applyAlignment="1">
      <alignment vertical="center"/>
    </xf>
    <xf numFmtId="181" fontId="1" fillId="0" borderId="0" xfId="1" applyNumberFormat="1" applyBorder="1" applyAlignment="1">
      <alignment vertical="center"/>
    </xf>
    <xf numFmtId="4" fontId="1" fillId="0" borderId="0" xfId="1" applyNumberFormat="1" applyBorder="1" applyAlignment="1">
      <alignment vertical="center"/>
    </xf>
    <xf numFmtId="0" fontId="4" fillId="0" borderId="0" xfId="1" applyFont="1"/>
    <xf numFmtId="0" fontId="0" fillId="0" borderId="27" xfId="0" applyBorder="1">
      <alignment vertical="center"/>
    </xf>
    <xf numFmtId="0" fontId="0" fillId="0" borderId="18" xfId="0" applyBorder="1">
      <alignment vertical="center"/>
    </xf>
    <xf numFmtId="0" fontId="0" fillId="0" borderId="21" xfId="0" applyBorder="1">
      <alignment vertical="center"/>
    </xf>
    <xf numFmtId="0" fontId="0" fillId="0" borderId="1" xfId="0" applyBorder="1">
      <alignment vertical="center"/>
    </xf>
    <xf numFmtId="0" fontId="1" fillId="3" borderId="36" xfId="1" applyFill="1" applyBorder="1" applyAlignment="1">
      <alignment horizontal="center" vertical="center"/>
    </xf>
    <xf numFmtId="0" fontId="1" fillId="3" borderId="37" xfId="1" applyFont="1" applyFill="1" applyBorder="1" applyAlignment="1">
      <alignment horizontal="center" vertical="center"/>
    </xf>
    <xf numFmtId="0" fontId="0" fillId="0" borderId="0" xfId="1" applyFont="1"/>
    <xf numFmtId="0" fontId="1" fillId="0" borderId="23" xfId="1" applyBorder="1"/>
    <xf numFmtId="0" fontId="1" fillId="0" borderId="0" xfId="1" applyBorder="1"/>
    <xf numFmtId="0" fontId="1" fillId="0" borderId="16" xfId="1" applyBorder="1"/>
    <xf numFmtId="0" fontId="1" fillId="0" borderId="24" xfId="1" applyBorder="1"/>
    <xf numFmtId="0" fontId="1" fillId="0" borderId="17" xfId="1" applyBorder="1"/>
    <xf numFmtId="0" fontId="1" fillId="0" borderId="13" xfId="1" applyBorder="1"/>
    <xf numFmtId="0" fontId="8" fillId="0" borderId="0" xfId="1" applyFont="1" applyAlignment="1">
      <alignment horizontal="left"/>
    </xf>
    <xf numFmtId="0" fontId="8" fillId="0" borderId="17" xfId="0" applyFont="1" applyBorder="1" applyAlignment="1"/>
    <xf numFmtId="0" fontId="13" fillId="0" borderId="0" xfId="3" applyFont="1">
      <alignment vertical="center"/>
    </xf>
    <xf numFmtId="0" fontId="22" fillId="0" borderId="0" xfId="3" applyFont="1">
      <alignment vertical="center"/>
    </xf>
    <xf numFmtId="0" fontId="12" fillId="0" borderId="0" xfId="3" applyFont="1" applyAlignment="1">
      <alignment horizontal="left" vertical="center" wrapText="1"/>
    </xf>
    <xf numFmtId="0" fontId="3" fillId="0" borderId="0" xfId="2" applyFont="1" applyFill="1" applyBorder="1"/>
    <xf numFmtId="0" fontId="3" fillId="0" borderId="0" xfId="2" applyNumberFormat="1" applyFont="1" applyFill="1" applyProtection="1">
      <protection locked="0"/>
    </xf>
    <xf numFmtId="0" fontId="0" fillId="0" borderId="0" xfId="0" applyFont="1" applyBorder="1" applyAlignment="1"/>
    <xf numFmtId="0" fontId="16" fillId="0" borderId="0" xfId="0" applyFont="1" applyFill="1" applyBorder="1" applyAlignment="1">
      <alignment horizontal="center" vertical="center"/>
    </xf>
    <xf numFmtId="0" fontId="16" fillId="0" borderId="0" xfId="0" applyFont="1" applyFill="1" applyBorder="1" applyProtection="1">
      <alignment vertical="center"/>
      <protection locked="0"/>
    </xf>
    <xf numFmtId="179" fontId="29" fillId="0" borderId="32" xfId="0" applyNumberFormat="1" applyFont="1" applyBorder="1" applyAlignment="1">
      <alignment horizontal="center" vertical="center"/>
    </xf>
    <xf numFmtId="179" fontId="29" fillId="0" borderId="61" xfId="0" applyNumberFormat="1" applyFont="1" applyBorder="1" applyAlignment="1">
      <alignment horizontal="center" vertical="center"/>
    </xf>
    <xf numFmtId="181" fontId="29" fillId="0" borderId="10" xfId="0" applyNumberFormat="1" applyFont="1" applyBorder="1">
      <alignment vertical="center"/>
    </xf>
    <xf numFmtId="4" fontId="29" fillId="0" borderId="33" xfId="0" applyNumberFormat="1" applyFont="1" applyBorder="1">
      <alignment vertical="center"/>
    </xf>
    <xf numFmtId="0" fontId="4" fillId="0" borderId="0" xfId="1" applyFont="1" applyAlignment="1">
      <alignment horizontal="right" vertical="center"/>
    </xf>
    <xf numFmtId="0" fontId="16" fillId="0" borderId="0" xfId="0" applyFont="1">
      <alignment vertical="center"/>
    </xf>
    <xf numFmtId="0" fontId="16" fillId="0" borderId="0" xfId="0" applyFont="1" applyAlignment="1">
      <alignment vertical="center"/>
    </xf>
    <xf numFmtId="0" fontId="0" fillId="0" borderId="19" xfId="0" applyBorder="1">
      <alignment vertical="center"/>
    </xf>
    <xf numFmtId="0" fontId="0" fillId="0" borderId="19" xfId="0" applyFill="1" applyBorder="1">
      <alignment vertical="center"/>
    </xf>
    <xf numFmtId="0" fontId="0" fillId="0" borderId="30" xfId="0" applyFill="1" applyBorder="1">
      <alignment vertical="center"/>
    </xf>
    <xf numFmtId="184" fontId="3" fillId="0" borderId="0" xfId="2" applyNumberFormat="1" applyFont="1"/>
    <xf numFmtId="0" fontId="3" fillId="0" borderId="0" xfId="2" applyFont="1" applyAlignment="1">
      <alignment horizontal="right"/>
    </xf>
    <xf numFmtId="185" fontId="3" fillId="0" borderId="0" xfId="2" applyNumberFormat="1" applyFont="1"/>
    <xf numFmtId="186" fontId="0" fillId="0" borderId="0" xfId="0" applyNumberFormat="1">
      <alignment vertical="center"/>
    </xf>
    <xf numFmtId="186" fontId="16" fillId="0" borderId="0" xfId="0" applyNumberFormat="1" applyFont="1" applyAlignment="1">
      <alignment horizontal="right" vertical="center"/>
    </xf>
    <xf numFmtId="186" fontId="16" fillId="0" borderId="0" xfId="0" applyNumberFormat="1" applyFont="1" applyFill="1" applyAlignment="1">
      <alignment horizontal="right" vertical="center"/>
    </xf>
    <xf numFmtId="0" fontId="30" fillId="0" borderId="0" xfId="0" applyFont="1" applyAlignment="1">
      <alignment vertical="center"/>
    </xf>
    <xf numFmtId="0" fontId="16" fillId="0" borderId="0" xfId="0" applyFont="1" applyAlignment="1">
      <alignment vertical="center" wrapText="1"/>
    </xf>
    <xf numFmtId="0" fontId="16" fillId="0" borderId="0" xfId="0" applyFont="1" applyAlignment="1">
      <alignment horizontal="left" vertical="center" wrapText="1"/>
    </xf>
    <xf numFmtId="0" fontId="31" fillId="0" borderId="0" xfId="0" applyFont="1">
      <alignment vertical="center"/>
    </xf>
    <xf numFmtId="0" fontId="16" fillId="0" borderId="0" xfId="2" applyFont="1"/>
    <xf numFmtId="186" fontId="0" fillId="0" borderId="0" xfId="0" applyNumberFormat="1" applyAlignment="1">
      <alignment vertical="center"/>
    </xf>
    <xf numFmtId="0" fontId="32" fillId="0" borderId="0" xfId="0" applyFont="1" applyAlignment="1">
      <alignment horizontal="center" vertical="center"/>
    </xf>
    <xf numFmtId="0" fontId="16" fillId="0" borderId="19" xfId="0" applyFont="1" applyBorder="1" applyAlignment="1">
      <alignment horizontal="left" vertical="center" wrapText="1"/>
    </xf>
    <xf numFmtId="0" fontId="16" fillId="0" borderId="0" xfId="0" applyFont="1" applyBorder="1" applyAlignment="1">
      <alignment vertical="center"/>
    </xf>
    <xf numFmtId="0" fontId="16" fillId="2" borderId="75" xfId="1" applyFont="1" applyFill="1" applyBorder="1" applyAlignment="1">
      <alignment horizontal="center" vertical="center" wrapText="1"/>
    </xf>
    <xf numFmtId="0" fontId="16" fillId="2" borderId="46" xfId="1" applyFont="1" applyFill="1" applyBorder="1" applyAlignment="1">
      <alignment horizontal="center" vertical="center"/>
    </xf>
    <xf numFmtId="177" fontId="16" fillId="0" borderId="109" xfId="1" applyNumberFormat="1" applyFont="1" applyBorder="1" applyAlignment="1" applyProtection="1">
      <alignment horizontal="center" vertical="center"/>
      <protection locked="0"/>
    </xf>
    <xf numFmtId="177" fontId="16" fillId="0" borderId="50" xfId="1" applyNumberFormat="1" applyFont="1" applyBorder="1" applyAlignment="1" applyProtection="1">
      <alignment horizontal="center" vertical="center"/>
      <protection locked="0"/>
    </xf>
    <xf numFmtId="176" fontId="16" fillId="0" borderId="48" xfId="1" applyNumberFormat="1" applyFont="1" applyBorder="1" applyAlignment="1" applyProtection="1">
      <alignment horizontal="center" vertical="center"/>
      <protection locked="0"/>
    </xf>
    <xf numFmtId="0" fontId="16" fillId="2" borderId="51" xfId="1" applyFont="1" applyFill="1" applyBorder="1" applyAlignment="1">
      <alignment horizontal="center" vertical="center"/>
    </xf>
    <xf numFmtId="177" fontId="16" fillId="0" borderId="110" xfId="1" applyNumberFormat="1" applyFont="1" applyBorder="1" applyAlignment="1" applyProtection="1">
      <alignment horizontal="center" vertical="center"/>
      <protection locked="0"/>
    </xf>
    <xf numFmtId="177" fontId="16" fillId="0" borderId="53" xfId="1" applyNumberFormat="1" applyFont="1" applyBorder="1" applyAlignment="1" applyProtection="1">
      <alignment horizontal="center" vertical="center"/>
      <protection locked="0"/>
    </xf>
    <xf numFmtId="176" fontId="16" fillId="0" borderId="5" xfId="1" applyNumberFormat="1" applyFont="1" applyBorder="1" applyAlignment="1" applyProtection="1">
      <alignment horizontal="center" vertical="center"/>
      <protection locked="0"/>
    </xf>
    <xf numFmtId="0" fontId="16" fillId="2" borderId="54" xfId="1" applyFont="1" applyFill="1" applyBorder="1" applyAlignment="1">
      <alignment horizontal="center" vertical="center"/>
    </xf>
    <xf numFmtId="177" fontId="16" fillId="0" borderId="111" xfId="1" applyNumberFormat="1" applyFont="1" applyBorder="1" applyAlignment="1" applyProtection="1">
      <alignment horizontal="center" vertical="center"/>
      <protection locked="0"/>
    </xf>
    <xf numFmtId="177" fontId="16" fillId="0" borderId="57" xfId="1" applyNumberFormat="1" applyFont="1" applyBorder="1" applyAlignment="1" applyProtection="1">
      <alignment horizontal="center" vertical="center"/>
      <protection locked="0"/>
    </xf>
    <xf numFmtId="176" fontId="16" fillId="0" borderId="55" xfId="1" applyNumberFormat="1" applyFont="1" applyBorder="1" applyAlignment="1" applyProtection="1">
      <alignment horizontal="center" vertical="center"/>
      <protection locked="0"/>
    </xf>
    <xf numFmtId="0" fontId="16" fillId="2" borderId="97" xfId="1" applyFont="1" applyFill="1" applyBorder="1" applyAlignment="1">
      <alignment horizontal="center" vertical="center" wrapText="1"/>
    </xf>
    <xf numFmtId="0" fontId="16" fillId="2" borderId="49" xfId="1" applyFont="1" applyFill="1" applyBorder="1" applyAlignment="1">
      <alignment horizontal="center" vertical="center"/>
    </xf>
    <xf numFmtId="176" fontId="16" fillId="0" borderId="50" xfId="1" applyNumberFormat="1" applyFont="1" applyBorder="1" applyAlignment="1" applyProtection="1">
      <alignment horizontal="center" vertical="center"/>
      <protection locked="0"/>
    </xf>
    <xf numFmtId="0" fontId="16" fillId="2" borderId="52" xfId="1" applyFont="1" applyFill="1" applyBorder="1" applyAlignment="1">
      <alignment horizontal="center" vertical="center"/>
    </xf>
    <xf numFmtId="176" fontId="16" fillId="0" borderId="53" xfId="1" applyNumberFormat="1" applyFont="1" applyBorder="1" applyAlignment="1" applyProtection="1">
      <alignment horizontal="center" vertical="center"/>
      <protection locked="0"/>
    </xf>
    <xf numFmtId="0" fontId="16" fillId="2" borderId="56" xfId="1" applyFont="1" applyFill="1" applyBorder="1" applyAlignment="1">
      <alignment horizontal="center" vertical="center"/>
    </xf>
    <xf numFmtId="176" fontId="16" fillId="0" borderId="57" xfId="1" applyNumberFormat="1" applyFont="1" applyBorder="1" applyAlignment="1" applyProtection="1">
      <alignment horizontal="center" vertical="center"/>
      <protection locked="0"/>
    </xf>
    <xf numFmtId="183" fontId="1" fillId="0" borderId="0" xfId="1" applyNumberFormat="1"/>
    <xf numFmtId="49" fontId="16" fillId="2" borderId="42" xfId="1" applyNumberFormat="1" applyFont="1" applyFill="1" applyBorder="1" applyAlignment="1">
      <alignment horizontal="center" vertical="center"/>
    </xf>
    <xf numFmtId="49" fontId="16" fillId="2" borderId="43" xfId="1" applyNumberFormat="1" applyFont="1" applyFill="1" applyBorder="1" applyAlignment="1">
      <alignment horizontal="center" vertical="center"/>
    </xf>
    <xf numFmtId="49" fontId="16" fillId="2" borderId="44" xfId="1" applyNumberFormat="1" applyFont="1" applyFill="1" applyBorder="1" applyAlignment="1" applyProtection="1">
      <alignment horizontal="center" vertical="center"/>
      <protection locked="0"/>
    </xf>
    <xf numFmtId="49" fontId="16" fillId="2" borderId="45" xfId="1" applyNumberFormat="1" applyFont="1" applyFill="1" applyBorder="1" applyAlignment="1" applyProtection="1">
      <alignment horizontal="center" vertical="center"/>
      <protection locked="0"/>
    </xf>
    <xf numFmtId="176" fontId="16" fillId="0" borderId="6" xfId="1" applyNumberFormat="1" applyFont="1" applyBorder="1" applyAlignment="1" applyProtection="1">
      <alignment horizontal="center" vertical="center"/>
      <protection locked="0"/>
    </xf>
    <xf numFmtId="176" fontId="16" fillId="0" borderId="47" xfId="1" applyNumberFormat="1" applyFont="1" applyBorder="1" applyAlignment="1" applyProtection="1">
      <alignment horizontal="center" vertical="center"/>
      <protection locked="0"/>
    </xf>
    <xf numFmtId="0" fontId="16" fillId="0" borderId="47" xfId="1" applyFont="1" applyBorder="1" applyAlignment="1" applyProtection="1">
      <alignment horizontal="center" vertical="center"/>
      <protection locked="0"/>
    </xf>
    <xf numFmtId="176" fontId="16" fillId="0" borderId="3" xfId="1" applyNumberFormat="1" applyFont="1" applyBorder="1" applyAlignment="1" applyProtection="1">
      <alignment horizontal="center" vertical="center"/>
      <protection locked="0"/>
    </xf>
    <xf numFmtId="176" fontId="16" fillId="0" borderId="4" xfId="1" applyNumberFormat="1" applyFont="1" applyBorder="1" applyAlignment="1" applyProtection="1">
      <alignment horizontal="center" vertical="center"/>
      <protection locked="0"/>
    </xf>
    <xf numFmtId="0" fontId="16" fillId="0" borderId="4" xfId="1" applyFont="1" applyBorder="1" applyAlignment="1" applyProtection="1">
      <alignment horizontal="center" vertical="center"/>
      <protection locked="0"/>
    </xf>
    <xf numFmtId="176" fontId="16" fillId="0" borderId="7" xfId="1" applyNumberFormat="1" applyFont="1" applyBorder="1" applyAlignment="1" applyProtection="1">
      <alignment horizontal="center" vertical="center"/>
      <protection locked="0"/>
    </xf>
    <xf numFmtId="176" fontId="16" fillId="0" borderId="8" xfId="1" applyNumberFormat="1" applyFont="1" applyBorder="1" applyAlignment="1" applyProtection="1">
      <alignment horizontal="center" vertical="center"/>
      <protection locked="0"/>
    </xf>
    <xf numFmtId="0" fontId="16" fillId="0" borderId="8" xfId="1" applyFont="1" applyBorder="1" applyAlignment="1" applyProtection="1">
      <alignment horizontal="center" vertical="center"/>
      <protection locked="0"/>
    </xf>
    <xf numFmtId="0" fontId="16" fillId="0" borderId="0" xfId="1" applyFont="1"/>
    <xf numFmtId="0" fontId="16" fillId="2" borderId="58" xfId="1" applyFont="1" applyFill="1" applyBorder="1" applyAlignment="1">
      <alignment horizontal="center" vertical="center"/>
    </xf>
    <xf numFmtId="177" fontId="16" fillId="0" borderId="6" xfId="1" applyNumberFormat="1" applyFont="1" applyBorder="1" applyAlignment="1" applyProtection="1">
      <alignment horizontal="center" vertical="center"/>
      <protection locked="0"/>
    </xf>
    <xf numFmtId="177" fontId="16" fillId="0" borderId="3" xfId="1" applyNumberFormat="1" applyFont="1" applyBorder="1" applyAlignment="1" applyProtection="1">
      <alignment horizontal="center" vertical="center"/>
      <protection locked="0"/>
    </xf>
    <xf numFmtId="0" fontId="0" fillId="0" borderId="0" xfId="0">
      <alignment vertical="center"/>
    </xf>
    <xf numFmtId="0" fontId="16" fillId="0" borderId="0" xfId="4" applyFont="1" applyAlignment="1">
      <alignment vertical="center"/>
    </xf>
    <xf numFmtId="0" fontId="6" fillId="0" borderId="0" xfId="4" applyFont="1" applyAlignment="1">
      <alignment horizontal="right" vertical="center"/>
    </xf>
    <xf numFmtId="0" fontId="8" fillId="0" borderId="0" xfId="4" applyFont="1" applyAlignment="1">
      <alignment vertical="center"/>
    </xf>
    <xf numFmtId="0" fontId="35" fillId="2" borderId="112" xfId="4" applyFont="1" applyFill="1" applyBorder="1" applyAlignment="1">
      <alignment horizontal="right" vertical="center"/>
    </xf>
    <xf numFmtId="0" fontId="16" fillId="2" borderId="116" xfId="4" applyFont="1" applyFill="1" applyBorder="1" applyAlignment="1">
      <alignment horizontal="center" vertical="center" wrapText="1"/>
    </xf>
    <xf numFmtId="0" fontId="16" fillId="2" borderId="116" xfId="4" applyFont="1" applyFill="1" applyBorder="1" applyAlignment="1">
      <alignment vertical="center" wrapText="1"/>
    </xf>
    <xf numFmtId="0" fontId="16" fillId="2" borderId="116" xfId="4" applyFont="1" applyFill="1" applyBorder="1" applyAlignment="1">
      <alignment horizontal="center" vertical="center"/>
    </xf>
    <xf numFmtId="0" fontId="16" fillId="2" borderId="117" xfId="4" applyFont="1" applyFill="1" applyBorder="1" applyAlignment="1">
      <alignment horizontal="center" vertical="center" wrapText="1"/>
    </xf>
    <xf numFmtId="0" fontId="16" fillId="0" borderId="0" xfId="4" applyFont="1" applyAlignment="1">
      <alignment horizontal="center" vertical="center"/>
    </xf>
    <xf numFmtId="0" fontId="16" fillId="0" borderId="74" xfId="4" applyFont="1" applyBorder="1" applyAlignment="1">
      <alignment horizontal="center" vertical="center"/>
    </xf>
    <xf numFmtId="0" fontId="31" fillId="12" borderId="141" xfId="4" applyFont="1" applyFill="1" applyBorder="1" applyAlignment="1">
      <alignment horizontal="center" vertical="center"/>
    </xf>
    <xf numFmtId="0" fontId="16" fillId="0" borderId="142" xfId="4" applyFont="1" applyBorder="1" applyAlignment="1">
      <alignment vertical="center"/>
    </xf>
    <xf numFmtId="188" fontId="16" fillId="0" borderId="74" xfId="4" applyNumberFormat="1" applyFont="1" applyFill="1" applyBorder="1" applyAlignment="1">
      <alignment horizontal="center" vertical="center"/>
    </xf>
    <xf numFmtId="188" fontId="16" fillId="0" borderId="82" xfId="4" applyNumberFormat="1" applyFont="1" applyFill="1" applyBorder="1" applyAlignment="1">
      <alignment horizontal="center" vertical="center"/>
    </xf>
    <xf numFmtId="0" fontId="16" fillId="0" borderId="143" xfId="4" applyFont="1" applyBorder="1" applyAlignment="1">
      <alignment vertical="center"/>
    </xf>
    <xf numFmtId="0" fontId="16" fillId="0" borderId="107" xfId="4" applyFont="1" applyBorder="1" applyAlignment="1">
      <alignment horizontal="center" vertical="center" wrapText="1"/>
    </xf>
    <xf numFmtId="187" fontId="31" fillId="0" borderId="61" xfId="4" applyNumberFormat="1" applyFont="1" applyFill="1" applyBorder="1" applyAlignment="1">
      <alignment horizontal="center" vertical="center"/>
    </xf>
    <xf numFmtId="187" fontId="31" fillId="0" borderId="35" xfId="4" applyNumberFormat="1" applyFont="1" applyFill="1" applyBorder="1" applyAlignment="1">
      <alignment horizontal="center" vertical="center"/>
    </xf>
    <xf numFmtId="187" fontId="31" fillId="0" borderId="0" xfId="4" applyNumberFormat="1" applyFont="1" applyFill="1" applyBorder="1" applyAlignment="1">
      <alignment horizontal="center" vertical="center"/>
    </xf>
    <xf numFmtId="0" fontId="16" fillId="0" borderId="0" xfId="4" applyFont="1" applyBorder="1" applyAlignment="1">
      <alignment vertical="center"/>
    </xf>
    <xf numFmtId="0" fontId="13" fillId="0" borderId="0" xfId="0" applyFont="1">
      <alignment vertical="center"/>
    </xf>
    <xf numFmtId="0" fontId="13" fillId="0" borderId="0" xfId="0" applyFont="1" applyAlignment="1">
      <alignment horizontal="right" vertical="center"/>
    </xf>
    <xf numFmtId="0" fontId="37" fillId="0" borderId="10" xfId="0" applyFont="1" applyBorder="1" applyAlignment="1" applyProtection="1">
      <alignment horizontal="right" vertical="center"/>
      <protection locked="0"/>
    </xf>
    <xf numFmtId="0" fontId="12" fillId="0" borderId="10" xfId="0" applyFont="1" applyBorder="1" applyProtection="1">
      <alignment vertical="center"/>
      <protection locked="0"/>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lignment vertical="center"/>
    </xf>
    <xf numFmtId="0" fontId="12" fillId="0" borderId="1" xfId="0" applyFont="1" applyBorder="1" applyAlignment="1">
      <alignment horizontal="center" vertical="center" wrapText="1"/>
    </xf>
    <xf numFmtId="0" fontId="12" fillId="0" borderId="39" xfId="0" applyFont="1" applyBorder="1" applyAlignment="1">
      <alignment horizontal="center" vertical="center" wrapText="1"/>
    </xf>
    <xf numFmtId="189" fontId="38" fillId="0" borderId="32" xfId="0" applyNumberFormat="1" applyFont="1" applyBorder="1" applyAlignment="1" applyProtection="1">
      <alignment vertical="center" shrinkToFit="1"/>
      <protection locked="0"/>
    </xf>
    <xf numFmtId="189" fontId="39" fillId="0" borderId="32" xfId="0" applyNumberFormat="1" applyFont="1" applyBorder="1" applyAlignment="1" applyProtection="1">
      <alignment vertical="center" shrinkToFit="1"/>
      <protection locked="0"/>
    </xf>
    <xf numFmtId="189" fontId="40" fillId="0" borderId="32" xfId="0" applyNumberFormat="1" applyFont="1" applyBorder="1" applyAlignment="1" applyProtection="1">
      <alignment vertical="center" shrinkToFit="1"/>
      <protection locked="0"/>
    </xf>
    <xf numFmtId="189" fontId="40" fillId="0" borderId="0" xfId="0" applyNumberFormat="1" applyFont="1" applyAlignment="1" applyProtection="1">
      <alignment vertical="center" shrinkToFit="1"/>
      <protection locked="0"/>
    </xf>
    <xf numFmtId="189" fontId="40" fillId="0" borderId="33" xfId="0" applyNumberFormat="1" applyFont="1" applyBorder="1" applyAlignment="1" applyProtection="1">
      <alignment vertical="center" shrinkToFit="1"/>
      <protection locked="0"/>
    </xf>
    <xf numFmtId="189" fontId="38" fillId="0" borderId="33" xfId="0" applyNumberFormat="1" applyFont="1" applyBorder="1" applyAlignment="1" applyProtection="1">
      <alignment vertical="center" shrinkToFit="1"/>
      <protection locked="0"/>
    </xf>
    <xf numFmtId="189" fontId="41" fillId="0" borderId="12" xfId="0" applyNumberFormat="1" applyFont="1" applyBorder="1" applyAlignment="1">
      <alignment vertical="center" shrinkToFit="1"/>
    </xf>
    <xf numFmtId="189" fontId="41" fillId="0" borderId="32" xfId="0" applyNumberFormat="1" applyFont="1" applyBorder="1" applyAlignment="1">
      <alignment vertical="center" shrinkToFit="1"/>
    </xf>
    <xf numFmtId="189" fontId="41" fillId="0" borderId="34" xfId="0" applyNumberFormat="1" applyFont="1" applyBorder="1" applyAlignment="1">
      <alignment vertical="center" shrinkToFit="1"/>
    </xf>
    <xf numFmtId="189" fontId="41" fillId="0" borderId="146" xfId="0" applyNumberFormat="1" applyFont="1" applyBorder="1" applyAlignment="1">
      <alignment vertical="center" shrinkToFit="1"/>
    </xf>
    <xf numFmtId="0" fontId="33" fillId="9" borderId="71" xfId="0" applyFont="1" applyFill="1" applyBorder="1" applyAlignment="1">
      <alignment horizontal="center" vertical="center" wrapText="1"/>
    </xf>
    <xf numFmtId="0" fontId="33" fillId="9" borderId="12" xfId="0" applyFont="1" applyFill="1" applyBorder="1" applyAlignment="1">
      <alignment horizontal="center" vertical="center" wrapText="1"/>
    </xf>
    <xf numFmtId="0" fontId="33" fillId="9" borderId="34" xfId="0" applyFont="1" applyFill="1" applyBorder="1" applyAlignment="1">
      <alignment horizontal="center" vertical="center" wrapText="1"/>
    </xf>
    <xf numFmtId="0" fontId="33" fillId="9" borderId="106" xfId="0" applyFont="1" applyFill="1" applyBorder="1" applyAlignment="1">
      <alignment horizontal="center" vertical="center" wrapText="1"/>
    </xf>
    <xf numFmtId="0" fontId="33" fillId="9" borderId="73" xfId="0" applyFont="1" applyFill="1" applyBorder="1" applyAlignment="1">
      <alignment horizontal="center" vertical="center" wrapText="1"/>
    </xf>
    <xf numFmtId="0" fontId="33" fillId="9" borderId="74" xfId="0" applyFont="1" applyFill="1" applyBorder="1" applyAlignment="1">
      <alignment horizontal="center" vertical="center" wrapText="1"/>
    </xf>
    <xf numFmtId="0" fontId="33" fillId="5" borderId="41" xfId="0" applyFont="1" applyFill="1" applyBorder="1" applyAlignment="1">
      <alignment horizontal="center" vertical="center" wrapText="1"/>
    </xf>
    <xf numFmtId="0" fontId="33" fillId="5" borderId="39" xfId="0" applyFont="1" applyFill="1" applyBorder="1" applyAlignment="1">
      <alignment horizontal="center" vertical="center" wrapText="1"/>
    </xf>
    <xf numFmtId="0" fontId="33" fillId="5" borderId="79" xfId="0" applyFont="1" applyFill="1" applyBorder="1" applyAlignment="1">
      <alignment horizontal="center" vertical="center" wrapText="1"/>
    </xf>
    <xf numFmtId="0" fontId="33" fillId="5" borderId="23" xfId="0" applyFont="1" applyFill="1" applyBorder="1" applyAlignment="1">
      <alignment horizontal="center" vertical="center" wrapText="1"/>
    </xf>
    <xf numFmtId="0" fontId="33" fillId="5" borderId="0" xfId="0" applyFont="1" applyFill="1" applyBorder="1" applyAlignment="1">
      <alignment horizontal="center" vertical="center" wrapText="1"/>
    </xf>
    <xf numFmtId="0" fontId="33" fillId="5" borderId="29" xfId="0" applyFont="1" applyFill="1" applyBorder="1" applyAlignment="1">
      <alignment horizontal="center" vertical="center" wrapText="1"/>
    </xf>
    <xf numFmtId="0" fontId="33" fillId="5" borderId="26"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33" fillId="5" borderId="59" xfId="0" applyFont="1" applyFill="1" applyBorder="1" applyAlignment="1">
      <alignment horizontal="center" vertical="center" wrapText="1"/>
    </xf>
    <xf numFmtId="0" fontId="33" fillId="5" borderId="25" xfId="0" applyFont="1" applyFill="1" applyBorder="1" applyAlignment="1">
      <alignment horizontal="center" vertical="center" wrapText="1"/>
    </xf>
    <xf numFmtId="0" fontId="33" fillId="5" borderId="19" xfId="0" applyFont="1" applyFill="1" applyBorder="1" applyAlignment="1">
      <alignment horizontal="center" vertical="center" wrapText="1"/>
    </xf>
    <xf numFmtId="0" fontId="33" fillId="5" borderId="30" xfId="0" applyFont="1" applyFill="1" applyBorder="1" applyAlignment="1">
      <alignment horizontal="center" vertical="center" wrapText="1"/>
    </xf>
    <xf numFmtId="0" fontId="33" fillId="9" borderId="105" xfId="0" applyFont="1" applyFill="1" applyBorder="1" applyAlignment="1">
      <alignment horizontal="center" vertical="center" wrapText="1"/>
    </xf>
    <xf numFmtId="0" fontId="33" fillId="9" borderId="107" xfId="0" applyFont="1" applyFill="1" applyBorder="1" applyAlignment="1">
      <alignment horizontal="center" vertical="center" wrapText="1"/>
    </xf>
    <xf numFmtId="0" fontId="0" fillId="0" borderId="0" xfId="0" applyFill="1" applyBorder="1" applyAlignment="1">
      <alignment horizontal="center" vertical="center" textRotation="90"/>
    </xf>
    <xf numFmtId="0" fontId="18" fillId="0" borderId="0" xfId="0" applyFont="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23" xfId="0"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13" xfId="0" applyBorder="1" applyAlignment="1">
      <alignment horizontal="center" vertical="center" wrapText="1"/>
    </xf>
    <xf numFmtId="0" fontId="9" fillId="0" borderId="0" xfId="0" applyFont="1" applyAlignment="1">
      <alignment horizontal="center" vertical="center"/>
    </xf>
    <xf numFmtId="0" fontId="33" fillId="5" borderId="24" xfId="0" applyFont="1" applyFill="1" applyBorder="1" applyAlignment="1">
      <alignment horizontal="center" vertical="center" wrapText="1"/>
    </xf>
    <xf numFmtId="0" fontId="33" fillId="5" borderId="17" xfId="0" applyFont="1" applyFill="1" applyBorder="1" applyAlignment="1">
      <alignment horizontal="center" vertical="center" wrapText="1"/>
    </xf>
    <xf numFmtId="0" fontId="33" fillId="5" borderId="31" xfId="0" applyFont="1" applyFill="1" applyBorder="1" applyAlignment="1">
      <alignment horizontal="center" vertical="center" wrapText="1"/>
    </xf>
    <xf numFmtId="0" fontId="0" fillId="0" borderId="0" xfId="0" applyBorder="1" applyAlignment="1">
      <alignment vertical="center"/>
    </xf>
    <xf numFmtId="0" fontId="0" fillId="0" borderId="29" xfId="0" applyBorder="1" applyAlignment="1">
      <alignment vertical="center"/>
    </xf>
    <xf numFmtId="0" fontId="33" fillId="10" borderId="36" xfId="0" applyFont="1" applyFill="1" applyBorder="1" applyAlignment="1">
      <alignment horizontal="center" vertical="center" wrapText="1"/>
    </xf>
    <xf numFmtId="0" fontId="33" fillId="10" borderId="2" xfId="0" applyFont="1" applyFill="1" applyBorder="1" applyAlignment="1">
      <alignment horizontal="center" vertical="center" wrapText="1"/>
    </xf>
    <xf numFmtId="0" fontId="33" fillId="10" borderId="10" xfId="0" applyFont="1" applyFill="1" applyBorder="1" applyAlignment="1">
      <alignment horizontal="center" vertical="center" wrapText="1"/>
    </xf>
    <xf numFmtId="0" fontId="33" fillId="10" borderId="32" xfId="0" applyFont="1" applyFill="1" applyBorder="1" applyAlignment="1">
      <alignment horizontal="center" vertical="center" wrapText="1"/>
    </xf>
    <xf numFmtId="0" fontId="33" fillId="10" borderId="38" xfId="0" applyFont="1" applyFill="1" applyBorder="1" applyAlignment="1">
      <alignment horizontal="center" vertical="center" wrapText="1"/>
    </xf>
    <xf numFmtId="0" fontId="33" fillId="10" borderId="61" xfId="0" applyFont="1" applyFill="1" applyBorder="1" applyAlignment="1">
      <alignment horizontal="center" vertical="center" wrapText="1"/>
    </xf>
    <xf numFmtId="0" fontId="33" fillId="10" borderId="37" xfId="0" applyFont="1" applyFill="1" applyBorder="1" applyAlignment="1">
      <alignment horizontal="center" vertical="center" wrapText="1"/>
    </xf>
    <xf numFmtId="0" fontId="33" fillId="10" borderId="33" xfId="0" applyFont="1" applyFill="1" applyBorder="1" applyAlignment="1">
      <alignment horizontal="center" vertical="center" wrapText="1"/>
    </xf>
    <xf numFmtId="0" fontId="33" fillId="8" borderId="32" xfId="0" applyFont="1" applyFill="1" applyBorder="1" applyAlignment="1">
      <alignment horizontal="center" vertical="center" wrapText="1"/>
    </xf>
    <xf numFmtId="0" fontId="33" fillId="8" borderId="33" xfId="0" applyFont="1" applyFill="1" applyBorder="1" applyAlignment="1">
      <alignment horizontal="center" vertical="center" wrapText="1"/>
    </xf>
    <xf numFmtId="0" fontId="33" fillId="5" borderId="32" xfId="0" applyFont="1" applyFill="1" applyBorder="1" applyAlignment="1">
      <alignment horizontal="center" vertical="center" wrapText="1"/>
    </xf>
    <xf numFmtId="0" fontId="33" fillId="11" borderId="32" xfId="0" applyFont="1" applyFill="1" applyBorder="1" applyAlignment="1">
      <alignment horizontal="center" vertical="center" wrapText="1"/>
    </xf>
    <xf numFmtId="0" fontId="33" fillId="11" borderId="33" xfId="0" applyFont="1" applyFill="1" applyBorder="1" applyAlignment="1">
      <alignment horizontal="center" vertical="center" wrapText="1"/>
    </xf>
    <xf numFmtId="0" fontId="33" fillId="11" borderId="61" xfId="0" applyFont="1" applyFill="1" applyBorder="1" applyAlignment="1">
      <alignment horizontal="center" vertical="center" wrapText="1"/>
    </xf>
    <xf numFmtId="0" fontId="33" fillId="11" borderId="35" xfId="0" applyFont="1" applyFill="1" applyBorder="1" applyAlignment="1">
      <alignment horizontal="center" vertical="center" wrapText="1"/>
    </xf>
    <xf numFmtId="0" fontId="33" fillId="7" borderId="18" xfId="0" applyFont="1" applyFill="1" applyBorder="1" applyAlignment="1">
      <alignment horizontal="center" vertical="center" wrapText="1"/>
    </xf>
    <xf numFmtId="0" fontId="33" fillId="7" borderId="19" xfId="0" applyFont="1" applyFill="1" applyBorder="1" applyAlignment="1">
      <alignment horizontal="center" vertical="center" wrapText="1"/>
    </xf>
    <xf numFmtId="0" fontId="33" fillId="7" borderId="20" xfId="0" applyFont="1" applyFill="1" applyBorder="1" applyAlignment="1">
      <alignment horizontal="center" vertical="center" wrapText="1"/>
    </xf>
    <xf numFmtId="0" fontId="33" fillId="7" borderId="21" xfId="0" applyFont="1" applyFill="1" applyBorder="1" applyAlignment="1">
      <alignment horizontal="center" vertical="center" wrapText="1"/>
    </xf>
    <xf numFmtId="0" fontId="33" fillId="7" borderId="0" xfId="0" applyFont="1" applyFill="1" applyBorder="1" applyAlignment="1">
      <alignment horizontal="center" vertical="center" wrapText="1"/>
    </xf>
    <xf numFmtId="0" fontId="33" fillId="7" borderId="16" xfId="0" applyFont="1" applyFill="1" applyBorder="1" applyAlignment="1">
      <alignment horizontal="center" vertical="center" wrapText="1"/>
    </xf>
    <xf numFmtId="0" fontId="33" fillId="7" borderId="22" xfId="0" applyFont="1" applyFill="1" applyBorder="1" applyAlignment="1">
      <alignment horizontal="center" vertical="center" wrapText="1"/>
    </xf>
    <xf numFmtId="0" fontId="33" fillId="7" borderId="17" xfId="0" applyFont="1" applyFill="1" applyBorder="1" applyAlignment="1">
      <alignment horizontal="center" vertical="center" wrapText="1"/>
    </xf>
    <xf numFmtId="0" fontId="33" fillId="7" borderId="13" xfId="0" applyFont="1" applyFill="1" applyBorder="1" applyAlignment="1">
      <alignment horizontal="center" vertical="center" wrapText="1"/>
    </xf>
    <xf numFmtId="0" fontId="33" fillId="5" borderId="75" xfId="0" applyFont="1" applyFill="1" applyBorder="1" applyAlignment="1">
      <alignment horizontal="center" vertical="center" wrapText="1"/>
    </xf>
    <xf numFmtId="0" fontId="33" fillId="5" borderId="21" xfId="0" applyFont="1" applyFill="1" applyBorder="1" applyAlignment="1">
      <alignment horizontal="center" vertical="center" wrapText="1"/>
    </xf>
    <xf numFmtId="0" fontId="33" fillId="5" borderId="27" xfId="0" applyFont="1" applyFill="1" applyBorder="1" applyAlignment="1">
      <alignment horizontal="center" vertical="center" wrapText="1"/>
    </xf>
    <xf numFmtId="0" fontId="33" fillId="5" borderId="40"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33" fillId="5" borderId="28"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1" xfId="0" applyBorder="1" applyAlignment="1">
      <alignment vertical="center"/>
    </xf>
    <xf numFmtId="0" fontId="0" fillId="0" borderId="59" xfId="0" applyBorder="1" applyAlignment="1">
      <alignment vertical="center"/>
    </xf>
    <xf numFmtId="0" fontId="21" fillId="0" borderId="0" xfId="0" applyFont="1" applyAlignment="1">
      <alignment horizontal="center" vertical="center"/>
    </xf>
    <xf numFmtId="0" fontId="0" fillId="0" borderId="71" xfId="0" applyBorder="1" applyAlignment="1">
      <alignment horizontal="center" vertical="center"/>
    </xf>
    <xf numFmtId="0" fontId="0" fillId="0" borderId="12" xfId="0" applyBorder="1" applyAlignment="1">
      <alignment horizontal="center" vertical="center"/>
    </xf>
    <xf numFmtId="0" fontId="0" fillId="0" borderId="34" xfId="0"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67" xfId="0" applyFont="1" applyBorder="1" applyAlignment="1">
      <alignment horizontal="center" vertical="center" shrinkToFit="1"/>
    </xf>
    <xf numFmtId="0" fontId="0" fillId="0" borderId="0" xfId="0" applyAlignment="1">
      <alignment vertical="top" wrapText="1"/>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0" fillId="0" borderId="0" xfId="0" applyAlignment="1">
      <alignment horizontal="left" vertical="top" wrapText="1"/>
    </xf>
    <xf numFmtId="0" fontId="25" fillId="0" borderId="32" xfId="3" applyFont="1" applyBorder="1" applyAlignment="1">
      <alignment horizontal="left" vertical="top" wrapText="1"/>
    </xf>
    <xf numFmtId="0" fontId="25" fillId="0" borderId="18" xfId="3" applyFont="1" applyBorder="1" applyAlignment="1">
      <alignment horizontal="left" vertical="top" wrapText="1"/>
    </xf>
    <xf numFmtId="0" fontId="25" fillId="0" borderId="19" xfId="3" applyFont="1" applyBorder="1" applyAlignment="1">
      <alignment horizontal="left" vertical="top" wrapText="1"/>
    </xf>
    <xf numFmtId="0" fontId="25" fillId="0" borderId="30" xfId="3" applyFont="1" applyBorder="1" applyAlignment="1">
      <alignment horizontal="left" vertical="top" wrapText="1"/>
    </xf>
    <xf numFmtId="0" fontId="25" fillId="0" borderId="21" xfId="3" applyFont="1" applyBorder="1" applyAlignment="1">
      <alignment horizontal="left" vertical="top" wrapText="1"/>
    </xf>
    <xf numFmtId="0" fontId="25" fillId="0" borderId="0" xfId="3" applyFont="1" applyAlignment="1">
      <alignment horizontal="left" vertical="top" wrapText="1"/>
    </xf>
    <xf numFmtId="0" fontId="25" fillId="0" borderId="29" xfId="3" applyFont="1" applyBorder="1" applyAlignment="1">
      <alignment horizontal="left" vertical="top" wrapText="1"/>
    </xf>
    <xf numFmtId="0" fontId="25" fillId="0" borderId="27" xfId="3" applyFont="1" applyBorder="1" applyAlignment="1">
      <alignment horizontal="left" vertical="top" wrapText="1"/>
    </xf>
    <xf numFmtId="0" fontId="25" fillId="0" borderId="1" xfId="3" applyFont="1" applyBorder="1" applyAlignment="1">
      <alignment horizontal="left" vertical="top" wrapText="1"/>
    </xf>
    <xf numFmtId="0" fontId="25" fillId="0" borderId="59" xfId="3" applyFont="1" applyBorder="1" applyAlignment="1">
      <alignment horizontal="left" vertical="top" wrapText="1"/>
    </xf>
    <xf numFmtId="0" fontId="25" fillId="0" borderId="32" xfId="3" applyFont="1" applyBorder="1" applyAlignment="1">
      <alignment horizontal="center" vertical="top" wrapText="1"/>
    </xf>
    <xf numFmtId="0" fontId="25" fillId="4" borderId="18" xfId="3" applyFont="1" applyFill="1" applyBorder="1" applyAlignment="1">
      <alignment horizontal="center" vertical="center" textRotation="255" wrapText="1"/>
    </xf>
    <xf numFmtId="0" fontId="25" fillId="4" borderId="19" xfId="3" applyFont="1" applyFill="1" applyBorder="1" applyAlignment="1">
      <alignment horizontal="center" vertical="center" textRotation="255" wrapText="1"/>
    </xf>
    <xf numFmtId="0" fontId="25" fillId="4" borderId="30" xfId="3" applyFont="1" applyFill="1" applyBorder="1" applyAlignment="1">
      <alignment horizontal="center" vertical="center" textRotation="255" wrapText="1"/>
    </xf>
    <xf numFmtId="0" fontId="25" fillId="4" borderId="21" xfId="3" applyFont="1" applyFill="1" applyBorder="1" applyAlignment="1">
      <alignment horizontal="center" vertical="center" textRotation="255" wrapText="1"/>
    </xf>
    <xf numFmtId="0" fontId="25" fillId="4" borderId="0" xfId="3" applyFont="1" applyFill="1" applyBorder="1" applyAlignment="1">
      <alignment horizontal="center" vertical="center" textRotation="255" wrapText="1"/>
    </xf>
    <xf numFmtId="0" fontId="25" fillId="4" borderId="29" xfId="3" applyFont="1" applyFill="1" applyBorder="1" applyAlignment="1">
      <alignment horizontal="center" vertical="center" textRotation="255" wrapText="1"/>
    </xf>
    <xf numFmtId="0" fontId="25" fillId="4" borderId="27" xfId="3" applyFont="1" applyFill="1" applyBorder="1" applyAlignment="1">
      <alignment horizontal="center" vertical="center" textRotation="255" wrapText="1"/>
    </xf>
    <xf numFmtId="0" fontId="25" fillId="4" borderId="1" xfId="3" applyFont="1" applyFill="1" applyBorder="1" applyAlignment="1">
      <alignment horizontal="center" vertical="center" textRotation="255" wrapText="1"/>
    </xf>
    <xf numFmtId="0" fontId="25" fillId="4" borderId="59" xfId="3" applyFont="1" applyFill="1" applyBorder="1" applyAlignment="1">
      <alignment horizontal="center" vertical="center" textRotation="255" wrapText="1"/>
    </xf>
    <xf numFmtId="0" fontId="25" fillId="6" borderId="18" xfId="3" applyFont="1" applyFill="1" applyBorder="1" applyAlignment="1">
      <alignment horizontal="center" vertical="center" textRotation="255"/>
    </xf>
    <xf numFmtId="0" fontId="25" fillId="6" borderId="19" xfId="3" applyFont="1" applyFill="1" applyBorder="1" applyAlignment="1">
      <alignment horizontal="center" vertical="center" textRotation="255"/>
    </xf>
    <xf numFmtId="0" fontId="25" fillId="6" borderId="30" xfId="3" applyFont="1" applyFill="1" applyBorder="1" applyAlignment="1">
      <alignment horizontal="center" vertical="center" textRotation="255"/>
    </xf>
    <xf numFmtId="0" fontId="25" fillId="6" borderId="21" xfId="3" applyFont="1" applyFill="1" applyBorder="1" applyAlignment="1">
      <alignment horizontal="center" vertical="center" textRotation="255"/>
    </xf>
    <xf numFmtId="0" fontId="25" fillId="6" borderId="0" xfId="3" applyFont="1" applyFill="1" applyBorder="1" applyAlignment="1">
      <alignment horizontal="center" vertical="center" textRotation="255"/>
    </xf>
    <xf numFmtId="0" fontId="25" fillId="6" borderId="29" xfId="3" applyFont="1" applyFill="1" applyBorder="1" applyAlignment="1">
      <alignment horizontal="center" vertical="center" textRotation="255"/>
    </xf>
    <xf numFmtId="0" fontId="25" fillId="6" borderId="27" xfId="3" applyFont="1" applyFill="1" applyBorder="1" applyAlignment="1">
      <alignment horizontal="center" vertical="center" textRotation="255"/>
    </xf>
    <xf numFmtId="0" fontId="25" fillId="6" borderId="1" xfId="3" applyFont="1" applyFill="1" applyBorder="1" applyAlignment="1">
      <alignment horizontal="center" vertical="center" textRotation="255"/>
    </xf>
    <xf numFmtId="0" fontId="25" fillId="6" borderId="59" xfId="3" applyFont="1" applyFill="1" applyBorder="1" applyAlignment="1">
      <alignment horizontal="center" vertical="center" textRotation="255"/>
    </xf>
    <xf numFmtId="0" fontId="25" fillId="0" borderId="18" xfId="3" applyFont="1" applyBorder="1" applyAlignment="1">
      <alignment horizontal="left" vertical="top"/>
    </xf>
    <xf numFmtId="0" fontId="25" fillId="0" borderId="19" xfId="3" applyFont="1" applyBorder="1" applyAlignment="1">
      <alignment horizontal="left" vertical="top"/>
    </xf>
    <xf numFmtId="0" fontId="25" fillId="0" borderId="30" xfId="3" applyFont="1" applyBorder="1" applyAlignment="1">
      <alignment horizontal="left" vertical="top"/>
    </xf>
    <xf numFmtId="0" fontId="25" fillId="0" borderId="21" xfId="3" applyFont="1" applyBorder="1" applyAlignment="1">
      <alignment horizontal="left" vertical="top"/>
    </xf>
    <xf numFmtId="0" fontId="25" fillId="0" borderId="0" xfId="3" applyFont="1" applyAlignment="1">
      <alignment horizontal="left" vertical="top"/>
    </xf>
    <xf numFmtId="0" fontId="25" fillId="0" borderId="29" xfId="3" applyFont="1" applyBorder="1" applyAlignment="1">
      <alignment horizontal="left" vertical="top"/>
    </xf>
    <xf numFmtId="0" fontId="25" fillId="0" borderId="32" xfId="3" applyFont="1" applyBorder="1" applyAlignment="1">
      <alignment horizontal="left" vertical="center"/>
    </xf>
    <xf numFmtId="0" fontId="25" fillId="0" borderId="32" xfId="3" applyFont="1" applyBorder="1" applyAlignment="1">
      <alignment horizontal="center" vertical="center"/>
    </xf>
    <xf numFmtId="0" fontId="25" fillId="0" borderId="27" xfId="3" applyFont="1" applyBorder="1" applyAlignment="1">
      <alignment horizontal="left" vertical="top"/>
    </xf>
    <xf numFmtId="0" fontId="25" fillId="0" borderId="1" xfId="3" applyFont="1" applyBorder="1" applyAlignment="1">
      <alignment horizontal="left" vertical="top"/>
    </xf>
    <xf numFmtId="0" fontId="25" fillId="0" borderId="59" xfId="3" applyFont="1" applyBorder="1" applyAlignment="1">
      <alignment horizontal="left" vertical="top"/>
    </xf>
    <xf numFmtId="0" fontId="25" fillId="0" borderId="32" xfId="3" applyFont="1" applyBorder="1" applyAlignment="1">
      <alignment horizontal="left" vertical="top"/>
    </xf>
    <xf numFmtId="0" fontId="24" fillId="0" borderId="0" xfId="3" applyFont="1" applyAlignment="1">
      <alignment horizontal="left" vertical="center"/>
    </xf>
    <xf numFmtId="0" fontId="25" fillId="0" borderId="72" xfId="3" applyFont="1" applyBorder="1" applyAlignment="1">
      <alignment horizontal="center" vertical="center"/>
    </xf>
    <xf numFmtId="0" fontId="25" fillId="0" borderId="71" xfId="3" applyFont="1" applyBorder="1" applyAlignment="1">
      <alignment horizontal="center" vertical="center" shrinkToFit="1"/>
    </xf>
    <xf numFmtId="0" fontId="25" fillId="0" borderId="12" xfId="3" applyFont="1" applyBorder="1" applyAlignment="1">
      <alignment horizontal="center" vertical="center" shrinkToFit="1"/>
    </xf>
    <xf numFmtId="0" fontId="25" fillId="0" borderId="34" xfId="3" applyFont="1" applyBorder="1" applyAlignment="1">
      <alignment horizontal="center" vertical="center" shrinkToFit="1"/>
    </xf>
    <xf numFmtId="0" fontId="25" fillId="4" borderId="32" xfId="3" applyFont="1" applyFill="1" applyBorder="1" applyAlignment="1">
      <alignment horizontal="center" vertical="center" textRotation="255"/>
    </xf>
    <xf numFmtId="0" fontId="25" fillId="4" borderId="18" xfId="3" applyFont="1" applyFill="1" applyBorder="1" applyAlignment="1">
      <alignment horizontal="center" vertical="center" textRotation="255"/>
    </xf>
    <xf numFmtId="0" fontId="25" fillId="4" borderId="19" xfId="3" applyFont="1" applyFill="1" applyBorder="1" applyAlignment="1">
      <alignment horizontal="center" vertical="center" textRotation="255"/>
    </xf>
    <xf numFmtId="0" fontId="25" fillId="4" borderId="30" xfId="3" applyFont="1" applyFill="1" applyBorder="1" applyAlignment="1">
      <alignment horizontal="center" vertical="center" textRotation="255"/>
    </xf>
    <xf numFmtId="0" fontId="25" fillId="4" borderId="21" xfId="3" applyFont="1" applyFill="1" applyBorder="1" applyAlignment="1">
      <alignment horizontal="center" vertical="center" textRotation="255"/>
    </xf>
    <xf numFmtId="0" fontId="25" fillId="4" borderId="0" xfId="3" applyFont="1" applyFill="1" applyBorder="1" applyAlignment="1">
      <alignment horizontal="center" vertical="center" textRotation="255"/>
    </xf>
    <xf numFmtId="0" fontId="25" fillId="4" borderId="29" xfId="3" applyFont="1" applyFill="1" applyBorder="1" applyAlignment="1">
      <alignment horizontal="center" vertical="center" textRotation="255"/>
    </xf>
    <xf numFmtId="0" fontId="25" fillId="4" borderId="27" xfId="3" applyFont="1" applyFill="1" applyBorder="1" applyAlignment="1">
      <alignment horizontal="center" vertical="center" textRotation="255"/>
    </xf>
    <xf numFmtId="0" fontId="25" fillId="4" borderId="1" xfId="3" applyFont="1" applyFill="1" applyBorder="1" applyAlignment="1">
      <alignment horizontal="center" vertical="center" textRotation="255"/>
    </xf>
    <xf numFmtId="0" fontId="25" fillId="4" borderId="59" xfId="3" applyFont="1" applyFill="1" applyBorder="1" applyAlignment="1">
      <alignment horizontal="center" vertical="center" textRotation="255"/>
    </xf>
    <xf numFmtId="0" fontId="24" fillId="0" borderId="0" xfId="3" applyFont="1" applyAlignment="1">
      <alignment horizontal="center" vertical="center"/>
    </xf>
    <xf numFmtId="0" fontId="12" fillId="0" borderId="0" xfId="3" applyFont="1" applyAlignment="1">
      <alignment horizontal="left" vertical="center" wrapText="1"/>
    </xf>
    <xf numFmtId="0" fontId="12" fillId="0" borderId="32" xfId="0" applyFont="1" applyBorder="1" applyAlignment="1">
      <alignment vertical="center" wrapText="1"/>
    </xf>
    <xf numFmtId="0" fontId="12" fillId="0" borderId="32" xfId="0" applyFont="1" applyBorder="1" applyAlignment="1">
      <alignment horizontal="center" vertical="center" wrapText="1"/>
    </xf>
    <xf numFmtId="189" fontId="41" fillId="0" borderId="71" xfId="0" applyNumberFormat="1" applyFont="1" applyBorder="1" applyAlignment="1">
      <alignment horizontal="center" vertical="center"/>
    </xf>
    <xf numFmtId="189" fontId="41" fillId="0" borderId="34" xfId="0" applyNumberFormat="1" applyFont="1" applyBorder="1" applyAlignment="1">
      <alignment horizontal="center" vertical="center"/>
    </xf>
    <xf numFmtId="189" fontId="41" fillId="0" borderId="12" xfId="0" applyNumberFormat="1" applyFont="1" applyBorder="1" applyAlignment="1">
      <alignment horizontal="center" vertical="center"/>
    </xf>
    <xf numFmtId="189" fontId="41" fillId="0" borderId="146" xfId="0" applyNumberFormat="1" applyFont="1" applyBorder="1" applyAlignment="1">
      <alignment horizontal="center" vertical="center"/>
    </xf>
    <xf numFmtId="189" fontId="41" fillId="0" borderId="17" xfId="0" applyNumberFormat="1" applyFont="1" applyBorder="1" applyAlignment="1">
      <alignment horizontal="center" vertical="center"/>
    </xf>
    <xf numFmtId="189" fontId="41" fillId="0" borderId="13" xfId="0" applyNumberFormat="1" applyFont="1" applyBorder="1" applyAlignment="1">
      <alignment horizontal="center" vertical="center"/>
    </xf>
    <xf numFmtId="0" fontId="12" fillId="0" borderId="60" xfId="0" applyFont="1" applyBorder="1" applyAlignment="1">
      <alignment vertical="center" wrapText="1"/>
    </xf>
    <xf numFmtId="0" fontId="12" fillId="0" borderId="73" xfId="0" applyFont="1" applyBorder="1" applyAlignment="1">
      <alignment vertical="center" wrapText="1"/>
    </xf>
    <xf numFmtId="0" fontId="12" fillId="0" borderId="74" xfId="0" applyFont="1" applyBorder="1" applyAlignment="1">
      <alignment vertical="center" wrapText="1"/>
    </xf>
    <xf numFmtId="0" fontId="12" fillId="0" borderId="21" xfId="0" applyFont="1" applyBorder="1" applyAlignment="1">
      <alignment vertical="center" wrapText="1"/>
    </xf>
    <xf numFmtId="0" fontId="12" fillId="0" borderId="27" xfId="0" applyFont="1" applyBorder="1" applyAlignment="1">
      <alignment vertical="center" wrapText="1"/>
    </xf>
    <xf numFmtId="0" fontId="14" fillId="0" borderId="60" xfId="0" applyFont="1" applyBorder="1" applyAlignment="1">
      <alignment vertical="center" wrapText="1"/>
    </xf>
    <xf numFmtId="0" fontId="14" fillId="0" borderId="73" xfId="0" applyFont="1" applyBorder="1" applyAlignment="1">
      <alignment vertical="center" wrapText="1"/>
    </xf>
    <xf numFmtId="0" fontId="14" fillId="0" borderId="74" xfId="0" applyFont="1" applyBorder="1" applyAlignment="1">
      <alignment vertical="center" wrapText="1"/>
    </xf>
    <xf numFmtId="0" fontId="12" fillId="0" borderId="29" xfId="0" applyFont="1" applyBorder="1" applyAlignment="1">
      <alignment vertical="center" wrapText="1"/>
    </xf>
    <xf numFmtId="0" fontId="12" fillId="0" borderId="59" xfId="0" applyFont="1" applyBorder="1" applyAlignment="1">
      <alignment vertical="center"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Border="1" applyAlignment="1">
      <alignment vertical="center" wrapText="1"/>
    </xf>
    <xf numFmtId="0" fontId="12" fillId="0" borderId="1" xfId="0" applyFont="1" applyBorder="1" applyAlignment="1">
      <alignment vertical="center" wrapText="1"/>
    </xf>
    <xf numFmtId="0" fontId="12" fillId="0" borderId="76"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79"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75" xfId="0" applyFont="1" applyBorder="1" applyAlignment="1">
      <alignment horizontal="left" vertical="center" wrapText="1"/>
    </xf>
    <xf numFmtId="0" fontId="12" fillId="0" borderId="39" xfId="0" applyFont="1" applyBorder="1" applyAlignment="1">
      <alignment horizontal="left" vertical="center" wrapText="1"/>
    </xf>
    <xf numFmtId="0" fontId="12" fillId="0" borderId="79" xfId="0" applyFont="1" applyBorder="1" applyAlignment="1">
      <alignment horizontal="left" vertical="center" wrapText="1"/>
    </xf>
    <xf numFmtId="0" fontId="12" fillId="0" borderId="27" xfId="0" applyFont="1" applyBorder="1" applyAlignment="1">
      <alignment horizontal="left" vertical="center" wrapText="1"/>
    </xf>
    <xf numFmtId="0" fontId="12" fillId="0" borderId="1" xfId="0" applyFont="1" applyBorder="1" applyAlignment="1">
      <alignment horizontal="left" vertical="center" wrapText="1"/>
    </xf>
    <xf numFmtId="0" fontId="12" fillId="0" borderId="59" xfId="0" applyFont="1" applyBorder="1" applyAlignment="1">
      <alignment horizontal="left" vertical="center" wrapText="1"/>
    </xf>
    <xf numFmtId="0" fontId="12" fillId="0" borderId="40"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74" xfId="0" applyFont="1" applyBorder="1" applyAlignment="1">
      <alignment horizontal="center" vertical="center" wrapText="1"/>
    </xf>
    <xf numFmtId="0" fontId="14" fillId="0" borderId="16" xfId="0" applyFont="1" applyBorder="1" applyAlignment="1">
      <alignment vertical="center" wrapText="1"/>
    </xf>
    <xf numFmtId="0" fontId="14" fillId="0" borderId="28" xfId="0" applyFont="1" applyBorder="1" applyAlignment="1">
      <alignment vertical="center" wrapText="1"/>
    </xf>
    <xf numFmtId="0" fontId="16" fillId="2" borderId="83" xfId="4" applyFont="1" applyFill="1" applyBorder="1" applyAlignment="1">
      <alignment horizontal="center" vertical="center"/>
    </xf>
    <xf numFmtId="0" fontId="16" fillId="2" borderId="84" xfId="4" applyFont="1" applyFill="1" applyBorder="1" applyAlignment="1">
      <alignment horizontal="center" vertical="center"/>
    </xf>
    <xf numFmtId="0" fontId="16" fillId="2" borderId="140" xfId="4" applyFont="1" applyFill="1" applyBorder="1" applyAlignment="1">
      <alignment horizontal="center" vertical="center"/>
    </xf>
    <xf numFmtId="0" fontId="16" fillId="0" borderId="101" xfId="4" applyFont="1" applyBorder="1" applyAlignment="1">
      <alignment horizontal="center" vertical="center"/>
    </xf>
    <xf numFmtId="0" fontId="16" fillId="0" borderId="9" xfId="4" applyFont="1" applyBorder="1" applyAlignment="1">
      <alignment horizontal="center" vertical="center"/>
    </xf>
    <xf numFmtId="0" fontId="16" fillId="2" borderId="102" xfId="4" applyFont="1" applyFill="1" applyBorder="1" applyAlignment="1">
      <alignment horizontal="center" vertical="center"/>
    </xf>
    <xf numFmtId="0" fontId="16" fillId="2" borderId="100" xfId="4" applyFont="1" applyFill="1" applyBorder="1" applyAlignment="1">
      <alignment horizontal="center" vertical="center"/>
    </xf>
    <xf numFmtId="0" fontId="16" fillId="2" borderId="103" xfId="4" applyFont="1" applyFill="1" applyBorder="1" applyAlignment="1">
      <alignment horizontal="center" vertical="center"/>
    </xf>
    <xf numFmtId="0" fontId="16" fillId="0" borderId="144" xfId="4" applyFont="1" applyBorder="1" applyAlignment="1">
      <alignment horizontal="center" vertical="center"/>
    </xf>
    <xf numFmtId="0" fontId="16" fillId="0" borderId="145" xfId="4" applyFont="1" applyBorder="1" applyAlignment="1">
      <alignment horizontal="center" vertical="center"/>
    </xf>
    <xf numFmtId="188" fontId="16" fillId="0" borderId="81" xfId="4" applyNumberFormat="1" applyFont="1" applyFill="1" applyBorder="1" applyAlignment="1">
      <alignment horizontal="center" vertical="center"/>
    </xf>
    <xf numFmtId="188" fontId="16" fillId="0" borderId="82" xfId="4" applyNumberFormat="1" applyFont="1" applyFill="1" applyBorder="1" applyAlignment="1">
      <alignment horizontal="center" vertical="center"/>
    </xf>
    <xf numFmtId="0" fontId="36" fillId="0" borderId="110" xfId="4" applyFont="1" applyFill="1" applyBorder="1" applyAlignment="1" applyProtection="1">
      <alignment horizontal="center" vertical="center" wrapText="1"/>
      <protection locked="0"/>
    </xf>
    <xf numFmtId="0" fontId="36" fillId="0" borderId="119" xfId="4" applyFont="1" applyFill="1" applyBorder="1" applyAlignment="1" applyProtection="1">
      <alignment horizontal="center" vertical="center" wrapText="1"/>
      <protection locked="0"/>
    </xf>
    <xf numFmtId="0" fontId="36" fillId="0" borderId="27" xfId="4" applyFont="1" applyFill="1" applyBorder="1" applyAlignment="1" applyProtection="1">
      <alignment horizontal="center" vertical="center" wrapText="1"/>
      <protection locked="0"/>
    </xf>
    <xf numFmtId="0" fontId="36" fillId="0" borderId="59" xfId="4" applyFont="1" applyFill="1" applyBorder="1" applyAlignment="1" applyProtection="1">
      <alignment horizontal="center" vertical="center" wrapText="1"/>
      <protection locked="0"/>
    </xf>
    <xf numFmtId="0" fontId="16" fillId="2" borderId="18" xfId="4" applyFont="1" applyFill="1" applyBorder="1" applyAlignment="1">
      <alignment vertical="center" wrapText="1"/>
    </xf>
    <xf numFmtId="0" fontId="16" fillId="2" borderId="30" xfId="4" applyFont="1" applyFill="1" applyBorder="1" applyAlignment="1">
      <alignment vertical="center" wrapText="1"/>
    </xf>
    <xf numFmtId="0" fontId="16" fillId="2" borderId="21" xfId="4" applyFont="1" applyFill="1" applyBorder="1" applyAlignment="1">
      <alignment vertical="center" wrapText="1"/>
    </xf>
    <xf numFmtId="0" fontId="16" fillId="2" borderId="29" xfId="4" applyFont="1" applyFill="1" applyBorder="1" applyAlignment="1">
      <alignment vertical="center" wrapText="1"/>
    </xf>
    <xf numFmtId="0" fontId="16" fillId="2" borderId="22" xfId="4" applyFont="1" applyFill="1" applyBorder="1" applyAlignment="1">
      <alignment vertical="center" wrapText="1"/>
    </xf>
    <xf numFmtId="0" fontId="16" fillId="2" borderId="31" xfId="4" applyFont="1" applyFill="1" applyBorder="1" applyAlignment="1">
      <alignment vertical="center" wrapText="1"/>
    </xf>
    <xf numFmtId="0" fontId="16" fillId="0" borderId="60" xfId="4" applyFont="1" applyBorder="1" applyAlignment="1" applyProtection="1">
      <alignment horizontal="center" vertical="center"/>
      <protection locked="0"/>
    </xf>
    <xf numFmtId="0" fontId="16" fillId="0" borderId="73" xfId="4" applyFont="1" applyBorder="1" applyAlignment="1" applyProtection="1">
      <alignment horizontal="center" vertical="center"/>
      <protection locked="0"/>
    </xf>
    <xf numFmtId="0" fontId="16" fillId="0" borderId="107" xfId="4" applyFont="1" applyBorder="1" applyAlignment="1" applyProtection="1">
      <alignment horizontal="center" vertical="center"/>
      <protection locked="0"/>
    </xf>
    <xf numFmtId="0" fontId="36" fillId="0" borderId="123" xfId="4" applyFont="1" applyFill="1" applyBorder="1" applyAlignment="1" applyProtection="1">
      <alignment horizontal="center" vertical="center" wrapText="1"/>
      <protection locked="0"/>
    </xf>
    <xf numFmtId="0" fontId="36" fillId="0" borderId="124" xfId="4" applyFont="1" applyFill="1" applyBorder="1" applyAlignment="1" applyProtection="1">
      <alignment horizontal="center" vertical="center" wrapText="1"/>
      <protection locked="0"/>
    </xf>
    <xf numFmtId="0" fontId="16" fillId="0" borderId="138" xfId="4" applyFont="1" applyFill="1" applyBorder="1" applyAlignment="1">
      <alignment horizontal="center" vertical="center"/>
    </xf>
    <xf numFmtId="0" fontId="16" fillId="0" borderId="136" xfId="4" applyFont="1" applyFill="1" applyBorder="1" applyAlignment="1">
      <alignment horizontal="center" vertical="center"/>
    </xf>
    <xf numFmtId="0" fontId="16" fillId="0" borderId="139" xfId="4" applyFont="1" applyFill="1" applyBorder="1" applyAlignment="1">
      <alignment horizontal="center" vertical="center"/>
    </xf>
    <xf numFmtId="187" fontId="16" fillId="0" borderId="73" xfId="4" applyNumberFormat="1" applyFont="1" applyFill="1" applyBorder="1" applyAlignment="1">
      <alignment horizontal="center" vertical="center"/>
    </xf>
    <xf numFmtId="187" fontId="16" fillId="0" borderId="107" xfId="4" applyNumberFormat="1" applyFont="1" applyFill="1" applyBorder="1" applyAlignment="1">
      <alignment horizontal="center" vertical="center"/>
    </xf>
    <xf numFmtId="188" fontId="16" fillId="0" borderId="60" xfId="4" applyNumberFormat="1" applyFont="1" applyFill="1" applyBorder="1" applyAlignment="1">
      <alignment horizontal="center" vertical="center"/>
    </xf>
    <xf numFmtId="188" fontId="16" fillId="0" borderId="73" xfId="4" applyNumberFormat="1" applyFont="1" applyFill="1" applyBorder="1" applyAlignment="1">
      <alignment horizontal="center" vertical="center"/>
    </xf>
    <xf numFmtId="188" fontId="16" fillId="0" borderId="107" xfId="4" applyNumberFormat="1" applyFont="1" applyFill="1" applyBorder="1" applyAlignment="1">
      <alignment horizontal="center" vertical="center"/>
    </xf>
    <xf numFmtId="188" fontId="16" fillId="0" borderId="80" xfId="4" applyNumberFormat="1" applyFont="1" applyFill="1" applyBorder="1" applyAlignment="1">
      <alignment horizontal="center" vertical="center"/>
    </xf>
    <xf numFmtId="188" fontId="16" fillId="0" borderId="104" xfId="4" applyNumberFormat="1" applyFont="1" applyFill="1" applyBorder="1" applyAlignment="1">
      <alignment horizontal="center" vertical="center"/>
    </xf>
    <xf numFmtId="0" fontId="16" fillId="2" borderId="27" xfId="4" applyFont="1" applyFill="1" applyBorder="1" applyAlignment="1">
      <alignment vertical="center" wrapText="1"/>
    </xf>
    <xf numFmtId="0" fontId="16" fillId="2" borderId="59" xfId="4" applyFont="1" applyFill="1" applyBorder="1" applyAlignment="1">
      <alignment vertical="center" wrapText="1"/>
    </xf>
    <xf numFmtId="0" fontId="16" fillId="0" borderId="74" xfId="4" applyFont="1" applyBorder="1" applyAlignment="1" applyProtection="1">
      <alignment horizontal="center" vertical="center"/>
      <protection locked="0"/>
    </xf>
    <xf numFmtId="0" fontId="36" fillId="0" borderId="21" xfId="4" applyFont="1" applyFill="1" applyBorder="1" applyAlignment="1" applyProtection="1">
      <alignment horizontal="center" vertical="center" wrapText="1"/>
      <protection locked="0"/>
    </xf>
    <xf numFmtId="0" fontId="36" fillId="0" borderId="29" xfId="4" applyFont="1" applyFill="1" applyBorder="1" applyAlignment="1" applyProtection="1">
      <alignment horizontal="center" vertical="center" wrapText="1"/>
      <protection locked="0"/>
    </xf>
    <xf numFmtId="0" fontId="16" fillId="0" borderId="137" xfId="4" applyFont="1" applyFill="1" applyBorder="1" applyAlignment="1">
      <alignment horizontal="center" vertical="center"/>
    </xf>
    <xf numFmtId="187" fontId="16" fillId="0" borderId="74" xfId="4" applyNumberFormat="1" applyFont="1" applyFill="1" applyBorder="1" applyAlignment="1">
      <alignment horizontal="center" vertical="center"/>
    </xf>
    <xf numFmtId="188" fontId="16" fillId="0" borderId="74" xfId="4" applyNumberFormat="1" applyFont="1" applyFill="1" applyBorder="1" applyAlignment="1">
      <alignment horizontal="center" vertical="center"/>
    </xf>
    <xf numFmtId="0" fontId="16" fillId="2" borderId="76" xfId="4" applyFont="1" applyFill="1" applyBorder="1" applyAlignment="1">
      <alignment horizontal="center" vertical="center" wrapText="1"/>
    </xf>
    <xf numFmtId="0" fontId="16" fillId="2" borderId="77" xfId="4" applyFont="1" applyFill="1" applyBorder="1" applyAlignment="1">
      <alignment horizontal="center" vertical="center" wrapText="1"/>
    </xf>
    <xf numFmtId="0" fontId="16" fillId="2" borderId="11" xfId="4" applyFont="1" applyFill="1" applyBorder="1" applyAlignment="1">
      <alignment horizontal="center" vertical="center" wrapText="1"/>
    </xf>
    <xf numFmtId="0" fontId="16" fillId="0" borderId="39" xfId="4" applyFont="1" applyBorder="1" applyAlignment="1">
      <alignment vertical="center" wrapText="1"/>
    </xf>
    <xf numFmtId="0" fontId="36" fillId="0" borderId="111" xfId="4" applyFont="1" applyFill="1" applyBorder="1" applyAlignment="1" applyProtection="1">
      <alignment horizontal="center" vertical="center" wrapText="1"/>
      <protection locked="0"/>
    </xf>
    <xf numFmtId="0" fontId="36" fillId="0" borderId="134" xfId="4" applyFont="1" applyFill="1" applyBorder="1" applyAlignment="1" applyProtection="1">
      <alignment horizontal="center" vertical="center" wrapText="1"/>
      <protection locked="0"/>
    </xf>
    <xf numFmtId="0" fontId="16" fillId="0" borderId="73" xfId="4" applyFont="1" applyFill="1" applyBorder="1" applyAlignment="1">
      <alignment horizontal="center" vertical="center"/>
    </xf>
    <xf numFmtId="0" fontId="16" fillId="0" borderId="74" xfId="4" applyFont="1" applyFill="1" applyBorder="1" applyAlignment="1">
      <alignment horizontal="center" vertical="center"/>
    </xf>
    <xf numFmtId="0" fontId="16" fillId="0" borderId="60" xfId="4" applyFont="1" applyFill="1" applyBorder="1" applyAlignment="1">
      <alignment horizontal="center" vertical="center"/>
    </xf>
    <xf numFmtId="0" fontId="16" fillId="0" borderId="107" xfId="4" applyFont="1" applyFill="1" applyBorder="1" applyAlignment="1">
      <alignment horizontal="center" vertical="center"/>
    </xf>
    <xf numFmtId="0" fontId="16" fillId="2" borderId="75" xfId="4" applyFont="1" applyFill="1" applyBorder="1" applyAlignment="1">
      <alignment vertical="center" wrapText="1"/>
    </xf>
    <xf numFmtId="0" fontId="16" fillId="2" borderId="79" xfId="4" applyFont="1" applyFill="1" applyBorder="1" applyAlignment="1">
      <alignment vertical="center" wrapText="1"/>
    </xf>
    <xf numFmtId="0" fontId="16" fillId="2" borderId="39" xfId="4" applyFont="1" applyFill="1" applyBorder="1" applyAlignment="1">
      <alignment horizontal="center" vertical="center"/>
    </xf>
    <xf numFmtId="0" fontId="16" fillId="2" borderId="0" xfId="4" applyFont="1" applyFill="1" applyBorder="1" applyAlignment="1">
      <alignment horizontal="center" vertical="center"/>
    </xf>
    <xf numFmtId="0" fontId="16" fillId="2" borderId="17" xfId="4" applyFont="1" applyFill="1" applyBorder="1" applyAlignment="1">
      <alignment horizontal="center" vertical="center"/>
    </xf>
    <xf numFmtId="0" fontId="16" fillId="2" borderId="75" xfId="4" applyFont="1" applyFill="1" applyBorder="1" applyAlignment="1">
      <alignment vertical="center"/>
    </xf>
    <xf numFmtId="0" fontId="16" fillId="2" borderId="79" xfId="4" applyFont="1" applyFill="1" applyBorder="1" applyAlignment="1">
      <alignment vertical="center"/>
    </xf>
    <xf numFmtId="0" fontId="16" fillId="2" borderId="21" xfId="4" applyFont="1" applyFill="1" applyBorder="1" applyAlignment="1">
      <alignment vertical="center"/>
    </xf>
    <xf numFmtId="0" fontId="16" fillId="2" borderId="29" xfId="4" applyFont="1" applyFill="1" applyBorder="1" applyAlignment="1">
      <alignment vertical="center"/>
    </xf>
    <xf numFmtId="0" fontId="16" fillId="2" borderId="27" xfId="4" applyFont="1" applyFill="1" applyBorder="1" applyAlignment="1">
      <alignment vertical="center"/>
    </xf>
    <xf numFmtId="0" fontId="16" fillId="2" borderId="59" xfId="4" applyFont="1" applyFill="1" applyBorder="1" applyAlignment="1">
      <alignment vertical="center"/>
    </xf>
    <xf numFmtId="0" fontId="36" fillId="0" borderId="131" xfId="4" applyFont="1" applyBorder="1" applyAlignment="1" applyProtection="1">
      <alignment horizontal="center" vertical="center"/>
      <protection locked="0"/>
    </xf>
    <xf numFmtId="0" fontId="36" fillId="0" borderId="132" xfId="4" applyFont="1" applyBorder="1" applyAlignment="1" applyProtection="1">
      <alignment horizontal="center" vertical="center"/>
      <protection locked="0"/>
    </xf>
    <xf numFmtId="0" fontId="16" fillId="2" borderId="127" xfId="4" applyFont="1" applyFill="1" applyBorder="1" applyAlignment="1">
      <alignment vertical="center" wrapText="1"/>
    </xf>
    <xf numFmtId="0" fontId="16" fillId="2" borderId="73" xfId="4" applyFont="1" applyFill="1" applyBorder="1" applyAlignment="1">
      <alignment vertical="center" wrapText="1"/>
    </xf>
    <xf numFmtId="0" fontId="16" fillId="2" borderId="107" xfId="4" applyFont="1" applyFill="1" applyBorder="1" applyAlignment="1">
      <alignment vertical="center" wrapText="1"/>
    </xf>
    <xf numFmtId="0" fontId="36" fillId="0" borderId="109" xfId="4" applyFont="1" applyFill="1" applyBorder="1" applyAlignment="1" applyProtection="1">
      <alignment horizontal="center" vertical="center"/>
      <protection locked="0"/>
    </xf>
    <xf numFmtId="0" fontId="36" fillId="0" borderId="85" xfId="4" applyFont="1" applyFill="1" applyBorder="1" applyAlignment="1" applyProtection="1">
      <alignment horizontal="center" vertical="center"/>
      <protection locked="0"/>
    </xf>
    <xf numFmtId="0" fontId="16" fillId="0" borderId="127" xfId="4" applyFont="1" applyFill="1" applyBorder="1" applyAlignment="1">
      <alignment horizontal="center" vertical="center"/>
    </xf>
    <xf numFmtId="0" fontId="36" fillId="0" borderId="110" xfId="4" applyFont="1" applyBorder="1" applyAlignment="1" applyProtection="1">
      <alignment horizontal="center" vertical="center"/>
      <protection locked="0"/>
    </xf>
    <xf numFmtId="0" fontId="36" fillId="0" borderId="119" xfId="4" applyFont="1" applyBorder="1" applyAlignment="1" applyProtection="1">
      <alignment horizontal="center" vertical="center"/>
      <protection locked="0"/>
    </xf>
    <xf numFmtId="0" fontId="36" fillId="0" borderId="111" xfId="4" applyFont="1" applyBorder="1" applyAlignment="1" applyProtection="1">
      <alignment horizontal="center" vertical="center"/>
      <protection locked="0"/>
    </xf>
    <xf numFmtId="0" fontId="36" fillId="0" borderId="134" xfId="4" applyFont="1" applyBorder="1" applyAlignment="1" applyProtection="1">
      <alignment horizontal="center" vertical="center"/>
      <protection locked="0"/>
    </xf>
    <xf numFmtId="0" fontId="16" fillId="2" borderId="79" xfId="4" applyFont="1" applyFill="1" applyBorder="1" applyAlignment="1">
      <alignment horizontal="center" vertical="center" wrapText="1"/>
    </xf>
    <xf numFmtId="0" fontId="16" fillId="2" borderId="29"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0" borderId="135" xfId="4" applyFont="1" applyFill="1" applyBorder="1" applyAlignment="1">
      <alignment horizontal="center" vertical="center"/>
    </xf>
    <xf numFmtId="0" fontId="16" fillId="2" borderId="60" xfId="4" applyFont="1" applyFill="1" applyBorder="1" applyAlignment="1">
      <alignment vertical="center" wrapText="1"/>
    </xf>
    <xf numFmtId="0" fontId="16" fillId="2" borderId="130" xfId="4" applyFont="1" applyFill="1" applyBorder="1" applyAlignment="1">
      <alignment vertical="center" wrapText="1"/>
    </xf>
    <xf numFmtId="0" fontId="16" fillId="0" borderId="130" xfId="4" applyFont="1" applyBorder="1" applyAlignment="1" applyProtection="1">
      <alignment horizontal="center" vertical="center"/>
      <protection locked="0"/>
    </xf>
    <xf numFmtId="0" fontId="36" fillId="0" borderId="123" xfId="4" applyFont="1" applyFill="1" applyBorder="1" applyAlignment="1" applyProtection="1">
      <alignment horizontal="center" vertical="center"/>
      <protection locked="0"/>
    </xf>
    <xf numFmtId="0" fontId="36" fillId="0" borderId="124" xfId="4" applyFont="1" applyFill="1" applyBorder="1" applyAlignment="1" applyProtection="1">
      <alignment horizontal="center" vertical="center"/>
      <protection locked="0"/>
    </xf>
    <xf numFmtId="187" fontId="16" fillId="0" borderId="60" xfId="4" applyNumberFormat="1" applyFont="1" applyFill="1" applyBorder="1" applyAlignment="1">
      <alignment horizontal="center" vertical="center"/>
    </xf>
    <xf numFmtId="0" fontId="36" fillId="0" borderId="125" xfId="4" applyFont="1" applyBorder="1" applyAlignment="1" applyProtection="1">
      <alignment horizontal="center" vertical="center"/>
      <protection locked="0"/>
    </xf>
    <xf numFmtId="0" fontId="36" fillId="0" borderId="126" xfId="4" applyFont="1" applyBorder="1" applyAlignment="1" applyProtection="1">
      <alignment horizontal="center" vertical="center"/>
      <protection locked="0"/>
    </xf>
    <xf numFmtId="0" fontId="16" fillId="0" borderId="127" xfId="4" applyFont="1" applyBorder="1" applyAlignment="1" applyProtection="1">
      <alignment horizontal="center" vertical="center"/>
      <protection locked="0"/>
    </xf>
    <xf numFmtId="0" fontId="36" fillId="0" borderId="128" xfId="4" applyFont="1" applyFill="1" applyBorder="1" applyAlignment="1" applyProtection="1">
      <alignment horizontal="center" vertical="center"/>
      <protection locked="0"/>
    </xf>
    <xf numFmtId="0" fontId="36" fillId="0" borderId="129" xfId="4" applyFont="1" applyFill="1" applyBorder="1" applyAlignment="1" applyProtection="1">
      <alignment horizontal="center" vertical="center"/>
      <protection locked="0"/>
    </xf>
    <xf numFmtId="0" fontId="16" fillId="0" borderId="130" xfId="4" applyFont="1" applyFill="1" applyBorder="1" applyAlignment="1">
      <alignment horizontal="center" vertical="center"/>
    </xf>
    <xf numFmtId="0" fontId="36" fillId="0" borderId="120" xfId="4" applyFont="1" applyBorder="1" applyAlignment="1" applyProtection="1">
      <alignment horizontal="center" vertical="center"/>
      <protection locked="0"/>
    </xf>
    <xf numFmtId="0" fontId="36" fillId="0" borderId="121" xfId="4" applyFont="1" applyBorder="1" applyAlignment="1" applyProtection="1">
      <alignment horizontal="center" vertical="center"/>
      <protection locked="0"/>
    </xf>
    <xf numFmtId="0" fontId="16" fillId="2" borderId="74" xfId="4" applyFont="1" applyFill="1" applyBorder="1" applyAlignment="1">
      <alignment vertical="center" wrapText="1"/>
    </xf>
    <xf numFmtId="0" fontId="16" fillId="2" borderId="133" xfId="4" applyFont="1" applyFill="1" applyBorder="1" applyAlignment="1">
      <alignment vertical="center" wrapText="1"/>
    </xf>
    <xf numFmtId="0" fontId="16" fillId="2" borderId="18" xfId="4" applyFont="1" applyFill="1" applyBorder="1" applyAlignment="1">
      <alignment vertical="center"/>
    </xf>
    <xf numFmtId="0" fontId="16" fillId="2" borderId="30" xfId="4" applyFont="1" applyFill="1" applyBorder="1" applyAlignment="1">
      <alignment vertical="center"/>
    </xf>
    <xf numFmtId="0" fontId="36" fillId="0" borderId="120" xfId="4" applyFont="1" applyFill="1" applyBorder="1" applyAlignment="1" applyProtection="1">
      <alignment horizontal="center" vertical="center" wrapText="1"/>
      <protection locked="0"/>
    </xf>
    <xf numFmtId="0" fontId="36" fillId="0" borderId="121" xfId="4" applyFont="1" applyFill="1" applyBorder="1" applyAlignment="1" applyProtection="1">
      <alignment horizontal="center" vertical="center" wrapText="1"/>
      <protection locked="0"/>
    </xf>
    <xf numFmtId="0" fontId="35" fillId="0" borderId="68" xfId="4" applyFont="1" applyBorder="1" applyAlignment="1">
      <alignment horizontal="center" vertical="center"/>
    </xf>
    <xf numFmtId="0" fontId="35" fillId="0" borderId="69" xfId="4" applyFont="1" applyBorder="1" applyAlignment="1">
      <alignment horizontal="center" vertical="center"/>
    </xf>
    <xf numFmtId="0" fontId="35" fillId="0" borderId="70" xfId="4" applyFont="1" applyBorder="1" applyAlignment="1">
      <alignment horizontal="center" vertical="center"/>
    </xf>
    <xf numFmtId="0" fontId="16" fillId="2" borderId="113" xfId="4" applyFont="1" applyFill="1" applyBorder="1" applyAlignment="1">
      <alignment horizontal="center" vertical="center"/>
    </xf>
    <xf numFmtId="0" fontId="16" fillId="2" borderId="114" xfId="4" applyFont="1" applyFill="1" applyBorder="1" applyAlignment="1">
      <alignment horizontal="center" vertical="center"/>
    </xf>
    <xf numFmtId="0" fontId="16" fillId="2" borderId="115" xfId="4" applyFont="1" applyFill="1" applyBorder="1" applyAlignment="1">
      <alignment vertical="center"/>
    </xf>
    <xf numFmtId="0" fontId="16" fillId="2" borderId="114" xfId="4" applyFont="1" applyFill="1" applyBorder="1" applyAlignment="1">
      <alignment vertical="center"/>
    </xf>
    <xf numFmtId="0" fontId="16" fillId="2" borderId="115" xfId="4" applyFont="1" applyFill="1" applyBorder="1" applyAlignment="1">
      <alignment vertical="center" wrapText="1"/>
    </xf>
    <xf numFmtId="0" fontId="16" fillId="2" borderId="114" xfId="4" applyFont="1" applyFill="1" applyBorder="1" applyAlignment="1">
      <alignment vertical="center" wrapText="1"/>
    </xf>
    <xf numFmtId="0" fontId="16" fillId="2" borderId="73" xfId="4" applyFont="1" applyFill="1" applyBorder="1" applyAlignment="1">
      <alignment horizontal="center" vertical="center" wrapText="1"/>
    </xf>
    <xf numFmtId="0" fontId="16" fillId="2" borderId="107" xfId="4" applyFont="1" applyFill="1" applyBorder="1" applyAlignment="1">
      <alignment horizontal="center" vertical="center" wrapText="1"/>
    </xf>
    <xf numFmtId="0" fontId="16" fillId="0" borderId="118" xfId="4" applyFont="1" applyBorder="1" applyAlignment="1" applyProtection="1">
      <alignment horizontal="center" vertical="center"/>
      <protection locked="0"/>
    </xf>
    <xf numFmtId="0" fontId="16" fillId="2" borderId="122" xfId="4" applyFont="1" applyFill="1" applyBorder="1" applyAlignment="1">
      <alignment vertical="center" wrapText="1"/>
    </xf>
    <xf numFmtId="180" fontId="3" fillId="0" borderId="0" xfId="2" applyNumberFormat="1" applyFont="1" applyAlignment="1"/>
    <xf numFmtId="0" fontId="3" fillId="0" borderId="0" xfId="2" applyFont="1" applyAlignment="1"/>
    <xf numFmtId="182" fontId="3" fillId="0" borderId="0" xfId="2" applyNumberFormat="1" applyFont="1" applyAlignment="1"/>
    <xf numFmtId="0" fontId="16" fillId="0" borderId="60"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0" xfId="0" applyFont="1" applyBorder="1" applyAlignment="1">
      <alignment horizontal="left" vertical="center" wrapText="1"/>
    </xf>
    <xf numFmtId="0" fontId="1" fillId="2" borderId="91" xfId="1" applyFill="1" applyBorder="1" applyAlignment="1">
      <alignment horizontal="center"/>
    </xf>
    <xf numFmtId="0" fontId="1" fillId="2" borderId="92" xfId="1" applyFill="1" applyBorder="1" applyAlignment="1">
      <alignment horizontal="center"/>
    </xf>
    <xf numFmtId="0" fontId="1" fillId="2" borderId="10" xfId="1" applyFill="1" applyBorder="1" applyAlignment="1">
      <alignment horizontal="center" vertical="center"/>
    </xf>
    <xf numFmtId="0" fontId="1" fillId="2" borderId="38" xfId="1" applyFill="1" applyBorder="1" applyAlignment="1">
      <alignment horizontal="center" vertical="center" wrapText="1"/>
    </xf>
    <xf numFmtId="0" fontId="1" fillId="2" borderId="61" xfId="1" applyFill="1" applyBorder="1" applyAlignment="1">
      <alignment horizontal="center" vertical="center" wrapText="1"/>
    </xf>
    <xf numFmtId="0" fontId="16" fillId="2" borderId="93" xfId="1" applyFont="1" applyFill="1" applyBorder="1" applyAlignment="1">
      <alignment horizontal="center" vertical="center"/>
    </xf>
    <xf numFmtId="0" fontId="16" fillId="2" borderId="94" xfId="1" applyFont="1" applyFill="1" applyBorder="1" applyAlignment="1">
      <alignment horizontal="center" vertical="center"/>
    </xf>
    <xf numFmtId="0" fontId="16" fillId="2" borderId="42" xfId="1" applyFont="1" applyFill="1" applyBorder="1" applyAlignment="1">
      <alignment horizontal="center" vertical="center" wrapText="1"/>
    </xf>
    <xf numFmtId="0" fontId="16" fillId="2" borderId="44" xfId="1" applyFont="1" applyFill="1" applyBorder="1" applyAlignment="1">
      <alignment horizontal="center" vertical="center" wrapText="1"/>
    </xf>
    <xf numFmtId="0" fontId="31" fillId="2" borderId="76" xfId="1" applyFont="1" applyFill="1" applyBorder="1" applyAlignment="1">
      <alignment horizontal="center" vertical="center"/>
    </xf>
    <xf numFmtId="0" fontId="31" fillId="2" borderId="77" xfId="1" applyFont="1" applyFill="1" applyBorder="1" applyAlignment="1">
      <alignment horizontal="center" vertical="center"/>
    </xf>
    <xf numFmtId="0" fontId="31" fillId="2" borderId="78" xfId="1" applyFont="1" applyFill="1" applyBorder="1" applyAlignment="1">
      <alignment horizontal="center" vertical="center"/>
    </xf>
    <xf numFmtId="0" fontId="16" fillId="2" borderId="95" xfId="1" applyFont="1" applyFill="1" applyBorder="1" applyAlignment="1">
      <alignment horizontal="center" vertical="center" wrapText="1"/>
    </xf>
    <xf numFmtId="0" fontId="16" fillId="2" borderId="96" xfId="1" applyFont="1" applyFill="1" applyBorder="1" applyAlignment="1">
      <alignment horizontal="center" vertical="center" wrapText="1"/>
    </xf>
    <xf numFmtId="0" fontId="31" fillId="2" borderId="41" xfId="1" applyFont="1" applyFill="1" applyBorder="1" applyAlignment="1">
      <alignment horizontal="center" vertical="center" wrapText="1"/>
    </xf>
    <xf numFmtId="0" fontId="31" fillId="2" borderId="23" xfId="1" applyFont="1" applyFill="1" applyBorder="1" applyAlignment="1">
      <alignment horizontal="center" vertical="center"/>
    </xf>
    <xf numFmtId="0" fontId="1" fillId="0" borderId="23" xfId="1" applyBorder="1" applyAlignment="1">
      <alignment horizontal="center" vertical="center"/>
    </xf>
    <xf numFmtId="0" fontId="16" fillId="2" borderId="88" xfId="1" applyFont="1" applyFill="1" applyBorder="1" applyAlignment="1">
      <alignment horizontal="center" vertical="center"/>
    </xf>
    <xf numFmtId="0" fontId="16" fillId="2" borderId="89" xfId="1" applyFont="1" applyFill="1" applyBorder="1" applyAlignment="1">
      <alignment horizontal="center" vertical="center"/>
    </xf>
    <xf numFmtId="0" fontId="16" fillId="2" borderId="90" xfId="1" applyFont="1" applyFill="1" applyBorder="1" applyAlignment="1">
      <alignment horizontal="center" vertical="center"/>
    </xf>
    <xf numFmtId="0" fontId="31" fillId="2" borderId="41" xfId="1" applyFont="1" applyFill="1" applyBorder="1" applyAlignment="1">
      <alignment horizontal="center" vertical="center"/>
    </xf>
    <xf numFmtId="0" fontId="16" fillId="2" borderId="97" xfId="1" applyFont="1" applyFill="1" applyBorder="1" applyAlignment="1">
      <alignment horizontal="center" vertical="center" wrapText="1"/>
    </xf>
    <xf numFmtId="0" fontId="16" fillId="2" borderId="98" xfId="1" applyFont="1" applyFill="1" applyBorder="1" applyAlignment="1">
      <alignment horizontal="center" vertical="center"/>
    </xf>
    <xf numFmtId="0" fontId="16" fillId="2" borderId="86" xfId="1" applyFont="1" applyFill="1" applyBorder="1" applyAlignment="1">
      <alignment horizontal="center" vertical="center" wrapText="1"/>
    </xf>
    <xf numFmtId="0" fontId="16" fillId="2" borderId="87" xfId="1" applyFont="1" applyFill="1" applyBorder="1" applyAlignment="1">
      <alignment horizontal="center" vertical="center" wrapText="1"/>
    </xf>
    <xf numFmtId="0" fontId="16" fillId="2" borderId="99"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45"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27" xfId="1" applyFont="1" applyFill="1" applyBorder="1" applyAlignment="1">
      <alignment horizontal="center" vertical="center"/>
    </xf>
    <xf numFmtId="0" fontId="16" fillId="2" borderId="108" xfId="1" applyFont="1" applyFill="1" applyBorder="1" applyAlignment="1">
      <alignment horizontal="center" vertical="center" wrapText="1"/>
    </xf>
    <xf numFmtId="0" fontId="16" fillId="2" borderId="14" xfId="1" applyFont="1" applyFill="1" applyBorder="1" applyAlignment="1">
      <alignment horizontal="center" vertical="center" wrapText="1"/>
    </xf>
    <xf numFmtId="0" fontId="16" fillId="2" borderId="75" xfId="1" applyFont="1" applyFill="1" applyBorder="1" applyAlignment="1">
      <alignment horizontal="center" vertical="center" wrapText="1"/>
    </xf>
    <xf numFmtId="0" fontId="16" fillId="2" borderId="40" xfId="1" applyFont="1" applyFill="1" applyBorder="1" applyAlignment="1">
      <alignment horizontal="center" vertical="center" wrapText="1"/>
    </xf>
    <xf numFmtId="184" fontId="3" fillId="0" borderId="0" xfId="2" applyNumberFormat="1" applyFont="1" applyFill="1"/>
  </cellXfs>
  <cellStyles count="5">
    <cellStyle name="標準" xfId="0" builtinId="0"/>
    <cellStyle name="標準 2" xfId="1"/>
    <cellStyle name="標準 3" xfId="4"/>
    <cellStyle name="標準_005許可申請図書マクロ" xfId="2"/>
    <cellStyle name="標準_修正中" xfId="3"/>
  </cellStyles>
  <dxfs count="0"/>
  <tableStyles count="0" defaultTableStyle="TableStyleMedium2" defaultPivotStyle="PivotStyleLight16"/>
  <colors>
    <mruColors>
      <color rgb="FFCCFFCC"/>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2</xdr:col>
      <xdr:colOff>4555</xdr:colOff>
      <xdr:row>6</xdr:row>
      <xdr:rowOff>0</xdr:rowOff>
    </xdr:from>
    <xdr:to>
      <xdr:col>54</xdr:col>
      <xdr:colOff>5404</xdr:colOff>
      <xdr:row>16</xdr:row>
      <xdr:rowOff>168950</xdr:rowOff>
    </xdr:to>
    <xdr:cxnSp macro="">
      <xdr:nvCxnSpPr>
        <xdr:cNvPr id="5" name="コネクタ: カギ線 4"/>
        <xdr:cNvCxnSpPr/>
      </xdr:nvCxnSpPr>
      <xdr:spPr>
        <a:xfrm flipV="1">
          <a:off x="233155" y="1104900"/>
          <a:ext cx="10263395" cy="1654868"/>
        </a:xfrm>
        <a:prstGeom prst="bentConnector3">
          <a:avLst>
            <a:gd name="adj1" fmla="val 100022"/>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1518</xdr:colOff>
      <xdr:row>7</xdr:row>
      <xdr:rowOff>171449</xdr:rowOff>
    </xdr:from>
    <xdr:to>
      <xdr:col>55</xdr:col>
      <xdr:colOff>371</xdr:colOff>
      <xdr:row>14</xdr:row>
      <xdr:rowOff>2896</xdr:rowOff>
    </xdr:to>
    <xdr:sp textlink="">
      <xdr:nvSpPr>
        <xdr:cNvPr id="10" name="テキスト ボックス 9"/>
        <xdr:cNvSpPr txBox="1"/>
      </xdr:nvSpPr>
      <xdr:spPr>
        <a:xfrm>
          <a:off x="10561568" y="1485899"/>
          <a:ext cx="373131" cy="971550"/>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rPr>
            <a:t>事前相談</a:t>
          </a:r>
        </a:p>
      </xdr:txBody>
    </xdr:sp>
    <xdr:clientData/>
  </xdr:twoCellAnchor>
  <xdr:twoCellAnchor>
    <xdr:from>
      <xdr:col>2</xdr:col>
      <xdr:colOff>2623</xdr:colOff>
      <xdr:row>5</xdr:row>
      <xdr:rowOff>169209</xdr:rowOff>
    </xdr:from>
    <xdr:to>
      <xdr:col>57</xdr:col>
      <xdr:colOff>5682</xdr:colOff>
      <xdr:row>28</xdr:row>
      <xdr:rowOff>167212</xdr:rowOff>
    </xdr:to>
    <xdr:cxnSp macro="">
      <xdr:nvCxnSpPr>
        <xdr:cNvPr id="15" name="コネクタ: カギ線 14"/>
        <xdr:cNvCxnSpPr/>
      </xdr:nvCxnSpPr>
      <xdr:spPr>
        <a:xfrm flipV="1">
          <a:off x="226554" y="1086971"/>
          <a:ext cx="10923299" cy="4554953"/>
        </a:xfrm>
        <a:prstGeom prst="bentConnector3">
          <a:avLst>
            <a:gd name="adj1" fmla="val 99857"/>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4279</xdr:colOff>
      <xdr:row>16</xdr:row>
      <xdr:rowOff>168549</xdr:rowOff>
    </xdr:from>
    <xdr:to>
      <xdr:col>58</xdr:col>
      <xdr:colOff>2100</xdr:colOff>
      <xdr:row>24</xdr:row>
      <xdr:rowOff>168388</xdr:rowOff>
    </xdr:to>
    <xdr:sp textlink="">
      <xdr:nvSpPr>
        <xdr:cNvPr id="24" name="テキスト ボックス 23"/>
        <xdr:cNvSpPr txBox="1"/>
      </xdr:nvSpPr>
      <xdr:spPr>
        <a:xfrm>
          <a:off x="11094554" y="3016524"/>
          <a:ext cx="373545" cy="113637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1100" b="1">
              <a:solidFill>
                <a:schemeClr val="bg1"/>
              </a:solidFill>
            </a:rPr>
            <a:t>許可申請</a:t>
          </a:r>
        </a:p>
      </xdr:txBody>
    </xdr:sp>
    <xdr:clientData/>
  </xdr:twoCellAnchor>
  <xdr:twoCellAnchor>
    <xdr:from>
      <xdr:col>37</xdr:col>
      <xdr:colOff>0</xdr:colOff>
      <xdr:row>6</xdr:row>
      <xdr:rowOff>0</xdr:rowOff>
    </xdr:from>
    <xdr:to>
      <xdr:col>37</xdr:col>
      <xdr:colOff>0</xdr:colOff>
      <xdr:row>12</xdr:row>
      <xdr:rowOff>2201</xdr:rowOff>
    </xdr:to>
    <xdr:cxnSp macro="">
      <xdr:nvCxnSpPr>
        <xdr:cNvPr id="29" name="直線矢印コネクタ 28"/>
        <xdr:cNvCxnSpPr/>
      </xdr:nvCxnSpPr>
      <xdr:spPr>
        <a:xfrm>
          <a:off x="7400925" y="1123950"/>
          <a:ext cx="0" cy="10595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1932</xdr:colOff>
      <xdr:row>18</xdr:row>
      <xdr:rowOff>176558</xdr:rowOff>
    </xdr:from>
    <xdr:to>
      <xdr:col>37</xdr:col>
      <xdr:colOff>1932</xdr:colOff>
      <xdr:row>24</xdr:row>
      <xdr:rowOff>167015</xdr:rowOff>
    </xdr:to>
    <xdr:cxnSp macro="">
      <xdr:nvCxnSpPr>
        <xdr:cNvPr id="31" name="直線矢印コネクタ 30"/>
        <xdr:cNvCxnSpPr/>
      </xdr:nvCxnSpPr>
      <xdr:spPr>
        <a:xfrm>
          <a:off x="7354956" y="3130826"/>
          <a:ext cx="0" cy="101876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38100</xdr:colOff>
      <xdr:row>66</xdr:row>
      <xdr:rowOff>0</xdr:rowOff>
    </xdr:from>
    <xdr:ext cx="361950" cy="1609725"/>
    <xdr:sp textlink="">
      <xdr:nvSpPr>
        <xdr:cNvPr id="2" name="Text Box 1"/>
        <xdr:cNvSpPr txBox="1">
          <a:spLocks noChangeArrowheads="1"/>
        </xdr:cNvSpPr>
      </xdr:nvSpPr>
      <xdr:spPr bwMode="auto">
        <a:xfrm>
          <a:off x="361950" y="10839450"/>
          <a:ext cx="361950" cy="1609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b" upright="1">
          <a:spAutoFit/>
        </a:bodyPr>
        <a:lstStyle/>
        <a:p>
          <a:pPr algn="l" rtl="0">
            <a:defRPr sz="1000"/>
          </a:pPr>
          <a:r>
            <a:rPr lang="ja-JP" altLang="en-US" sz="900" b="0" i="0" u="none" strike="noStrike" baseline="0">
              <a:solidFill>
                <a:srgbClr val="000000"/>
              </a:solidFill>
              <a:latin typeface="ＭＳ Ｐゴシック"/>
              <a:ea typeface="ＭＳ Ｐゴシック"/>
            </a:rPr>
            <a:t>上記第１号から第３号に</a:t>
          </a:r>
        </a:p>
        <a:p>
          <a:pPr algn="l" rtl="0">
            <a:defRPr sz="1000"/>
          </a:pPr>
          <a:r>
            <a:rPr lang="ja-JP" altLang="en-US" sz="900" b="0" i="0" u="none" strike="noStrike" baseline="0">
              <a:solidFill>
                <a:srgbClr val="000000"/>
              </a:solidFill>
              <a:latin typeface="ＭＳ Ｐゴシック"/>
              <a:ea typeface="ＭＳ Ｐゴシック"/>
            </a:rPr>
            <a:t>掲げる土地以外の土地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L51"/>
  <sheetViews>
    <sheetView showGridLines="0" view="pageBreakPreview" topLeftCell="A4" zoomScale="115" zoomScaleNormal="100" zoomScaleSheetLayoutView="115" workbookViewId="0">
      <selection activeCell="AP12" sqref="AP12"/>
    </sheetView>
  </sheetViews>
  <sheetFormatPr defaultRowHeight="13.5" x14ac:dyDescent="0.15"/>
  <cols>
    <col min="1" max="130" width="2.625" customWidth="1"/>
  </cols>
  <sheetData>
    <row r="1" spans="1:37" x14ac:dyDescent="0.15">
      <c r="E1" s="220" t="s">
        <v>133</v>
      </c>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row>
    <row r="2" spans="1:37" x14ac:dyDescent="0.15">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row>
    <row r="3" spans="1:37" ht="14.25" thickBot="1" x14ac:dyDescent="0.2"/>
    <row r="4" spans="1:37" ht="13.5" customHeight="1" x14ac:dyDescent="0.15">
      <c r="B4" s="12"/>
      <c r="C4" s="12"/>
      <c r="D4" s="12"/>
      <c r="E4" s="12"/>
      <c r="F4" s="12"/>
      <c r="G4" s="12"/>
      <c r="H4" s="211" t="s">
        <v>167</v>
      </c>
      <c r="I4" s="212"/>
      <c r="J4" s="212"/>
      <c r="K4" s="212"/>
      <c r="L4" s="212"/>
      <c r="M4" s="212"/>
      <c r="N4" s="212"/>
      <c r="O4" s="212"/>
      <c r="P4" s="212"/>
      <c r="Q4" s="212"/>
      <c r="R4" s="212"/>
      <c r="S4" s="212"/>
      <c r="T4" s="212"/>
      <c r="U4" s="212"/>
      <c r="V4" s="212"/>
      <c r="W4" s="212"/>
      <c r="X4" s="212"/>
      <c r="Y4" s="212"/>
      <c r="Z4" s="212"/>
      <c r="AA4" s="212"/>
      <c r="AB4" s="212"/>
      <c r="AC4" s="212"/>
      <c r="AD4" s="212"/>
      <c r="AE4" s="213"/>
      <c r="AF4" s="25"/>
      <c r="AG4" s="25"/>
      <c r="AH4" s="25"/>
      <c r="AI4" s="12"/>
      <c r="AJ4" s="12"/>
      <c r="AK4" s="12"/>
    </row>
    <row r="5" spans="1:37" x14ac:dyDescent="0.15">
      <c r="A5" s="12"/>
      <c r="B5" s="12"/>
      <c r="C5" s="12"/>
      <c r="D5" s="12"/>
      <c r="E5" s="12"/>
      <c r="F5" s="12"/>
      <c r="G5" s="12"/>
      <c r="H5" s="214"/>
      <c r="I5" s="215"/>
      <c r="J5" s="215"/>
      <c r="K5" s="215"/>
      <c r="L5" s="215"/>
      <c r="M5" s="215"/>
      <c r="N5" s="215"/>
      <c r="O5" s="215"/>
      <c r="P5" s="215"/>
      <c r="Q5" s="215"/>
      <c r="R5" s="215"/>
      <c r="S5" s="215"/>
      <c r="T5" s="215"/>
      <c r="U5" s="215"/>
      <c r="V5" s="215"/>
      <c r="W5" s="215"/>
      <c r="X5" s="215"/>
      <c r="Y5" s="215"/>
      <c r="Z5" s="215"/>
      <c r="AA5" s="215"/>
      <c r="AB5" s="215"/>
      <c r="AC5" s="215"/>
      <c r="AD5" s="215"/>
      <c r="AE5" s="216"/>
      <c r="AF5" s="25"/>
      <c r="AG5" s="25"/>
      <c r="AH5" s="25"/>
      <c r="AI5" s="12"/>
      <c r="AJ5" s="12"/>
      <c r="AK5" s="12"/>
    </row>
    <row r="6" spans="1:37" ht="14.25" thickBot="1" x14ac:dyDescent="0.2">
      <c r="H6" s="217"/>
      <c r="I6" s="218"/>
      <c r="J6" s="218"/>
      <c r="K6" s="218"/>
      <c r="L6" s="218"/>
      <c r="M6" s="218"/>
      <c r="N6" s="218"/>
      <c r="O6" s="218"/>
      <c r="P6" s="218"/>
      <c r="Q6" s="218"/>
      <c r="R6" s="218"/>
      <c r="S6" s="218"/>
      <c r="T6" s="218"/>
      <c r="U6" s="218"/>
      <c r="V6" s="218"/>
      <c r="W6" s="218"/>
      <c r="X6" s="218"/>
      <c r="Y6" s="218"/>
      <c r="Z6" s="218"/>
      <c r="AA6" s="218"/>
      <c r="AB6" s="218"/>
      <c r="AC6" s="218"/>
      <c r="AD6" s="218"/>
      <c r="AE6" s="219"/>
    </row>
    <row r="7" spans="1:37" x14ac:dyDescent="0.15">
      <c r="H7" s="31"/>
      <c r="I7" s="31"/>
      <c r="J7" s="31"/>
      <c r="K7" s="31"/>
      <c r="L7" s="31"/>
      <c r="M7" s="31"/>
      <c r="N7" s="31"/>
      <c r="O7" s="31"/>
      <c r="P7" s="31"/>
      <c r="Q7" s="31"/>
      <c r="R7" s="31"/>
      <c r="S7" s="31"/>
      <c r="T7" s="31"/>
      <c r="U7" s="31"/>
      <c r="V7" s="31"/>
      <c r="W7" s="31"/>
      <c r="X7" s="31"/>
      <c r="Y7" s="31"/>
      <c r="Z7" s="31"/>
      <c r="AA7" s="31"/>
      <c r="AB7" s="31"/>
      <c r="AC7" s="31"/>
      <c r="AD7" s="31"/>
      <c r="AE7" s="31"/>
    </row>
    <row r="8" spans="1:37" x14ac:dyDescent="0.15">
      <c r="A8" t="s">
        <v>18</v>
      </c>
      <c r="S8" s="24"/>
      <c r="AA8" s="22"/>
    </row>
    <row r="10" spans="1:37" x14ac:dyDescent="0.15">
      <c r="B10" t="s">
        <v>139</v>
      </c>
    </row>
    <row r="11" spans="1:37" x14ac:dyDescent="0.15">
      <c r="B11" t="s">
        <v>257</v>
      </c>
    </row>
    <row r="12" spans="1:37" x14ac:dyDescent="0.15">
      <c r="B12" t="s">
        <v>140</v>
      </c>
    </row>
    <row r="13" spans="1:37" x14ac:dyDescent="0.15">
      <c r="B13" t="s">
        <v>141</v>
      </c>
    </row>
    <row r="14" spans="1:37" x14ac:dyDescent="0.15">
      <c r="B14" t="s">
        <v>258</v>
      </c>
    </row>
    <row r="16" spans="1:37" x14ac:dyDescent="0.15">
      <c r="A16" s="12" t="s">
        <v>142</v>
      </c>
    </row>
    <row r="17" spans="1:37" x14ac:dyDescent="0.15">
      <c r="A17" s="12" t="s">
        <v>102</v>
      </c>
    </row>
    <row r="18" spans="1:37" x14ac:dyDescent="0.15">
      <c r="A18" s="12" t="s">
        <v>19</v>
      </c>
    </row>
    <row r="20" spans="1:37" x14ac:dyDescent="0.15">
      <c r="A20" s="209" t="s">
        <v>103</v>
      </c>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row>
    <row r="21" spans="1:37" x14ac:dyDescent="0.1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37" x14ac:dyDescent="0.15">
      <c r="A22" s="210" t="s">
        <v>20</v>
      </c>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row>
    <row r="24" spans="1:37" x14ac:dyDescent="0.15">
      <c r="D24" t="s">
        <v>15</v>
      </c>
      <c r="U24" t="s">
        <v>16</v>
      </c>
    </row>
    <row r="25" spans="1:37" ht="14.25" thickBot="1" x14ac:dyDescent="0.2">
      <c r="F25" s="19"/>
      <c r="G25" s="19"/>
      <c r="H25" s="19"/>
      <c r="I25" s="19"/>
      <c r="J25" s="19"/>
      <c r="K25" s="19"/>
      <c r="L25" s="19"/>
      <c r="M25" s="19"/>
      <c r="N25" s="19"/>
      <c r="O25" s="19"/>
      <c r="P25" s="19"/>
      <c r="Q25" s="19"/>
      <c r="R25" s="19"/>
      <c r="V25" s="19"/>
      <c r="W25" s="19"/>
      <c r="X25" s="19"/>
      <c r="Y25" s="19"/>
      <c r="Z25" s="19"/>
      <c r="AA25" s="19"/>
      <c r="AB25" s="19"/>
      <c r="AC25" s="19"/>
      <c r="AD25" s="19"/>
      <c r="AE25" s="19"/>
      <c r="AF25" s="19"/>
      <c r="AG25" s="19"/>
      <c r="AH25" s="19"/>
      <c r="AI25" s="19"/>
    </row>
    <row r="26" spans="1:37" ht="13.5" customHeight="1" x14ac:dyDescent="0.15">
      <c r="C26" s="226" t="s">
        <v>169</v>
      </c>
      <c r="D26" s="227"/>
      <c r="E26" s="227"/>
      <c r="F26" s="227"/>
      <c r="G26" s="227"/>
      <c r="H26" s="227"/>
      <c r="I26" s="227"/>
      <c r="J26" s="227"/>
      <c r="K26" s="227"/>
      <c r="L26" s="227" t="s">
        <v>170</v>
      </c>
      <c r="M26" s="227"/>
      <c r="N26" s="227"/>
      <c r="O26" s="227"/>
      <c r="P26" s="227"/>
      <c r="Q26" s="232"/>
      <c r="U26" s="194" t="s">
        <v>171</v>
      </c>
      <c r="V26" s="195"/>
      <c r="W26" s="195"/>
      <c r="X26" s="195"/>
      <c r="Y26" s="196"/>
      <c r="Z26" s="191"/>
      <c r="AA26" s="250" t="s">
        <v>172</v>
      </c>
      <c r="AB26" s="195"/>
      <c r="AC26" s="195"/>
      <c r="AD26" s="195"/>
      <c r="AE26" s="196"/>
      <c r="AF26" s="191"/>
      <c r="AG26" s="250" t="s">
        <v>168</v>
      </c>
      <c r="AH26" s="195"/>
      <c r="AI26" s="253"/>
    </row>
    <row r="27" spans="1:37" x14ac:dyDescent="0.15">
      <c r="C27" s="228"/>
      <c r="D27" s="229"/>
      <c r="E27" s="229"/>
      <c r="F27" s="229"/>
      <c r="G27" s="229"/>
      <c r="H27" s="229"/>
      <c r="I27" s="229"/>
      <c r="J27" s="229"/>
      <c r="K27" s="229"/>
      <c r="L27" s="229"/>
      <c r="M27" s="229"/>
      <c r="N27" s="229"/>
      <c r="O27" s="229"/>
      <c r="P27" s="229"/>
      <c r="Q27" s="233"/>
      <c r="U27" s="197"/>
      <c r="V27" s="198"/>
      <c r="W27" s="198"/>
      <c r="X27" s="198"/>
      <c r="Y27" s="199"/>
      <c r="Z27" s="192"/>
      <c r="AA27" s="251"/>
      <c r="AB27" s="198"/>
      <c r="AC27" s="198"/>
      <c r="AD27" s="198"/>
      <c r="AE27" s="199"/>
      <c r="AF27" s="192"/>
      <c r="AG27" s="251"/>
      <c r="AH27" s="198"/>
      <c r="AI27" s="254"/>
    </row>
    <row r="28" spans="1:37" ht="14.25" customHeight="1" x14ac:dyDescent="0.15">
      <c r="C28" s="228"/>
      <c r="D28" s="229"/>
      <c r="E28" s="229"/>
      <c r="F28" s="229"/>
      <c r="G28" s="229"/>
      <c r="H28" s="229"/>
      <c r="I28" s="229"/>
      <c r="J28" s="229"/>
      <c r="K28" s="229"/>
      <c r="L28" s="236" t="s">
        <v>173</v>
      </c>
      <c r="M28" s="236"/>
      <c r="N28" s="236"/>
      <c r="O28" s="234" t="s">
        <v>174</v>
      </c>
      <c r="P28" s="234"/>
      <c r="Q28" s="235"/>
      <c r="U28" s="200"/>
      <c r="V28" s="201"/>
      <c r="W28" s="201"/>
      <c r="X28" s="201"/>
      <c r="Y28" s="202"/>
      <c r="Z28" s="192"/>
      <c r="AA28" s="251"/>
      <c r="AB28" s="198"/>
      <c r="AC28" s="198"/>
      <c r="AD28" s="198"/>
      <c r="AE28" s="199"/>
      <c r="AF28" s="192"/>
      <c r="AG28" s="251"/>
      <c r="AH28" s="198"/>
      <c r="AI28" s="254"/>
    </row>
    <row r="29" spans="1:37" ht="13.5" customHeight="1" x14ac:dyDescent="0.15">
      <c r="C29" s="228"/>
      <c r="D29" s="229"/>
      <c r="E29" s="229"/>
      <c r="F29" s="229"/>
      <c r="G29" s="229"/>
      <c r="H29" s="229"/>
      <c r="I29" s="229"/>
      <c r="J29" s="229"/>
      <c r="K29" s="229"/>
      <c r="L29" s="236"/>
      <c r="M29" s="236"/>
      <c r="N29" s="236"/>
      <c r="O29" s="234"/>
      <c r="P29" s="234"/>
      <c r="Q29" s="235"/>
      <c r="U29" s="206"/>
      <c r="V29" s="189"/>
      <c r="W29" s="189"/>
      <c r="X29" s="189"/>
      <c r="Y29" s="190"/>
      <c r="Z29" s="192"/>
      <c r="AA29" s="251"/>
      <c r="AB29" s="198"/>
      <c r="AC29" s="198"/>
      <c r="AD29" s="198"/>
      <c r="AE29" s="199"/>
      <c r="AF29" s="192"/>
      <c r="AG29" s="251"/>
      <c r="AH29" s="198"/>
      <c r="AI29" s="254"/>
    </row>
    <row r="30" spans="1:37" ht="13.5" customHeight="1" x14ac:dyDescent="0.15">
      <c r="C30" s="228"/>
      <c r="D30" s="229"/>
      <c r="E30" s="229"/>
      <c r="F30" s="229"/>
      <c r="G30" s="229"/>
      <c r="H30" s="229"/>
      <c r="I30" s="229"/>
      <c r="J30" s="229"/>
      <c r="K30" s="229"/>
      <c r="L30" s="236"/>
      <c r="M30" s="236"/>
      <c r="N30" s="236"/>
      <c r="O30" s="234"/>
      <c r="P30" s="234"/>
      <c r="Q30" s="235"/>
      <c r="U30" s="203" t="s">
        <v>175</v>
      </c>
      <c r="V30" s="204"/>
      <c r="W30" s="204"/>
      <c r="X30" s="204"/>
      <c r="Y30" s="205"/>
      <c r="Z30" s="192"/>
      <c r="AA30" s="251"/>
      <c r="AB30" s="198"/>
      <c r="AC30" s="198"/>
      <c r="AD30" s="198"/>
      <c r="AE30" s="199"/>
      <c r="AF30" s="192"/>
      <c r="AG30" s="251"/>
      <c r="AH30" s="198"/>
      <c r="AI30" s="254"/>
    </row>
    <row r="31" spans="1:37" x14ac:dyDescent="0.15">
      <c r="C31" s="228"/>
      <c r="D31" s="229"/>
      <c r="E31" s="229"/>
      <c r="F31" s="229"/>
      <c r="G31" s="229"/>
      <c r="H31" s="229"/>
      <c r="I31" s="229"/>
      <c r="J31" s="229"/>
      <c r="K31" s="229"/>
      <c r="L31" s="236"/>
      <c r="M31" s="236"/>
      <c r="N31" s="236"/>
      <c r="O31" s="234"/>
      <c r="P31" s="234"/>
      <c r="Q31" s="235"/>
      <c r="U31" s="197"/>
      <c r="V31" s="198"/>
      <c r="W31" s="198"/>
      <c r="X31" s="198"/>
      <c r="Y31" s="199"/>
      <c r="Z31" s="192"/>
      <c r="AA31" s="252"/>
      <c r="AB31" s="201"/>
      <c r="AC31" s="201"/>
      <c r="AD31" s="201"/>
      <c r="AE31" s="202"/>
      <c r="AF31" s="192"/>
      <c r="AG31" s="251"/>
      <c r="AH31" s="198"/>
      <c r="AI31" s="254"/>
    </row>
    <row r="32" spans="1:37" ht="13.5" customHeight="1" x14ac:dyDescent="0.15">
      <c r="C32" s="228"/>
      <c r="D32" s="229"/>
      <c r="E32" s="229"/>
      <c r="F32" s="229"/>
      <c r="G32" s="229"/>
      <c r="H32" s="229"/>
      <c r="I32" s="229"/>
      <c r="J32" s="229"/>
      <c r="K32" s="229"/>
      <c r="L32" s="236"/>
      <c r="M32" s="236"/>
      <c r="N32" s="236"/>
      <c r="O32" s="234"/>
      <c r="P32" s="234"/>
      <c r="Q32" s="235"/>
      <c r="U32" s="200"/>
      <c r="V32" s="201"/>
      <c r="W32" s="201"/>
      <c r="X32" s="201"/>
      <c r="Y32" s="202"/>
      <c r="Z32" s="192"/>
      <c r="AA32" s="188"/>
      <c r="AB32" s="189"/>
      <c r="AC32" s="189"/>
      <c r="AD32" s="189"/>
      <c r="AE32" s="190"/>
      <c r="AF32" s="193"/>
      <c r="AG32" s="252"/>
      <c r="AH32" s="201"/>
      <c r="AI32" s="255"/>
    </row>
    <row r="33" spans="3:38" ht="13.5" customHeight="1" x14ac:dyDescent="0.15">
      <c r="C33" s="228"/>
      <c r="D33" s="229"/>
      <c r="E33" s="229"/>
      <c r="F33" s="229"/>
      <c r="G33" s="229"/>
      <c r="H33" s="229"/>
      <c r="I33" s="229"/>
      <c r="J33" s="229"/>
      <c r="K33" s="229"/>
      <c r="L33" s="236"/>
      <c r="M33" s="236"/>
      <c r="N33" s="236"/>
      <c r="O33" s="234"/>
      <c r="P33" s="234"/>
      <c r="Q33" s="235"/>
      <c r="U33" s="206"/>
      <c r="V33" s="189"/>
      <c r="W33" s="189"/>
      <c r="X33" s="189"/>
      <c r="Y33" s="190"/>
      <c r="Z33" s="192"/>
      <c r="AA33" s="241" t="s">
        <v>176</v>
      </c>
      <c r="AB33" s="242"/>
      <c r="AC33" s="242"/>
      <c r="AD33" s="242"/>
      <c r="AE33" s="242"/>
      <c r="AF33" s="242"/>
      <c r="AG33" s="242"/>
      <c r="AH33" s="242"/>
      <c r="AI33" s="243"/>
    </row>
    <row r="34" spans="3:38" x14ac:dyDescent="0.15">
      <c r="C34" s="228"/>
      <c r="D34" s="229"/>
      <c r="E34" s="229"/>
      <c r="F34" s="229"/>
      <c r="G34" s="229"/>
      <c r="H34" s="229"/>
      <c r="I34" s="229"/>
      <c r="J34" s="229"/>
      <c r="K34" s="229"/>
      <c r="L34" s="237" t="s">
        <v>177</v>
      </c>
      <c r="M34" s="237"/>
      <c r="N34" s="237"/>
      <c r="O34" s="237"/>
      <c r="P34" s="237"/>
      <c r="Q34" s="238"/>
      <c r="U34" s="203" t="s">
        <v>178</v>
      </c>
      <c r="V34" s="204"/>
      <c r="W34" s="204"/>
      <c r="X34" s="204"/>
      <c r="Y34" s="205"/>
      <c r="Z34" s="192"/>
      <c r="AA34" s="244"/>
      <c r="AB34" s="245"/>
      <c r="AC34" s="245"/>
      <c r="AD34" s="245"/>
      <c r="AE34" s="245"/>
      <c r="AF34" s="245"/>
      <c r="AG34" s="245"/>
      <c r="AH34" s="245"/>
      <c r="AI34" s="246"/>
    </row>
    <row r="35" spans="3:38" x14ac:dyDescent="0.15">
      <c r="C35" s="228"/>
      <c r="D35" s="229"/>
      <c r="E35" s="229"/>
      <c r="F35" s="229"/>
      <c r="G35" s="229"/>
      <c r="H35" s="229"/>
      <c r="I35" s="229"/>
      <c r="J35" s="229"/>
      <c r="K35" s="229"/>
      <c r="L35" s="237"/>
      <c r="M35" s="237"/>
      <c r="N35" s="237"/>
      <c r="O35" s="237"/>
      <c r="P35" s="237"/>
      <c r="Q35" s="238"/>
      <c r="U35" s="197"/>
      <c r="V35" s="198"/>
      <c r="W35" s="198"/>
      <c r="X35" s="198"/>
      <c r="Y35" s="199"/>
      <c r="Z35" s="192"/>
      <c r="AA35" s="244"/>
      <c r="AB35" s="245"/>
      <c r="AC35" s="245"/>
      <c r="AD35" s="245"/>
      <c r="AE35" s="245"/>
      <c r="AF35" s="245"/>
      <c r="AG35" s="245"/>
      <c r="AH35" s="245"/>
      <c r="AI35" s="246"/>
    </row>
    <row r="36" spans="3:38" x14ac:dyDescent="0.15">
      <c r="C36" s="228"/>
      <c r="D36" s="229"/>
      <c r="E36" s="229"/>
      <c r="F36" s="229"/>
      <c r="G36" s="229"/>
      <c r="H36" s="229"/>
      <c r="I36" s="229"/>
      <c r="J36" s="229"/>
      <c r="K36" s="229"/>
      <c r="L36" s="237"/>
      <c r="M36" s="237"/>
      <c r="N36" s="237"/>
      <c r="O36" s="237"/>
      <c r="P36" s="237"/>
      <c r="Q36" s="238"/>
      <c r="U36" s="197"/>
      <c r="V36" s="198"/>
      <c r="W36" s="198"/>
      <c r="X36" s="198"/>
      <c r="Y36" s="199"/>
      <c r="Z36" s="192"/>
      <c r="AA36" s="244"/>
      <c r="AB36" s="245"/>
      <c r="AC36" s="245"/>
      <c r="AD36" s="245"/>
      <c r="AE36" s="245"/>
      <c r="AF36" s="245"/>
      <c r="AG36" s="245"/>
      <c r="AH36" s="245"/>
      <c r="AI36" s="246"/>
    </row>
    <row r="37" spans="3:38" ht="14.25" thickBot="1" x14ac:dyDescent="0.2">
      <c r="C37" s="230"/>
      <c r="D37" s="231"/>
      <c r="E37" s="231"/>
      <c r="F37" s="231"/>
      <c r="G37" s="231"/>
      <c r="H37" s="231"/>
      <c r="I37" s="231"/>
      <c r="J37" s="231"/>
      <c r="K37" s="231"/>
      <c r="L37" s="239"/>
      <c r="M37" s="239"/>
      <c r="N37" s="239"/>
      <c r="O37" s="239"/>
      <c r="P37" s="239"/>
      <c r="Q37" s="240"/>
      <c r="U37" s="221"/>
      <c r="V37" s="222"/>
      <c r="W37" s="222"/>
      <c r="X37" s="222"/>
      <c r="Y37" s="223"/>
      <c r="Z37" s="207"/>
      <c r="AA37" s="247"/>
      <c r="AB37" s="248"/>
      <c r="AC37" s="248"/>
      <c r="AD37" s="248"/>
      <c r="AE37" s="248"/>
      <c r="AF37" s="248"/>
      <c r="AG37" s="248"/>
      <c r="AH37" s="248"/>
      <c r="AI37" s="249"/>
    </row>
    <row r="39" spans="3:38" x14ac:dyDescent="0.15">
      <c r="O39" s="19"/>
      <c r="P39" s="19"/>
      <c r="Q39" s="19"/>
      <c r="R39" s="19"/>
      <c r="S39" s="19"/>
      <c r="T39" s="19"/>
      <c r="U39" s="19"/>
      <c r="V39" s="19"/>
      <c r="W39" s="19"/>
      <c r="X39" s="19"/>
      <c r="Y39" s="19"/>
      <c r="Z39" s="19"/>
      <c r="AA39" s="19"/>
      <c r="AB39" s="19"/>
      <c r="AC39" s="19"/>
      <c r="AD39" s="19"/>
      <c r="AE39" s="19"/>
      <c r="AF39" s="19"/>
      <c r="AG39" s="19"/>
      <c r="AH39" s="19"/>
      <c r="AI39" s="19"/>
      <c r="AJ39" s="19"/>
      <c r="AK39" s="19"/>
      <c r="AL39" s="19"/>
    </row>
    <row r="40" spans="3:38" ht="15.75" customHeight="1" x14ac:dyDescent="0.15">
      <c r="E40" s="63" t="s">
        <v>179</v>
      </c>
      <c r="F40" s="92"/>
      <c r="G40" s="92"/>
      <c r="H40" s="92"/>
      <c r="I40" s="92"/>
      <c r="J40" s="92"/>
      <c r="K40" s="92"/>
      <c r="L40" s="92"/>
      <c r="M40" s="92"/>
      <c r="N40" s="92"/>
      <c r="O40" s="92"/>
      <c r="P40" s="92"/>
      <c r="Q40" s="92"/>
      <c r="R40" s="93"/>
      <c r="S40" s="94"/>
      <c r="T40" s="19"/>
      <c r="U40" s="19"/>
      <c r="V40" s="19"/>
      <c r="W40" s="19"/>
      <c r="X40" s="19"/>
      <c r="Y40" s="19"/>
      <c r="Z40" s="19"/>
      <c r="AA40" s="19"/>
      <c r="AB40" s="19"/>
      <c r="AC40" s="19"/>
      <c r="AD40" s="19"/>
      <c r="AE40" s="19"/>
      <c r="AF40" s="19"/>
      <c r="AG40" s="19"/>
      <c r="AH40" s="19"/>
      <c r="AI40" s="19"/>
      <c r="AJ40" s="19"/>
      <c r="AK40" s="19"/>
      <c r="AL40" s="19"/>
    </row>
    <row r="41" spans="3:38" ht="15.75" customHeight="1" x14ac:dyDescent="0.15">
      <c r="E41" s="64" t="s">
        <v>70</v>
      </c>
      <c r="F41" s="15"/>
      <c r="G41" s="15"/>
      <c r="H41" s="15"/>
      <c r="I41" s="224" t="s">
        <v>183</v>
      </c>
      <c r="J41" s="224"/>
      <c r="K41" s="224"/>
      <c r="L41" s="224"/>
      <c r="M41" s="224"/>
      <c r="N41" s="224"/>
      <c r="O41" s="224"/>
      <c r="P41" s="224"/>
      <c r="Q41" s="224"/>
      <c r="R41" s="224"/>
      <c r="S41" s="225"/>
      <c r="T41" s="19"/>
      <c r="U41" s="19"/>
      <c r="V41" s="19"/>
      <c r="W41" s="19"/>
      <c r="X41" s="19"/>
      <c r="Y41" s="19"/>
      <c r="Z41" s="19"/>
      <c r="AA41" s="19"/>
      <c r="AB41" s="19"/>
      <c r="AC41" s="19"/>
      <c r="AD41" s="19"/>
      <c r="AE41" s="19"/>
      <c r="AF41" s="19"/>
      <c r="AG41" s="19"/>
      <c r="AH41" s="19"/>
      <c r="AI41" s="19"/>
      <c r="AJ41" s="19"/>
      <c r="AK41" s="19"/>
      <c r="AL41" s="19"/>
    </row>
    <row r="42" spans="3:38" ht="15.75" customHeight="1" x14ac:dyDescent="0.15">
      <c r="E42" s="64"/>
      <c r="F42" s="15"/>
      <c r="G42" s="15"/>
      <c r="H42" s="15"/>
      <c r="I42" s="224" t="s">
        <v>180</v>
      </c>
      <c r="J42" s="224"/>
      <c r="K42" s="224"/>
      <c r="L42" s="224"/>
      <c r="M42" s="224"/>
      <c r="N42" s="224"/>
      <c r="O42" s="224"/>
      <c r="P42" s="224"/>
      <c r="Q42" s="224"/>
      <c r="R42" s="224"/>
      <c r="S42" s="225"/>
      <c r="T42" s="19"/>
      <c r="U42" s="19"/>
      <c r="V42" s="19"/>
      <c r="W42" s="19"/>
      <c r="X42" s="19"/>
      <c r="Y42" s="19"/>
      <c r="Z42" s="19"/>
      <c r="AA42" s="19"/>
      <c r="AB42" s="19"/>
      <c r="AC42" s="19"/>
      <c r="AD42" s="19"/>
      <c r="AE42" s="19"/>
      <c r="AF42" s="19"/>
      <c r="AG42" s="19"/>
      <c r="AH42" s="19"/>
      <c r="AI42" s="19"/>
      <c r="AJ42" s="19"/>
      <c r="AK42" s="19"/>
      <c r="AL42" s="19"/>
    </row>
    <row r="43" spans="3:38" ht="15.75" customHeight="1" x14ac:dyDescent="0.15">
      <c r="E43" s="64"/>
      <c r="F43" s="15"/>
      <c r="G43" s="15"/>
      <c r="H43" s="15"/>
      <c r="I43" s="224" t="s">
        <v>181</v>
      </c>
      <c r="J43" s="224"/>
      <c r="K43" s="224"/>
      <c r="L43" s="224"/>
      <c r="M43" s="224"/>
      <c r="N43" s="224"/>
      <c r="O43" s="224"/>
      <c r="P43" s="224"/>
      <c r="Q43" s="224"/>
      <c r="R43" s="224"/>
      <c r="S43" s="225"/>
      <c r="T43" s="19"/>
      <c r="U43" s="208"/>
      <c r="V43" s="19"/>
      <c r="W43" s="19"/>
      <c r="X43" s="19"/>
      <c r="Y43" s="19"/>
      <c r="Z43" s="19"/>
      <c r="AA43" s="19"/>
      <c r="AB43" s="19"/>
      <c r="AC43" s="19"/>
      <c r="AD43" s="19"/>
      <c r="AE43" s="19"/>
      <c r="AF43" s="19"/>
      <c r="AG43" s="19"/>
      <c r="AH43" s="208"/>
      <c r="AI43" s="19"/>
      <c r="AJ43" s="19"/>
      <c r="AK43" s="19"/>
      <c r="AL43" s="19"/>
    </row>
    <row r="44" spans="3:38" ht="15.75" customHeight="1" x14ac:dyDescent="0.15">
      <c r="E44" s="64"/>
      <c r="F44" s="15"/>
      <c r="G44" s="15"/>
      <c r="H44" s="15"/>
      <c r="I44" s="224" t="s">
        <v>182</v>
      </c>
      <c r="J44" s="224"/>
      <c r="K44" s="224"/>
      <c r="L44" s="224"/>
      <c r="M44" s="224"/>
      <c r="N44" s="224"/>
      <c r="O44" s="224"/>
      <c r="P44" s="224"/>
      <c r="Q44" s="224"/>
      <c r="R44" s="224"/>
      <c r="S44" s="225"/>
      <c r="T44" s="19"/>
      <c r="U44" s="208"/>
      <c r="V44" s="19"/>
      <c r="W44" s="19"/>
      <c r="X44" s="19"/>
      <c r="Y44" s="19"/>
      <c r="Z44" s="19"/>
      <c r="AA44" s="19"/>
      <c r="AB44" s="19"/>
      <c r="AC44" s="19"/>
      <c r="AD44" s="23"/>
      <c r="AE44" s="19"/>
      <c r="AF44" s="19"/>
      <c r="AG44" s="19"/>
      <c r="AH44" s="208"/>
      <c r="AI44" s="19"/>
      <c r="AJ44" s="208"/>
      <c r="AK44" s="19"/>
      <c r="AL44" s="19"/>
    </row>
    <row r="45" spans="3:38" ht="15.75" customHeight="1" x14ac:dyDescent="0.15">
      <c r="E45" s="64" t="s">
        <v>71</v>
      </c>
      <c r="F45" s="15"/>
      <c r="G45" s="15"/>
      <c r="H45" s="15"/>
      <c r="I45" s="224" t="s">
        <v>184</v>
      </c>
      <c r="J45" s="224"/>
      <c r="K45" s="224"/>
      <c r="L45" s="224"/>
      <c r="M45" s="224"/>
      <c r="N45" s="224"/>
      <c r="O45" s="224"/>
      <c r="P45" s="224"/>
      <c r="Q45" s="224"/>
      <c r="R45" s="224"/>
      <c r="S45" s="225"/>
      <c r="T45" s="19"/>
      <c r="U45" s="208"/>
      <c r="V45" s="19"/>
      <c r="W45" s="19"/>
      <c r="X45" s="19"/>
      <c r="Y45" s="19"/>
      <c r="Z45" s="19"/>
      <c r="AA45" s="19"/>
      <c r="AB45" s="19"/>
      <c r="AC45" s="19"/>
      <c r="AD45" s="23"/>
      <c r="AE45" s="19"/>
      <c r="AF45" s="19"/>
      <c r="AG45" s="19"/>
      <c r="AH45" s="208"/>
      <c r="AI45" s="19"/>
      <c r="AJ45" s="208"/>
      <c r="AK45" s="19"/>
      <c r="AL45" s="19"/>
    </row>
    <row r="46" spans="3:38" ht="15.75" customHeight="1" x14ac:dyDescent="0.15">
      <c r="E46" s="64"/>
      <c r="F46" s="15"/>
      <c r="G46" s="15"/>
      <c r="H46" s="15"/>
      <c r="I46" s="224" t="s">
        <v>186</v>
      </c>
      <c r="J46" s="224"/>
      <c r="K46" s="224"/>
      <c r="L46" s="224"/>
      <c r="M46" s="224"/>
      <c r="N46" s="224"/>
      <c r="O46" s="224"/>
      <c r="P46" s="224"/>
      <c r="Q46" s="224"/>
      <c r="R46" s="224"/>
      <c r="S46" s="225"/>
      <c r="T46" s="19"/>
      <c r="U46" s="19"/>
      <c r="V46" s="19"/>
      <c r="W46" s="19"/>
      <c r="X46" s="19"/>
      <c r="Y46" s="19"/>
      <c r="Z46" s="19"/>
      <c r="AA46" s="19"/>
      <c r="AB46" s="19"/>
      <c r="AC46" s="19"/>
      <c r="AD46" s="19"/>
      <c r="AE46" s="19"/>
      <c r="AF46" s="19"/>
      <c r="AG46" s="19"/>
      <c r="AH46" s="19"/>
      <c r="AI46" s="19"/>
      <c r="AJ46" s="19"/>
      <c r="AK46" s="19"/>
      <c r="AL46" s="19"/>
    </row>
    <row r="47" spans="3:38" ht="15.75" x14ac:dyDescent="0.15">
      <c r="E47" s="64"/>
      <c r="F47" s="15"/>
      <c r="G47" s="15"/>
      <c r="H47" s="15"/>
      <c r="I47" s="224" t="s">
        <v>185</v>
      </c>
      <c r="J47" s="224"/>
      <c r="K47" s="224"/>
      <c r="L47" s="224"/>
      <c r="M47" s="224"/>
      <c r="N47" s="224"/>
      <c r="O47" s="224"/>
      <c r="P47" s="224"/>
      <c r="Q47" s="224"/>
      <c r="R47" s="224"/>
      <c r="S47" s="225"/>
      <c r="T47" s="19"/>
      <c r="U47" s="19"/>
      <c r="V47" s="19"/>
      <c r="W47" s="19"/>
      <c r="X47" s="19"/>
      <c r="Y47" s="19"/>
      <c r="Z47" s="19"/>
      <c r="AA47" s="19"/>
      <c r="AB47" s="19"/>
      <c r="AC47" s="19"/>
      <c r="AD47" s="19"/>
      <c r="AE47" s="19"/>
      <c r="AF47" s="19"/>
      <c r="AG47" s="19"/>
      <c r="AH47" s="19"/>
      <c r="AI47" s="19"/>
      <c r="AJ47" s="19"/>
      <c r="AK47" s="19"/>
      <c r="AL47" s="19"/>
    </row>
    <row r="48" spans="3:38" x14ac:dyDescent="0.15">
      <c r="E48" s="62"/>
      <c r="F48" s="65"/>
      <c r="G48" s="65"/>
      <c r="H48" s="65"/>
      <c r="I48" s="257"/>
      <c r="J48" s="257"/>
      <c r="K48" s="257"/>
      <c r="L48" s="257"/>
      <c r="M48" s="257"/>
      <c r="N48" s="257"/>
      <c r="O48" s="257"/>
      <c r="P48" s="257"/>
      <c r="Q48" s="257"/>
      <c r="R48" s="257"/>
      <c r="S48" s="258"/>
      <c r="T48" s="19"/>
      <c r="U48" s="19"/>
      <c r="V48" s="19"/>
      <c r="W48" s="19"/>
      <c r="X48" s="19"/>
      <c r="Y48" s="19"/>
      <c r="Z48" s="19"/>
      <c r="AA48" s="19"/>
      <c r="AB48" s="19"/>
      <c r="AC48" s="19"/>
      <c r="AD48" s="19"/>
      <c r="AE48" s="19"/>
      <c r="AF48" s="19"/>
      <c r="AG48" s="19"/>
      <c r="AH48" s="19"/>
      <c r="AI48" s="19"/>
      <c r="AJ48" s="19"/>
      <c r="AK48" s="19"/>
      <c r="AL48" s="19"/>
    </row>
    <row r="49" spans="15:38" x14ac:dyDescent="0.15">
      <c r="O49" s="19"/>
      <c r="P49" s="19"/>
      <c r="Q49" s="19"/>
      <c r="R49" s="19"/>
      <c r="S49" s="19"/>
      <c r="T49" s="256"/>
      <c r="U49" s="256"/>
      <c r="V49" s="256"/>
      <c r="W49" s="19"/>
      <c r="X49" s="19"/>
      <c r="Y49" s="19"/>
      <c r="Z49" s="19"/>
      <c r="AA49" s="19"/>
      <c r="AB49" s="19"/>
      <c r="AC49" s="19"/>
      <c r="AD49" s="19"/>
      <c r="AE49" s="19"/>
      <c r="AF49" s="19"/>
      <c r="AG49" s="256"/>
      <c r="AH49" s="256"/>
      <c r="AI49" s="256"/>
      <c r="AJ49" s="19"/>
      <c r="AK49" s="19"/>
      <c r="AL49" s="19"/>
    </row>
    <row r="50" spans="15:38" x14ac:dyDescent="0.15">
      <c r="O50" s="19"/>
      <c r="P50" s="19"/>
      <c r="Q50" s="19"/>
      <c r="R50" s="19"/>
      <c r="S50" s="19"/>
      <c r="T50" s="19"/>
      <c r="U50" s="19"/>
      <c r="V50" s="19"/>
      <c r="W50" s="19"/>
      <c r="X50" s="19"/>
      <c r="Y50" s="19"/>
      <c r="Z50" s="19"/>
      <c r="AA50" s="19"/>
      <c r="AB50" s="19"/>
      <c r="AC50" s="19"/>
      <c r="AD50" s="19"/>
      <c r="AE50" s="19"/>
      <c r="AF50" s="19"/>
      <c r="AG50" s="19"/>
      <c r="AH50" s="19"/>
      <c r="AI50" s="19"/>
      <c r="AJ50" s="19"/>
      <c r="AK50" s="19"/>
      <c r="AL50" s="19"/>
    </row>
    <row r="51" spans="15:38" x14ac:dyDescent="0.15">
      <c r="O51" s="19"/>
      <c r="P51" s="19"/>
      <c r="Q51" s="19"/>
      <c r="R51" s="19"/>
      <c r="S51" s="19"/>
      <c r="T51" s="19"/>
      <c r="U51" s="19"/>
      <c r="V51" s="19"/>
      <c r="W51" s="19"/>
      <c r="X51" s="19"/>
      <c r="Y51" s="19"/>
      <c r="Z51" s="19"/>
      <c r="AA51" s="19"/>
      <c r="AB51" s="19"/>
      <c r="AC51" s="19"/>
      <c r="AD51" s="19"/>
      <c r="AE51" s="19"/>
      <c r="AF51" s="19"/>
      <c r="AG51" s="19"/>
      <c r="AH51" s="19"/>
      <c r="AI51" s="19"/>
      <c r="AJ51" s="19"/>
      <c r="AK51" s="19"/>
      <c r="AL51" s="19"/>
    </row>
  </sheetData>
  <mergeCells count="33">
    <mergeCell ref="T49:V49"/>
    <mergeCell ref="AG49:AI49"/>
    <mergeCell ref="AH43:AH45"/>
    <mergeCell ref="U43:U45"/>
    <mergeCell ref="I46:S46"/>
    <mergeCell ref="I47:S47"/>
    <mergeCell ref="I48:S48"/>
    <mergeCell ref="I45:S45"/>
    <mergeCell ref="I43:S43"/>
    <mergeCell ref="I44:S44"/>
    <mergeCell ref="AJ44:AJ45"/>
    <mergeCell ref="A20:AK20"/>
    <mergeCell ref="A22:AK22"/>
    <mergeCell ref="H4:AE6"/>
    <mergeCell ref="E1:AF2"/>
    <mergeCell ref="U34:Y37"/>
    <mergeCell ref="I41:S41"/>
    <mergeCell ref="I42:S42"/>
    <mergeCell ref="C26:K37"/>
    <mergeCell ref="L26:Q27"/>
    <mergeCell ref="O28:Q33"/>
    <mergeCell ref="L28:N33"/>
    <mergeCell ref="L34:Q37"/>
    <mergeCell ref="AA33:AI37"/>
    <mergeCell ref="AA26:AE31"/>
    <mergeCell ref="AG26:AI32"/>
    <mergeCell ref="AA32:AE32"/>
    <mergeCell ref="AF26:AF32"/>
    <mergeCell ref="U26:Y28"/>
    <mergeCell ref="U30:Y32"/>
    <mergeCell ref="U29:Y29"/>
    <mergeCell ref="Z26:Z37"/>
    <mergeCell ref="U33:Y33"/>
  </mergeCells>
  <phoneticPr fontId="2"/>
  <pageMargins left="0.49" right="0.2" top="0.67" bottom="1" header="0.51200000000000001" footer="0.51200000000000001"/>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2:BB76"/>
  <sheetViews>
    <sheetView showGridLines="0" view="pageBreakPreview" zoomScale="85" zoomScaleNormal="100" zoomScaleSheetLayoutView="85" workbookViewId="0">
      <selection activeCell="D20" sqref="D20"/>
    </sheetView>
  </sheetViews>
  <sheetFormatPr defaultRowHeight="13.5" x14ac:dyDescent="0.15"/>
  <cols>
    <col min="1" max="1" width="2.625" customWidth="1"/>
    <col min="2" max="2" width="2.625" style="98" customWidth="1"/>
    <col min="3" max="129" width="2.625" customWidth="1"/>
  </cols>
  <sheetData>
    <row r="2" spans="2:52" ht="13.5" customHeight="1" x14ac:dyDescent="0.15">
      <c r="C2" s="12"/>
      <c r="D2" s="12"/>
      <c r="E2" s="12"/>
      <c r="F2" s="12"/>
      <c r="G2" s="12"/>
      <c r="H2" s="12"/>
      <c r="I2" s="12"/>
      <c r="J2" s="12"/>
      <c r="K2" s="12"/>
      <c r="L2" s="12"/>
      <c r="M2" s="12"/>
      <c r="N2" s="12"/>
      <c r="O2" s="12"/>
      <c r="P2" s="12"/>
      <c r="Q2" s="12"/>
      <c r="R2" s="12"/>
      <c r="S2" s="12"/>
      <c r="T2" s="12"/>
      <c r="U2" s="12"/>
      <c r="V2" s="12"/>
      <c r="W2" s="12"/>
      <c r="X2" s="259" t="s">
        <v>17</v>
      </c>
      <c r="Y2" s="259"/>
      <c r="Z2" s="259"/>
      <c r="AA2" s="259"/>
      <c r="AB2" s="259"/>
      <c r="AC2" s="259"/>
      <c r="AD2" s="259"/>
      <c r="AE2" s="259"/>
      <c r="AF2" s="259"/>
      <c r="AG2" s="259"/>
      <c r="AH2" s="259"/>
      <c r="AI2" s="259"/>
      <c r="AJ2" s="259"/>
      <c r="AK2" s="27"/>
    </row>
    <row r="3" spans="2:52" ht="13.5" customHeight="1" x14ac:dyDescent="0.15">
      <c r="B3" s="106"/>
      <c r="C3" s="12"/>
      <c r="D3" s="12"/>
      <c r="E3" s="12"/>
      <c r="F3" s="12"/>
      <c r="G3" s="12"/>
      <c r="H3" s="12"/>
      <c r="I3" s="12"/>
      <c r="J3" s="12"/>
      <c r="K3" s="12"/>
      <c r="L3" s="12"/>
      <c r="M3" s="12"/>
      <c r="N3" s="12"/>
      <c r="O3" s="12"/>
      <c r="P3" s="12"/>
      <c r="Q3" s="12"/>
      <c r="R3" s="12"/>
      <c r="S3" s="12"/>
      <c r="T3" s="12"/>
      <c r="U3" s="12"/>
      <c r="V3" s="12"/>
      <c r="W3" s="12"/>
      <c r="X3" s="259"/>
      <c r="Y3" s="259"/>
      <c r="Z3" s="259"/>
      <c r="AA3" s="259"/>
      <c r="AB3" s="259"/>
      <c r="AC3" s="259"/>
      <c r="AD3" s="259"/>
      <c r="AE3" s="259"/>
      <c r="AF3" s="259"/>
      <c r="AG3" s="259"/>
      <c r="AH3" s="259"/>
      <c r="AI3" s="259"/>
      <c r="AJ3" s="259"/>
      <c r="AK3" s="27"/>
    </row>
    <row r="4" spans="2:52" ht="18" thickBot="1" x14ac:dyDescent="0.2">
      <c r="K4" s="21"/>
      <c r="L4" s="21"/>
      <c r="M4" s="21"/>
      <c r="N4" s="21"/>
      <c r="O4" s="21"/>
      <c r="P4" s="21"/>
      <c r="Q4" s="21"/>
      <c r="R4" s="21"/>
      <c r="S4" s="21"/>
      <c r="T4" s="21"/>
      <c r="U4" s="21"/>
      <c r="V4" s="21"/>
      <c r="W4" s="21"/>
      <c r="X4" s="21"/>
      <c r="Y4" s="21"/>
    </row>
    <row r="5" spans="2:52" ht="19.5" thickBot="1" x14ac:dyDescent="0.2">
      <c r="L5" s="21"/>
      <c r="P5" s="263" t="s">
        <v>21</v>
      </c>
      <c r="Q5" s="264"/>
      <c r="R5" s="264"/>
      <c r="S5" s="264"/>
      <c r="T5" s="265"/>
      <c r="U5" s="21"/>
      <c r="V5" s="21"/>
      <c r="W5" s="21"/>
      <c r="X5" s="21"/>
      <c r="Y5" s="21"/>
      <c r="AO5" s="263" t="s">
        <v>23</v>
      </c>
      <c r="AP5" s="264"/>
      <c r="AQ5" s="264"/>
      <c r="AR5" s="264"/>
      <c r="AS5" s="264"/>
      <c r="AT5" s="264"/>
      <c r="AU5" s="264"/>
      <c r="AV5" s="264"/>
      <c r="AW5" s="265"/>
    </row>
    <row r="7" spans="2:52" x14ac:dyDescent="0.15">
      <c r="B7" s="99" t="s">
        <v>159</v>
      </c>
      <c r="D7" t="s">
        <v>143</v>
      </c>
      <c r="AM7" s="260" t="s">
        <v>164</v>
      </c>
      <c r="AN7" s="261"/>
      <c r="AO7" s="261"/>
      <c r="AP7" s="261"/>
      <c r="AQ7" s="261"/>
      <c r="AR7" s="261"/>
      <c r="AS7" s="261"/>
      <c r="AT7" s="261"/>
      <c r="AU7" s="261"/>
      <c r="AV7" s="261"/>
      <c r="AW7" s="261"/>
      <c r="AX7" s="261"/>
      <c r="AY7" s="261"/>
      <c r="AZ7" s="262"/>
    </row>
    <row r="9" spans="2:52" x14ac:dyDescent="0.15">
      <c r="B9" s="98" t="s">
        <v>160</v>
      </c>
      <c r="D9" t="s">
        <v>144</v>
      </c>
      <c r="AM9" s="260" t="s">
        <v>163</v>
      </c>
      <c r="AN9" s="261"/>
      <c r="AO9" s="261"/>
      <c r="AP9" s="261"/>
      <c r="AQ9" s="261"/>
      <c r="AR9" s="261"/>
      <c r="AS9" s="261"/>
      <c r="AT9" s="261"/>
      <c r="AU9" s="261"/>
      <c r="AV9" s="261"/>
      <c r="AW9" s="261"/>
      <c r="AX9" s="261"/>
      <c r="AY9" s="261"/>
      <c r="AZ9" s="262"/>
    </row>
    <row r="11" spans="2:52" ht="13.5" customHeight="1" x14ac:dyDescent="0.15">
      <c r="B11" s="98" t="s">
        <v>161</v>
      </c>
      <c r="D11" s="279" t="s">
        <v>259</v>
      </c>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0"/>
      <c r="AJ11" s="20"/>
    </row>
    <row r="12" spans="2:52" ht="14.25" thickBot="1" x14ac:dyDescent="0.2">
      <c r="C12" s="20"/>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0"/>
      <c r="AJ12" s="20"/>
    </row>
    <row r="13" spans="2:52" ht="14.25" customHeight="1" thickTop="1" x14ac:dyDescent="0.15">
      <c r="C13" s="20"/>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8"/>
      <c r="AJ13" s="273" t="s">
        <v>22</v>
      </c>
      <c r="AK13" s="274"/>
      <c r="AL13" s="274"/>
      <c r="AM13" s="274"/>
      <c r="AN13" s="274"/>
      <c r="AO13" s="274"/>
      <c r="AP13" s="274"/>
      <c r="AQ13" s="274"/>
      <c r="AR13" s="274"/>
      <c r="AS13" s="274"/>
      <c r="AT13" s="274"/>
      <c r="AU13" s="274"/>
      <c r="AV13" s="274"/>
      <c r="AW13" s="274"/>
      <c r="AX13" s="274"/>
      <c r="AY13" s="274"/>
      <c r="AZ13" s="275"/>
    </row>
    <row r="14" spans="2:52" ht="14.25" customHeight="1" thickBot="1" x14ac:dyDescent="0.2">
      <c r="C14" s="20"/>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0"/>
      <c r="AJ14" s="276"/>
      <c r="AK14" s="277"/>
      <c r="AL14" s="277"/>
      <c r="AM14" s="277"/>
      <c r="AN14" s="277"/>
      <c r="AO14" s="277"/>
      <c r="AP14" s="277"/>
      <c r="AQ14" s="277"/>
      <c r="AR14" s="277"/>
      <c r="AS14" s="277"/>
      <c r="AT14" s="277"/>
      <c r="AU14" s="277"/>
      <c r="AV14" s="277"/>
      <c r="AW14" s="277"/>
      <c r="AX14" s="277"/>
      <c r="AY14" s="277"/>
      <c r="AZ14" s="278"/>
    </row>
    <row r="15" spans="2:52" ht="14.25" customHeight="1" thickTop="1" x14ac:dyDescent="0.15">
      <c r="C15" s="20"/>
      <c r="D15" s="279"/>
      <c r="E15" s="27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0"/>
      <c r="AJ15" s="29"/>
      <c r="AK15" s="29"/>
      <c r="AL15" s="29"/>
      <c r="AM15" s="29"/>
      <c r="AN15" s="29"/>
      <c r="AO15" s="29"/>
      <c r="AP15" s="29"/>
      <c r="AQ15" s="29"/>
      <c r="AR15" s="29"/>
      <c r="AS15" s="29"/>
      <c r="AT15" s="29"/>
      <c r="AU15" s="29"/>
      <c r="AV15" s="29"/>
      <c r="AW15" s="29"/>
      <c r="AX15" s="29"/>
      <c r="AY15" s="29"/>
      <c r="AZ15" s="29"/>
    </row>
    <row r="16" spans="2:52" x14ac:dyDescent="0.15">
      <c r="C16" s="20"/>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0"/>
      <c r="AL16" s="15"/>
      <c r="AX16" s="15"/>
    </row>
    <row r="19" spans="2:54" x14ac:dyDescent="0.15">
      <c r="B19" s="98" t="s">
        <v>162</v>
      </c>
      <c r="D19" t="s">
        <v>260</v>
      </c>
      <c r="AM19" s="260" t="s">
        <v>165</v>
      </c>
      <c r="AN19" s="261"/>
      <c r="AO19" s="261"/>
      <c r="AP19" s="261"/>
      <c r="AQ19" s="261"/>
      <c r="AR19" s="261"/>
      <c r="AS19" s="261"/>
      <c r="AT19" s="261"/>
      <c r="AU19" s="261"/>
      <c r="AV19" s="261"/>
      <c r="AW19" s="261"/>
      <c r="AX19" s="261"/>
      <c r="AY19" s="261"/>
      <c r="AZ19" s="262"/>
    </row>
    <row r="20" spans="2:54" x14ac:dyDescent="0.15">
      <c r="AM20" s="30"/>
      <c r="AN20" s="30"/>
      <c r="AO20" s="30"/>
      <c r="AP20" s="30"/>
      <c r="AQ20" s="30"/>
      <c r="AR20" s="30"/>
      <c r="AS20" s="30"/>
      <c r="AT20" s="30"/>
      <c r="AU20" s="30"/>
      <c r="AV20" s="30"/>
      <c r="AW20" s="30"/>
      <c r="AX20" s="30"/>
      <c r="AY20" s="30"/>
      <c r="AZ20" s="30"/>
    </row>
    <row r="22" spans="2:54" x14ac:dyDescent="0.15">
      <c r="B22" s="98" t="s">
        <v>158</v>
      </c>
      <c r="D22" t="s">
        <v>145</v>
      </c>
      <c r="AM22" s="260" t="s">
        <v>166</v>
      </c>
      <c r="AN22" s="261"/>
      <c r="AO22" s="261"/>
      <c r="AP22" s="261"/>
      <c r="AQ22" s="261"/>
      <c r="AR22" s="261"/>
      <c r="AS22" s="261"/>
      <c r="AT22" s="261"/>
      <c r="AU22" s="261"/>
      <c r="AV22" s="261"/>
      <c r="AW22" s="261"/>
      <c r="AX22" s="261"/>
      <c r="AY22" s="261"/>
      <c r="AZ22" s="262"/>
    </row>
    <row r="23" spans="2:54" x14ac:dyDescent="0.15">
      <c r="AM23" s="30"/>
      <c r="AN23" s="30"/>
      <c r="AO23" s="30"/>
      <c r="AP23" s="30"/>
      <c r="AQ23" s="30"/>
      <c r="AR23" s="30"/>
      <c r="AS23" s="30"/>
      <c r="AT23" s="30"/>
      <c r="AU23" s="30"/>
      <c r="AV23" s="30"/>
      <c r="AW23" s="30"/>
      <c r="AX23" s="30"/>
      <c r="AY23" s="30"/>
      <c r="AZ23" s="30"/>
    </row>
    <row r="25" spans="2:54" ht="13.5" customHeight="1" thickBot="1" x14ac:dyDescent="0.2">
      <c r="B25" s="98" t="s">
        <v>157</v>
      </c>
      <c r="D25" s="272" t="s">
        <v>146</v>
      </c>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0"/>
      <c r="AM25" s="18"/>
      <c r="AN25" s="18"/>
      <c r="AO25" s="18"/>
      <c r="AP25" s="18"/>
      <c r="AQ25" s="18"/>
      <c r="AR25" s="18"/>
      <c r="AS25" s="18"/>
      <c r="AT25" s="18"/>
      <c r="AU25" s="18"/>
      <c r="AV25" s="18"/>
      <c r="AW25" s="18"/>
      <c r="AX25" s="18"/>
      <c r="AY25" s="18"/>
      <c r="AZ25" s="18"/>
    </row>
    <row r="26" spans="2:54" ht="14.25" thickTop="1" x14ac:dyDescent="0.15">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66" t="s">
        <v>72</v>
      </c>
      <c r="AK26" s="267"/>
      <c r="AL26" s="267"/>
      <c r="AM26" s="267"/>
      <c r="AN26" s="267"/>
      <c r="AO26" s="267"/>
      <c r="AP26" s="267"/>
      <c r="AQ26" s="267"/>
      <c r="AR26" s="267"/>
      <c r="AS26" s="267"/>
      <c r="AT26" s="267"/>
      <c r="AU26" s="267"/>
      <c r="AV26" s="267"/>
      <c r="AW26" s="267"/>
      <c r="AX26" s="267"/>
      <c r="AY26" s="267"/>
      <c r="AZ26" s="267"/>
      <c r="BA26" s="268"/>
    </row>
    <row r="27" spans="2:54" ht="14.25" thickBot="1" x14ac:dyDescent="0.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69"/>
      <c r="AK27" s="270"/>
      <c r="AL27" s="270"/>
      <c r="AM27" s="270"/>
      <c r="AN27" s="270"/>
      <c r="AO27" s="270"/>
      <c r="AP27" s="270"/>
      <c r="AQ27" s="270"/>
      <c r="AR27" s="270"/>
      <c r="AS27" s="270"/>
      <c r="AT27" s="270"/>
      <c r="AU27" s="270"/>
      <c r="AV27" s="270"/>
      <c r="AW27" s="270"/>
      <c r="AX27" s="270"/>
      <c r="AY27" s="270"/>
      <c r="AZ27" s="270"/>
      <c r="BA27" s="271"/>
    </row>
    <row r="28" spans="2:54" ht="15" thickTop="1" x14ac:dyDescent="0.15">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9"/>
      <c r="AK28" s="29"/>
      <c r="AL28" s="29"/>
      <c r="AM28" s="29"/>
      <c r="AN28" s="29"/>
      <c r="AO28" s="29"/>
      <c r="AP28" s="29"/>
      <c r="AQ28" s="29"/>
      <c r="AR28" s="29"/>
      <c r="AS28" s="29"/>
      <c r="AT28" s="29"/>
      <c r="AU28" s="29"/>
      <c r="AV28" s="29"/>
      <c r="AW28" s="29"/>
      <c r="AX28" s="29"/>
      <c r="AY28" s="29"/>
      <c r="AZ28" s="29"/>
      <c r="BA28" s="29"/>
    </row>
    <row r="30" spans="2:54" ht="13.5" customHeight="1" x14ac:dyDescent="0.15">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BB30" s="14"/>
    </row>
    <row r="31" spans="2:54" ht="13.5" customHeight="1" x14ac:dyDescent="0.15">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BB31" s="14"/>
    </row>
    <row r="32" spans="2:54" ht="13.5" customHeight="1" x14ac:dyDescent="0.15">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9"/>
      <c r="AK32" s="29"/>
      <c r="AL32" s="29"/>
      <c r="AM32" s="29"/>
      <c r="AN32" s="29"/>
      <c r="AO32" s="29"/>
      <c r="AP32" s="29"/>
      <c r="AQ32" s="29"/>
      <c r="AR32" s="29"/>
      <c r="AS32" s="29"/>
      <c r="AT32" s="29"/>
      <c r="AU32" s="29"/>
      <c r="AV32" s="29"/>
      <c r="AW32" s="29"/>
      <c r="AX32" s="29"/>
      <c r="AY32" s="29"/>
      <c r="AZ32" s="29"/>
      <c r="BA32" s="14"/>
      <c r="BB32" s="14"/>
    </row>
    <row r="34" spans="4:53" ht="13.5" customHeight="1" x14ac:dyDescent="0.15">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BA34" s="14"/>
    </row>
    <row r="35" spans="4:53" ht="13.5" customHeight="1" x14ac:dyDescent="0.15">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BA35" s="14"/>
    </row>
    <row r="36" spans="4:53" ht="14.25" customHeight="1" x14ac:dyDescent="0.15">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row>
    <row r="50" ht="13.5" customHeight="1" x14ac:dyDescent="0.15"/>
    <row r="51" ht="15.75" customHeight="1" x14ac:dyDescent="0.15"/>
    <row r="52" ht="13.5" customHeight="1" x14ac:dyDescent="0.15"/>
    <row r="69" ht="13.5" customHeight="1" x14ac:dyDescent="0.15"/>
    <row r="70" ht="13.5" customHeight="1" x14ac:dyDescent="0.15"/>
    <row r="76" ht="13.5" customHeight="1" x14ac:dyDescent="0.15"/>
  </sheetData>
  <mergeCells count="11">
    <mergeCell ref="AJ26:BA27"/>
    <mergeCell ref="D25:AI27"/>
    <mergeCell ref="AO5:AW5"/>
    <mergeCell ref="AJ13:AZ14"/>
    <mergeCell ref="AM22:AZ22"/>
    <mergeCell ref="D11:AH15"/>
    <mergeCell ref="X2:AJ3"/>
    <mergeCell ref="AM7:AZ7"/>
    <mergeCell ref="AM9:AZ9"/>
    <mergeCell ref="AM19:AZ19"/>
    <mergeCell ref="P5:T5"/>
  </mergeCells>
  <phoneticPr fontId="2"/>
  <pageMargins left="0.47244094488188981" right="0.19685039370078741" top="0.6692913385826772" bottom="0.98425196850393704" header="0.51181102362204722" footer="0.51181102362204722"/>
  <pageSetup paperSize="9" scale="90" orientation="landscape" horizontalDpi="300" verticalDpi="300" r:id="rId1"/>
  <headerFooter alignWithMargins="0"/>
  <rowBreaks count="1" manualBreakCount="1">
    <brk id="35" max="5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AT116"/>
  <sheetViews>
    <sheetView showGridLines="0" view="pageBreakPreview" topLeftCell="A4" zoomScale="85" zoomScaleNormal="100" zoomScaleSheetLayoutView="85" workbookViewId="0">
      <selection activeCell="K19" sqref="K19:AB19"/>
    </sheetView>
  </sheetViews>
  <sheetFormatPr defaultRowHeight="13.5" x14ac:dyDescent="0.15"/>
  <cols>
    <col min="1" max="46" width="1.875" style="17" customWidth="1"/>
    <col min="47" max="130" width="2.625" style="17" customWidth="1"/>
    <col min="131" max="16384" width="9" style="17"/>
  </cols>
  <sheetData>
    <row r="1" spans="1:46" ht="12" customHeight="1" x14ac:dyDescent="0.15">
      <c r="A1" s="336" t="s">
        <v>76</v>
      </c>
      <c r="B1" s="336"/>
      <c r="C1" s="336"/>
      <c r="D1" s="336"/>
      <c r="E1" s="336"/>
      <c r="F1" s="77"/>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row>
    <row r="2" spans="1:46" ht="12" customHeight="1" x14ac:dyDescent="0.15">
      <c r="A2" s="336"/>
      <c r="B2" s="336"/>
      <c r="C2" s="336"/>
      <c r="D2" s="336"/>
      <c r="E2" s="336"/>
      <c r="F2" s="77"/>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row>
    <row r="3" spans="1:46" ht="12" customHeight="1" x14ac:dyDescent="0.15">
      <c r="A3" s="7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row>
    <row r="4" spans="1:46" ht="12" customHeight="1" x14ac:dyDescent="0.15">
      <c r="A4" s="337" t="s">
        <v>132</v>
      </c>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7"/>
    </row>
    <row r="5" spans="1:46" ht="12" customHeight="1" x14ac:dyDescent="0.15">
      <c r="A5" s="337"/>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row>
    <row r="6" spans="1:46" ht="12" customHeight="1" x14ac:dyDescent="0.15">
      <c r="A6" s="337"/>
      <c r="B6" s="337"/>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T6" s="337"/>
    </row>
    <row r="7" spans="1:46" ht="12" customHeight="1" x14ac:dyDescent="0.15">
      <c r="A7" s="337" t="s">
        <v>106</v>
      </c>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T7" s="337"/>
    </row>
    <row r="8" spans="1:46" ht="12" customHeight="1" x14ac:dyDescent="0.15">
      <c r="A8" s="337"/>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T8" s="337"/>
    </row>
    <row r="9" spans="1:46" ht="12" customHeight="1" x14ac:dyDescent="0.15">
      <c r="A9" s="337"/>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row>
    <row r="10" spans="1:46" ht="12" customHeight="1" x14ac:dyDescent="0.15">
      <c r="A10" s="337"/>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37"/>
      <c r="AR10" s="337"/>
      <c r="AS10" s="337"/>
      <c r="AT10" s="337"/>
    </row>
    <row r="11" spans="1:46" ht="12" customHeight="1" x14ac:dyDescent="0.15">
      <c r="A11" s="337"/>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337"/>
      <c r="AT11" s="337"/>
    </row>
    <row r="12" spans="1:46" ht="12" customHeight="1" x14ac:dyDescent="0.15">
      <c r="A12" s="337" t="s">
        <v>107</v>
      </c>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c r="AT12" s="337"/>
    </row>
    <row r="13" spans="1:46" ht="12" customHeight="1" x14ac:dyDescent="0.15">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337"/>
    </row>
    <row r="14" spans="1:46" ht="12" customHeight="1" x14ac:dyDescent="0.15">
      <c r="A14" s="337"/>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row>
    <row r="15" spans="1:46" ht="12" customHeight="1" x14ac:dyDescent="0.15">
      <c r="A15" s="79"/>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row>
    <row r="16" spans="1:46" ht="12" customHeight="1" x14ac:dyDescent="0.15">
      <c r="A16" s="321" t="s">
        <v>77</v>
      </c>
      <c r="B16" s="321"/>
      <c r="C16" s="321"/>
      <c r="D16" s="321"/>
      <c r="E16" s="321"/>
      <c r="F16" s="321"/>
      <c r="G16" s="321"/>
      <c r="H16" s="321"/>
      <c r="I16" s="321"/>
      <c r="J16" s="321"/>
      <c r="K16" s="321"/>
      <c r="L16" s="321"/>
      <c r="M16" s="321"/>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row>
    <row r="17" spans="1:46" ht="12" customHeight="1" x14ac:dyDescent="0.15">
      <c r="A17" s="321"/>
      <c r="B17" s="321"/>
      <c r="C17" s="321"/>
      <c r="D17" s="321"/>
      <c r="E17" s="321"/>
      <c r="F17" s="321"/>
      <c r="G17" s="321"/>
      <c r="H17" s="321"/>
      <c r="I17" s="321"/>
      <c r="J17" s="321"/>
      <c r="K17" s="321"/>
      <c r="L17" s="321"/>
      <c r="M17" s="321"/>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row>
    <row r="18" spans="1:46" ht="12" customHeight="1" x14ac:dyDescent="0.15">
      <c r="A18" s="78"/>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row>
    <row r="19" spans="1:46" ht="12" customHeight="1" x14ac:dyDescent="0.15">
      <c r="A19" s="322"/>
      <c r="B19" s="322"/>
      <c r="C19" s="322"/>
      <c r="D19" s="323" t="s">
        <v>78</v>
      </c>
      <c r="E19" s="324"/>
      <c r="F19" s="324"/>
      <c r="G19" s="324"/>
      <c r="H19" s="324"/>
      <c r="I19" s="324"/>
      <c r="J19" s="325"/>
      <c r="K19" s="316" t="s">
        <v>79</v>
      </c>
      <c r="L19" s="316"/>
      <c r="M19" s="316"/>
      <c r="N19" s="316"/>
      <c r="O19" s="316"/>
      <c r="P19" s="316"/>
      <c r="Q19" s="316"/>
      <c r="R19" s="316"/>
      <c r="S19" s="316"/>
      <c r="T19" s="316"/>
      <c r="U19" s="316"/>
      <c r="V19" s="316"/>
      <c r="W19" s="316"/>
      <c r="X19" s="316"/>
      <c r="Y19" s="316"/>
      <c r="Z19" s="316"/>
      <c r="AA19" s="316"/>
      <c r="AB19" s="316"/>
      <c r="AC19" s="316" t="s">
        <v>80</v>
      </c>
      <c r="AD19" s="316"/>
      <c r="AE19" s="316"/>
      <c r="AF19" s="316"/>
      <c r="AG19" s="316"/>
      <c r="AH19" s="316"/>
      <c r="AI19" s="316"/>
      <c r="AJ19" s="316"/>
      <c r="AK19" s="316"/>
      <c r="AL19" s="316"/>
      <c r="AM19" s="316"/>
      <c r="AN19" s="316"/>
      <c r="AO19" s="316"/>
      <c r="AP19" s="316"/>
      <c r="AQ19" s="316"/>
      <c r="AR19" s="316"/>
      <c r="AS19" s="316"/>
      <c r="AT19" s="316"/>
    </row>
    <row r="20" spans="1:46" ht="12" customHeight="1" x14ac:dyDescent="0.15">
      <c r="A20" s="326" t="s">
        <v>81</v>
      </c>
      <c r="B20" s="326"/>
      <c r="C20" s="326"/>
      <c r="D20" s="309" t="s">
        <v>82</v>
      </c>
      <c r="E20" s="310"/>
      <c r="F20" s="310"/>
      <c r="G20" s="310"/>
      <c r="H20" s="310"/>
      <c r="I20" s="310"/>
      <c r="J20" s="311"/>
      <c r="K20" s="280" t="s">
        <v>108</v>
      </c>
      <c r="L20" s="280"/>
      <c r="M20" s="280"/>
      <c r="N20" s="280"/>
      <c r="O20" s="280"/>
      <c r="P20" s="280"/>
      <c r="Q20" s="280"/>
      <c r="R20" s="280"/>
      <c r="S20" s="280"/>
      <c r="T20" s="280"/>
      <c r="U20" s="280"/>
      <c r="V20" s="280"/>
      <c r="W20" s="280"/>
      <c r="X20" s="280"/>
      <c r="Y20" s="280"/>
      <c r="Z20" s="280"/>
      <c r="AA20" s="280"/>
      <c r="AB20" s="280"/>
      <c r="AC20" s="280" t="s">
        <v>109</v>
      </c>
      <c r="AD20" s="280"/>
      <c r="AE20" s="280"/>
      <c r="AF20" s="280"/>
      <c r="AG20" s="280"/>
      <c r="AH20" s="280"/>
      <c r="AI20" s="280"/>
      <c r="AJ20" s="280"/>
      <c r="AK20" s="280"/>
      <c r="AL20" s="280"/>
      <c r="AM20" s="280"/>
      <c r="AN20" s="280"/>
      <c r="AO20" s="280"/>
      <c r="AP20" s="280"/>
      <c r="AQ20" s="280"/>
      <c r="AR20" s="280"/>
      <c r="AS20" s="280"/>
      <c r="AT20" s="280"/>
    </row>
    <row r="21" spans="1:46" ht="12" customHeight="1" x14ac:dyDescent="0.15">
      <c r="A21" s="326"/>
      <c r="B21" s="326"/>
      <c r="C21" s="326"/>
      <c r="D21" s="312"/>
      <c r="E21" s="313"/>
      <c r="F21" s="313"/>
      <c r="G21" s="313"/>
      <c r="H21" s="313"/>
      <c r="I21" s="313"/>
      <c r="J21" s="314"/>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row>
    <row r="22" spans="1:46" ht="12" customHeight="1" x14ac:dyDescent="0.15">
      <c r="A22" s="326"/>
      <c r="B22" s="326"/>
      <c r="C22" s="326"/>
      <c r="D22" s="312"/>
      <c r="E22" s="313"/>
      <c r="F22" s="313"/>
      <c r="G22" s="313"/>
      <c r="H22" s="313"/>
      <c r="I22" s="313"/>
      <c r="J22" s="314"/>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280"/>
      <c r="AR22" s="280"/>
      <c r="AS22" s="280"/>
      <c r="AT22" s="280"/>
    </row>
    <row r="23" spans="1:46" ht="12" customHeight="1" x14ac:dyDescent="0.15">
      <c r="A23" s="326"/>
      <c r="B23" s="326"/>
      <c r="C23" s="326"/>
      <c r="D23" s="312"/>
      <c r="E23" s="313"/>
      <c r="F23" s="313"/>
      <c r="G23" s="313"/>
      <c r="H23" s="313"/>
      <c r="I23" s="313"/>
      <c r="J23" s="314"/>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c r="AS23" s="280"/>
      <c r="AT23" s="280"/>
    </row>
    <row r="24" spans="1:46" ht="12" customHeight="1" x14ac:dyDescent="0.15">
      <c r="A24" s="326"/>
      <c r="B24" s="326"/>
      <c r="C24" s="326"/>
      <c r="D24" s="312"/>
      <c r="E24" s="313"/>
      <c r="F24" s="313"/>
      <c r="G24" s="313"/>
      <c r="H24" s="313"/>
      <c r="I24" s="313"/>
      <c r="J24" s="314"/>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c r="AT24" s="280"/>
    </row>
    <row r="25" spans="1:46" ht="12" customHeight="1" x14ac:dyDescent="0.15">
      <c r="A25" s="326"/>
      <c r="B25" s="326"/>
      <c r="C25" s="326"/>
      <c r="D25" s="312"/>
      <c r="E25" s="313"/>
      <c r="F25" s="313"/>
      <c r="G25" s="313"/>
      <c r="H25" s="313"/>
      <c r="I25" s="313"/>
      <c r="J25" s="314"/>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row>
    <row r="26" spans="1:46" ht="12" customHeight="1" x14ac:dyDescent="0.15">
      <c r="A26" s="326"/>
      <c r="B26" s="326"/>
      <c r="C26" s="326"/>
      <c r="D26" s="317"/>
      <c r="E26" s="318"/>
      <c r="F26" s="318"/>
      <c r="G26" s="318"/>
      <c r="H26" s="318"/>
      <c r="I26" s="318"/>
      <c r="J26" s="319"/>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c r="AT26" s="280"/>
    </row>
    <row r="27" spans="1:46" ht="12" customHeight="1" x14ac:dyDescent="0.15">
      <c r="A27" s="326"/>
      <c r="B27" s="326"/>
      <c r="C27" s="326"/>
      <c r="D27" s="309" t="s">
        <v>83</v>
      </c>
      <c r="E27" s="310"/>
      <c r="F27" s="310"/>
      <c r="G27" s="310"/>
      <c r="H27" s="310"/>
      <c r="I27" s="310"/>
      <c r="J27" s="311"/>
      <c r="K27" s="280" t="s">
        <v>110</v>
      </c>
      <c r="L27" s="280"/>
      <c r="M27" s="280"/>
      <c r="N27" s="280"/>
      <c r="O27" s="280"/>
      <c r="P27" s="280"/>
      <c r="Q27" s="280"/>
      <c r="R27" s="280"/>
      <c r="S27" s="280"/>
      <c r="T27" s="280"/>
      <c r="U27" s="280"/>
      <c r="V27" s="280"/>
      <c r="W27" s="280"/>
      <c r="X27" s="280"/>
      <c r="Y27" s="280"/>
      <c r="Z27" s="280"/>
      <c r="AA27" s="280"/>
      <c r="AB27" s="280"/>
      <c r="AC27" s="280" t="s">
        <v>111</v>
      </c>
      <c r="AD27" s="280"/>
      <c r="AE27" s="280"/>
      <c r="AF27" s="280"/>
      <c r="AG27" s="280"/>
      <c r="AH27" s="280"/>
      <c r="AI27" s="280"/>
      <c r="AJ27" s="280"/>
      <c r="AK27" s="280"/>
      <c r="AL27" s="280"/>
      <c r="AM27" s="280"/>
      <c r="AN27" s="280"/>
      <c r="AO27" s="280"/>
      <c r="AP27" s="280"/>
      <c r="AQ27" s="280"/>
      <c r="AR27" s="280"/>
      <c r="AS27" s="280"/>
      <c r="AT27" s="280"/>
    </row>
    <row r="28" spans="1:46" ht="12" customHeight="1" x14ac:dyDescent="0.15">
      <c r="A28" s="326"/>
      <c r="B28" s="326"/>
      <c r="C28" s="326"/>
      <c r="D28" s="312"/>
      <c r="E28" s="313"/>
      <c r="F28" s="313"/>
      <c r="G28" s="313"/>
      <c r="H28" s="313"/>
      <c r="I28" s="313"/>
      <c r="J28" s="314"/>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row>
    <row r="29" spans="1:46" ht="12" customHeight="1" x14ac:dyDescent="0.15">
      <c r="A29" s="326"/>
      <c r="B29" s="326"/>
      <c r="C29" s="326"/>
      <c r="D29" s="312"/>
      <c r="E29" s="313"/>
      <c r="F29" s="313"/>
      <c r="G29" s="313"/>
      <c r="H29" s="313"/>
      <c r="I29" s="313"/>
      <c r="J29" s="314"/>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row>
    <row r="30" spans="1:46" ht="12" customHeight="1" x14ac:dyDescent="0.15">
      <c r="A30" s="326"/>
      <c r="B30" s="326"/>
      <c r="C30" s="326"/>
      <c r="D30" s="312"/>
      <c r="E30" s="313"/>
      <c r="F30" s="313"/>
      <c r="G30" s="313"/>
      <c r="H30" s="313"/>
      <c r="I30" s="313"/>
      <c r="J30" s="314"/>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row>
    <row r="31" spans="1:46" ht="12" customHeight="1" x14ac:dyDescent="0.15">
      <c r="A31" s="326"/>
      <c r="B31" s="326"/>
      <c r="C31" s="326"/>
      <c r="D31" s="312"/>
      <c r="E31" s="313"/>
      <c r="F31" s="313"/>
      <c r="G31" s="313"/>
      <c r="H31" s="313"/>
      <c r="I31" s="313"/>
      <c r="J31" s="314"/>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Q31" s="280"/>
      <c r="AR31" s="280"/>
      <c r="AS31" s="280"/>
      <c r="AT31" s="280"/>
    </row>
    <row r="32" spans="1:46" ht="12" customHeight="1" x14ac:dyDescent="0.15">
      <c r="A32" s="326"/>
      <c r="B32" s="326"/>
      <c r="C32" s="326"/>
      <c r="D32" s="317"/>
      <c r="E32" s="318"/>
      <c r="F32" s="318"/>
      <c r="G32" s="318"/>
      <c r="H32" s="318"/>
      <c r="I32" s="318"/>
      <c r="J32" s="319"/>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row>
    <row r="33" spans="1:46" ht="12" customHeight="1" x14ac:dyDescent="0.15">
      <c r="A33" s="326"/>
      <c r="B33" s="326"/>
      <c r="C33" s="326"/>
      <c r="D33" s="309" t="s">
        <v>84</v>
      </c>
      <c r="E33" s="310"/>
      <c r="F33" s="310"/>
      <c r="G33" s="310"/>
      <c r="H33" s="310"/>
      <c r="I33" s="310"/>
      <c r="J33" s="311"/>
      <c r="K33" s="280" t="s">
        <v>110</v>
      </c>
      <c r="L33" s="280"/>
      <c r="M33" s="280"/>
      <c r="N33" s="280"/>
      <c r="O33" s="280"/>
      <c r="P33" s="280"/>
      <c r="Q33" s="280"/>
      <c r="R33" s="280"/>
      <c r="S33" s="280"/>
      <c r="T33" s="280"/>
      <c r="U33" s="280"/>
      <c r="V33" s="280"/>
      <c r="W33" s="280"/>
      <c r="X33" s="280"/>
      <c r="Y33" s="280"/>
      <c r="Z33" s="280"/>
      <c r="AA33" s="280"/>
      <c r="AB33" s="280"/>
      <c r="AC33" s="280" t="s">
        <v>112</v>
      </c>
      <c r="AD33" s="280"/>
      <c r="AE33" s="280"/>
      <c r="AF33" s="280"/>
      <c r="AG33" s="280"/>
      <c r="AH33" s="280"/>
      <c r="AI33" s="280"/>
      <c r="AJ33" s="280"/>
      <c r="AK33" s="280"/>
      <c r="AL33" s="280"/>
      <c r="AM33" s="280"/>
      <c r="AN33" s="280"/>
      <c r="AO33" s="280"/>
      <c r="AP33" s="280"/>
      <c r="AQ33" s="280"/>
      <c r="AR33" s="280"/>
      <c r="AS33" s="280"/>
      <c r="AT33" s="280"/>
    </row>
    <row r="34" spans="1:46" ht="12" customHeight="1" x14ac:dyDescent="0.15">
      <c r="A34" s="326"/>
      <c r="B34" s="326"/>
      <c r="C34" s="326"/>
      <c r="D34" s="312"/>
      <c r="E34" s="313"/>
      <c r="F34" s="313"/>
      <c r="G34" s="313"/>
      <c r="H34" s="313"/>
      <c r="I34" s="313"/>
      <c r="J34" s="314"/>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0"/>
      <c r="AS34" s="280"/>
      <c r="AT34" s="280"/>
    </row>
    <row r="35" spans="1:46" ht="12" customHeight="1" x14ac:dyDescent="0.15">
      <c r="A35" s="326"/>
      <c r="B35" s="326"/>
      <c r="C35" s="326"/>
      <c r="D35" s="312"/>
      <c r="E35" s="313"/>
      <c r="F35" s="313"/>
      <c r="G35" s="313"/>
      <c r="H35" s="313"/>
      <c r="I35" s="313"/>
      <c r="J35" s="314"/>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0"/>
      <c r="AP35" s="280"/>
      <c r="AQ35" s="280"/>
      <c r="AR35" s="280"/>
      <c r="AS35" s="280"/>
      <c r="AT35" s="280"/>
    </row>
    <row r="36" spans="1:46" ht="12" customHeight="1" x14ac:dyDescent="0.15">
      <c r="A36" s="326"/>
      <c r="B36" s="326"/>
      <c r="C36" s="326"/>
      <c r="D36" s="317"/>
      <c r="E36" s="318"/>
      <c r="F36" s="318"/>
      <c r="G36" s="318"/>
      <c r="H36" s="318"/>
      <c r="I36" s="318"/>
      <c r="J36" s="319"/>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row>
    <row r="37" spans="1:46" ht="12" customHeight="1" x14ac:dyDescent="0.15">
      <c r="A37" s="326"/>
      <c r="B37" s="326"/>
      <c r="C37" s="326"/>
      <c r="D37" s="309" t="s">
        <v>85</v>
      </c>
      <c r="E37" s="310"/>
      <c r="F37" s="310"/>
      <c r="G37" s="310"/>
      <c r="H37" s="310"/>
      <c r="I37" s="310"/>
      <c r="J37" s="311"/>
      <c r="K37" s="280" t="s">
        <v>113</v>
      </c>
      <c r="L37" s="280"/>
      <c r="M37" s="280"/>
      <c r="N37" s="280"/>
      <c r="O37" s="280"/>
      <c r="P37" s="280"/>
      <c r="Q37" s="280"/>
      <c r="R37" s="280"/>
      <c r="S37" s="280"/>
      <c r="T37" s="280"/>
      <c r="U37" s="280"/>
      <c r="V37" s="280"/>
      <c r="W37" s="280"/>
      <c r="X37" s="280"/>
      <c r="Y37" s="280"/>
      <c r="Z37" s="280"/>
      <c r="AA37" s="280"/>
      <c r="AB37" s="280"/>
      <c r="AC37" s="280" t="s">
        <v>114</v>
      </c>
      <c r="AD37" s="280"/>
      <c r="AE37" s="280"/>
      <c r="AF37" s="280"/>
      <c r="AG37" s="280"/>
      <c r="AH37" s="280"/>
      <c r="AI37" s="280"/>
      <c r="AJ37" s="280"/>
      <c r="AK37" s="280"/>
      <c r="AL37" s="280"/>
      <c r="AM37" s="280"/>
      <c r="AN37" s="280"/>
      <c r="AO37" s="280"/>
      <c r="AP37" s="280"/>
      <c r="AQ37" s="280"/>
      <c r="AR37" s="280"/>
      <c r="AS37" s="280"/>
      <c r="AT37" s="280"/>
    </row>
    <row r="38" spans="1:46" ht="12" customHeight="1" x14ac:dyDescent="0.15">
      <c r="A38" s="326"/>
      <c r="B38" s="326"/>
      <c r="C38" s="326"/>
      <c r="D38" s="312"/>
      <c r="E38" s="313"/>
      <c r="F38" s="313"/>
      <c r="G38" s="313"/>
      <c r="H38" s="313"/>
      <c r="I38" s="313"/>
      <c r="J38" s="314"/>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row>
    <row r="39" spans="1:46" ht="12" customHeight="1" x14ac:dyDescent="0.15">
      <c r="A39" s="326"/>
      <c r="B39" s="326"/>
      <c r="C39" s="326"/>
      <c r="D39" s="312"/>
      <c r="E39" s="313"/>
      <c r="F39" s="313"/>
      <c r="G39" s="313"/>
      <c r="H39" s="313"/>
      <c r="I39" s="313"/>
      <c r="J39" s="314"/>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row>
    <row r="40" spans="1:46" ht="12" customHeight="1" x14ac:dyDescent="0.15">
      <c r="A40" s="326"/>
      <c r="B40" s="326"/>
      <c r="C40" s="326"/>
      <c r="D40" s="312"/>
      <c r="E40" s="313"/>
      <c r="F40" s="313"/>
      <c r="G40" s="313"/>
      <c r="H40" s="313"/>
      <c r="I40" s="313"/>
      <c r="J40" s="314"/>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row>
    <row r="41" spans="1:46" ht="12" customHeight="1" x14ac:dyDescent="0.15">
      <c r="A41" s="326"/>
      <c r="B41" s="326"/>
      <c r="C41" s="326"/>
      <c r="D41" s="312"/>
      <c r="E41" s="313"/>
      <c r="F41" s="313"/>
      <c r="G41" s="313"/>
      <c r="H41" s="313"/>
      <c r="I41" s="313"/>
      <c r="J41" s="314"/>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row>
    <row r="42" spans="1:46" ht="12" customHeight="1" x14ac:dyDescent="0.15">
      <c r="A42" s="326"/>
      <c r="B42" s="326"/>
      <c r="C42" s="326"/>
      <c r="D42" s="317"/>
      <c r="E42" s="318"/>
      <c r="F42" s="318"/>
      <c r="G42" s="318"/>
      <c r="H42" s="318"/>
      <c r="I42" s="318"/>
      <c r="J42" s="319"/>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0"/>
      <c r="AJ42" s="280"/>
      <c r="AK42" s="280"/>
      <c r="AL42" s="280"/>
      <c r="AM42" s="280"/>
      <c r="AN42" s="280"/>
      <c r="AO42" s="280"/>
      <c r="AP42" s="280"/>
      <c r="AQ42" s="280"/>
      <c r="AR42" s="280"/>
      <c r="AS42" s="280"/>
      <c r="AT42" s="280"/>
    </row>
    <row r="43" spans="1:46" ht="12" customHeight="1" x14ac:dyDescent="0.15">
      <c r="A43" s="326"/>
      <c r="B43" s="326"/>
      <c r="C43" s="326"/>
      <c r="D43" s="309" t="s">
        <v>86</v>
      </c>
      <c r="E43" s="310"/>
      <c r="F43" s="310"/>
      <c r="G43" s="310"/>
      <c r="H43" s="310"/>
      <c r="I43" s="310"/>
      <c r="J43" s="311"/>
      <c r="K43" s="280" t="s">
        <v>115</v>
      </c>
      <c r="L43" s="280"/>
      <c r="M43" s="280"/>
      <c r="N43" s="280"/>
      <c r="O43" s="280"/>
      <c r="P43" s="280"/>
      <c r="Q43" s="280"/>
      <c r="R43" s="280"/>
      <c r="S43" s="280"/>
      <c r="T43" s="280"/>
      <c r="U43" s="280"/>
      <c r="V43" s="280"/>
      <c r="W43" s="280"/>
      <c r="X43" s="280"/>
      <c r="Y43" s="280"/>
      <c r="Z43" s="280"/>
      <c r="AA43" s="280"/>
      <c r="AB43" s="280"/>
      <c r="AC43" s="280" t="s">
        <v>116</v>
      </c>
      <c r="AD43" s="280"/>
      <c r="AE43" s="280"/>
      <c r="AF43" s="280"/>
      <c r="AG43" s="280"/>
      <c r="AH43" s="280"/>
      <c r="AI43" s="280"/>
      <c r="AJ43" s="280"/>
      <c r="AK43" s="280"/>
      <c r="AL43" s="280"/>
      <c r="AM43" s="280"/>
      <c r="AN43" s="280"/>
      <c r="AO43" s="280"/>
      <c r="AP43" s="280"/>
      <c r="AQ43" s="280"/>
      <c r="AR43" s="280"/>
      <c r="AS43" s="280"/>
      <c r="AT43" s="280"/>
    </row>
    <row r="44" spans="1:46" ht="12" customHeight="1" x14ac:dyDescent="0.15">
      <c r="A44" s="326"/>
      <c r="B44" s="326"/>
      <c r="C44" s="326"/>
      <c r="D44" s="312"/>
      <c r="E44" s="313"/>
      <c r="F44" s="313"/>
      <c r="G44" s="313"/>
      <c r="H44" s="313"/>
      <c r="I44" s="313"/>
      <c r="J44" s="314"/>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c r="AT44" s="280"/>
    </row>
    <row r="45" spans="1:46" ht="12" customHeight="1" x14ac:dyDescent="0.15">
      <c r="A45" s="326"/>
      <c r="B45" s="326"/>
      <c r="C45" s="326"/>
      <c r="D45" s="312"/>
      <c r="E45" s="313"/>
      <c r="F45" s="313"/>
      <c r="G45" s="313"/>
      <c r="H45" s="313"/>
      <c r="I45" s="313"/>
      <c r="J45" s="314"/>
      <c r="K45" s="280"/>
      <c r="L45" s="280"/>
      <c r="M45" s="280"/>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0"/>
      <c r="AN45" s="280"/>
      <c r="AO45" s="280"/>
      <c r="AP45" s="280"/>
      <c r="AQ45" s="280"/>
      <c r="AR45" s="280"/>
      <c r="AS45" s="280"/>
      <c r="AT45" s="280"/>
    </row>
    <row r="46" spans="1:46" ht="12" customHeight="1" x14ac:dyDescent="0.15">
      <c r="A46" s="326"/>
      <c r="B46" s="326"/>
      <c r="C46" s="326"/>
      <c r="D46" s="312"/>
      <c r="E46" s="313"/>
      <c r="F46" s="313"/>
      <c r="G46" s="313"/>
      <c r="H46" s="313"/>
      <c r="I46" s="313"/>
      <c r="J46" s="314"/>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0"/>
      <c r="AN46" s="280"/>
      <c r="AO46" s="280"/>
      <c r="AP46" s="280"/>
      <c r="AQ46" s="280"/>
      <c r="AR46" s="280"/>
      <c r="AS46" s="280"/>
      <c r="AT46" s="280"/>
    </row>
    <row r="47" spans="1:46" ht="12" customHeight="1" x14ac:dyDescent="0.15">
      <c r="A47" s="326"/>
      <c r="B47" s="326"/>
      <c r="C47" s="326"/>
      <c r="D47" s="312"/>
      <c r="E47" s="313"/>
      <c r="F47" s="313"/>
      <c r="G47" s="313"/>
      <c r="H47" s="313"/>
      <c r="I47" s="313"/>
      <c r="J47" s="314"/>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0"/>
      <c r="AN47" s="280"/>
      <c r="AO47" s="280"/>
      <c r="AP47" s="280"/>
      <c r="AQ47" s="280"/>
      <c r="AR47" s="280"/>
      <c r="AS47" s="280"/>
      <c r="AT47" s="280"/>
    </row>
    <row r="48" spans="1:46" ht="12" customHeight="1" x14ac:dyDescent="0.15">
      <c r="A48" s="326"/>
      <c r="B48" s="326"/>
      <c r="C48" s="326"/>
      <c r="D48" s="317"/>
      <c r="E48" s="318"/>
      <c r="F48" s="318"/>
      <c r="G48" s="318"/>
      <c r="H48" s="318"/>
      <c r="I48" s="318"/>
      <c r="J48" s="319"/>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row>
    <row r="49" spans="1:46" ht="12" customHeight="1" x14ac:dyDescent="0.15">
      <c r="A49" s="326"/>
      <c r="B49" s="326"/>
      <c r="C49" s="326"/>
      <c r="D49" s="309" t="s">
        <v>87</v>
      </c>
      <c r="E49" s="310"/>
      <c r="F49" s="310"/>
      <c r="G49" s="310"/>
      <c r="H49" s="310"/>
      <c r="I49" s="310"/>
      <c r="J49" s="311"/>
      <c r="K49" s="280" t="s">
        <v>117</v>
      </c>
      <c r="L49" s="280"/>
      <c r="M49" s="280"/>
      <c r="N49" s="280"/>
      <c r="O49" s="280"/>
      <c r="P49" s="280"/>
      <c r="Q49" s="280"/>
      <c r="R49" s="280"/>
      <c r="S49" s="280"/>
      <c r="T49" s="280"/>
      <c r="U49" s="280"/>
      <c r="V49" s="280"/>
      <c r="W49" s="280"/>
      <c r="X49" s="280"/>
      <c r="Y49" s="280"/>
      <c r="Z49" s="280"/>
      <c r="AA49" s="280"/>
      <c r="AB49" s="280"/>
      <c r="AC49" s="320" t="s">
        <v>88</v>
      </c>
      <c r="AD49" s="320"/>
      <c r="AE49" s="320"/>
      <c r="AF49" s="320"/>
      <c r="AG49" s="320"/>
      <c r="AH49" s="320"/>
      <c r="AI49" s="320"/>
      <c r="AJ49" s="320"/>
      <c r="AK49" s="320"/>
      <c r="AL49" s="320"/>
      <c r="AM49" s="320"/>
      <c r="AN49" s="320"/>
      <c r="AO49" s="320"/>
      <c r="AP49" s="320"/>
      <c r="AQ49" s="320"/>
      <c r="AR49" s="320"/>
      <c r="AS49" s="320"/>
      <c r="AT49" s="320"/>
    </row>
    <row r="50" spans="1:46" ht="12" customHeight="1" x14ac:dyDescent="0.15">
      <c r="A50" s="326"/>
      <c r="B50" s="326"/>
      <c r="C50" s="326"/>
      <c r="D50" s="312"/>
      <c r="E50" s="313"/>
      <c r="F50" s="313"/>
      <c r="G50" s="313"/>
      <c r="H50" s="313"/>
      <c r="I50" s="313"/>
      <c r="J50" s="314"/>
      <c r="K50" s="280"/>
      <c r="L50" s="280"/>
      <c r="M50" s="280"/>
      <c r="N50" s="280"/>
      <c r="O50" s="280"/>
      <c r="P50" s="280"/>
      <c r="Q50" s="280"/>
      <c r="R50" s="280"/>
      <c r="S50" s="280"/>
      <c r="T50" s="280"/>
      <c r="U50" s="280"/>
      <c r="V50" s="280"/>
      <c r="W50" s="280"/>
      <c r="X50" s="280"/>
      <c r="Y50" s="280"/>
      <c r="Z50" s="280"/>
      <c r="AA50" s="280"/>
      <c r="AB50" s="280"/>
      <c r="AC50" s="320"/>
      <c r="AD50" s="320"/>
      <c r="AE50" s="320"/>
      <c r="AF50" s="320"/>
      <c r="AG50" s="320"/>
      <c r="AH50" s="320"/>
      <c r="AI50" s="320"/>
      <c r="AJ50" s="320"/>
      <c r="AK50" s="320"/>
      <c r="AL50" s="320"/>
      <c r="AM50" s="320"/>
      <c r="AN50" s="320"/>
      <c r="AO50" s="320"/>
      <c r="AP50" s="320"/>
      <c r="AQ50" s="320"/>
      <c r="AR50" s="320"/>
      <c r="AS50" s="320"/>
      <c r="AT50" s="320"/>
    </row>
    <row r="51" spans="1:46" ht="12" customHeight="1" x14ac:dyDescent="0.15">
      <c r="A51" s="326"/>
      <c r="B51" s="326"/>
      <c r="C51" s="326"/>
      <c r="D51" s="312"/>
      <c r="E51" s="313"/>
      <c r="F51" s="313"/>
      <c r="G51" s="313"/>
      <c r="H51" s="313"/>
      <c r="I51" s="313"/>
      <c r="J51" s="314"/>
      <c r="K51" s="280"/>
      <c r="L51" s="280"/>
      <c r="M51" s="280"/>
      <c r="N51" s="280"/>
      <c r="O51" s="280"/>
      <c r="P51" s="280"/>
      <c r="Q51" s="280"/>
      <c r="R51" s="280"/>
      <c r="S51" s="280"/>
      <c r="T51" s="280"/>
      <c r="U51" s="280"/>
      <c r="V51" s="280"/>
      <c r="W51" s="280"/>
      <c r="X51" s="280"/>
      <c r="Y51" s="280"/>
      <c r="Z51" s="280"/>
      <c r="AA51" s="280"/>
      <c r="AB51" s="280"/>
      <c r="AC51" s="320"/>
      <c r="AD51" s="320"/>
      <c r="AE51" s="320"/>
      <c r="AF51" s="320"/>
      <c r="AG51" s="320"/>
      <c r="AH51" s="320"/>
      <c r="AI51" s="320"/>
      <c r="AJ51" s="320"/>
      <c r="AK51" s="320"/>
      <c r="AL51" s="320"/>
      <c r="AM51" s="320"/>
      <c r="AN51" s="320"/>
      <c r="AO51" s="320"/>
      <c r="AP51" s="320"/>
      <c r="AQ51" s="320"/>
      <c r="AR51" s="320"/>
      <c r="AS51" s="320"/>
      <c r="AT51" s="320"/>
    </row>
    <row r="52" spans="1:46" ht="12" customHeight="1" x14ac:dyDescent="0.15">
      <c r="A52" s="326"/>
      <c r="B52" s="326"/>
      <c r="C52" s="326"/>
      <c r="D52" s="317"/>
      <c r="E52" s="318"/>
      <c r="F52" s="318"/>
      <c r="G52" s="318"/>
      <c r="H52" s="318"/>
      <c r="I52" s="318"/>
      <c r="J52" s="319"/>
      <c r="K52" s="280"/>
      <c r="L52" s="280"/>
      <c r="M52" s="280"/>
      <c r="N52" s="280"/>
      <c r="O52" s="280"/>
      <c r="P52" s="280"/>
      <c r="Q52" s="280"/>
      <c r="R52" s="280"/>
      <c r="S52" s="280"/>
      <c r="T52" s="280"/>
      <c r="U52" s="280"/>
      <c r="V52" s="280"/>
      <c r="W52" s="280"/>
      <c r="X52" s="280"/>
      <c r="Y52" s="280"/>
      <c r="Z52" s="280"/>
      <c r="AA52" s="280"/>
      <c r="AB52" s="280"/>
      <c r="AC52" s="320"/>
      <c r="AD52" s="320"/>
      <c r="AE52" s="320"/>
      <c r="AF52" s="320"/>
      <c r="AG52" s="320"/>
      <c r="AH52" s="320"/>
      <c r="AI52" s="320"/>
      <c r="AJ52" s="320"/>
      <c r="AK52" s="320"/>
      <c r="AL52" s="320"/>
      <c r="AM52" s="320"/>
      <c r="AN52" s="320"/>
      <c r="AO52" s="320"/>
      <c r="AP52" s="320"/>
      <c r="AQ52" s="320"/>
      <c r="AR52" s="320"/>
      <c r="AS52" s="320"/>
      <c r="AT52" s="320"/>
    </row>
    <row r="53" spans="1:46" ht="12" customHeight="1" x14ac:dyDescent="0.15">
      <c r="A53" s="326"/>
      <c r="B53" s="326"/>
      <c r="C53" s="326"/>
      <c r="D53" s="309" t="s">
        <v>89</v>
      </c>
      <c r="E53" s="310"/>
      <c r="F53" s="310"/>
      <c r="G53" s="310"/>
      <c r="H53" s="310"/>
      <c r="I53" s="310"/>
      <c r="J53" s="311"/>
      <c r="K53" s="280" t="s">
        <v>118</v>
      </c>
      <c r="L53" s="280"/>
      <c r="M53" s="280"/>
      <c r="N53" s="280"/>
      <c r="O53" s="280"/>
      <c r="P53" s="280"/>
      <c r="Q53" s="280"/>
      <c r="R53" s="280"/>
      <c r="S53" s="280"/>
      <c r="T53" s="280"/>
      <c r="U53" s="280"/>
      <c r="V53" s="280"/>
      <c r="W53" s="280"/>
      <c r="X53" s="280"/>
      <c r="Y53" s="280"/>
      <c r="Z53" s="280"/>
      <c r="AA53" s="280"/>
      <c r="AB53" s="280"/>
      <c r="AC53" s="320" t="s">
        <v>88</v>
      </c>
      <c r="AD53" s="320"/>
      <c r="AE53" s="320"/>
      <c r="AF53" s="320"/>
      <c r="AG53" s="320"/>
      <c r="AH53" s="320"/>
      <c r="AI53" s="320"/>
      <c r="AJ53" s="320"/>
      <c r="AK53" s="320"/>
      <c r="AL53" s="320"/>
      <c r="AM53" s="320"/>
      <c r="AN53" s="320"/>
      <c r="AO53" s="320"/>
      <c r="AP53" s="320"/>
      <c r="AQ53" s="320"/>
      <c r="AR53" s="320"/>
      <c r="AS53" s="320"/>
      <c r="AT53" s="320"/>
    </row>
    <row r="54" spans="1:46" ht="12" customHeight="1" x14ac:dyDescent="0.15">
      <c r="A54" s="326"/>
      <c r="B54" s="326"/>
      <c r="C54" s="326"/>
      <c r="D54" s="312"/>
      <c r="E54" s="313"/>
      <c r="F54" s="313"/>
      <c r="G54" s="313"/>
      <c r="H54" s="313"/>
      <c r="I54" s="313"/>
      <c r="J54" s="314"/>
      <c r="K54" s="280"/>
      <c r="L54" s="280"/>
      <c r="M54" s="280"/>
      <c r="N54" s="280"/>
      <c r="O54" s="280"/>
      <c r="P54" s="280"/>
      <c r="Q54" s="280"/>
      <c r="R54" s="280"/>
      <c r="S54" s="280"/>
      <c r="T54" s="280"/>
      <c r="U54" s="280"/>
      <c r="V54" s="280"/>
      <c r="W54" s="280"/>
      <c r="X54" s="280"/>
      <c r="Y54" s="280"/>
      <c r="Z54" s="280"/>
      <c r="AA54" s="280"/>
      <c r="AB54" s="280"/>
      <c r="AC54" s="320"/>
      <c r="AD54" s="320"/>
      <c r="AE54" s="320"/>
      <c r="AF54" s="320"/>
      <c r="AG54" s="320"/>
      <c r="AH54" s="320"/>
      <c r="AI54" s="320"/>
      <c r="AJ54" s="320"/>
      <c r="AK54" s="320"/>
      <c r="AL54" s="320"/>
      <c r="AM54" s="320"/>
      <c r="AN54" s="320"/>
      <c r="AO54" s="320"/>
      <c r="AP54" s="320"/>
      <c r="AQ54" s="320"/>
      <c r="AR54" s="320"/>
      <c r="AS54" s="320"/>
      <c r="AT54" s="320"/>
    </row>
    <row r="55" spans="1:46" ht="12" customHeight="1" x14ac:dyDescent="0.15">
      <c r="A55" s="326"/>
      <c r="B55" s="326"/>
      <c r="C55" s="326"/>
      <c r="D55" s="312"/>
      <c r="E55" s="313"/>
      <c r="F55" s="313"/>
      <c r="G55" s="313"/>
      <c r="H55" s="313"/>
      <c r="I55" s="313"/>
      <c r="J55" s="314"/>
      <c r="K55" s="280"/>
      <c r="L55" s="280"/>
      <c r="M55" s="280"/>
      <c r="N55" s="280"/>
      <c r="O55" s="280"/>
      <c r="P55" s="280"/>
      <c r="Q55" s="280"/>
      <c r="R55" s="280"/>
      <c r="S55" s="280"/>
      <c r="T55" s="280"/>
      <c r="U55" s="280"/>
      <c r="V55" s="280"/>
      <c r="W55" s="280"/>
      <c r="X55" s="280"/>
      <c r="Y55" s="280"/>
      <c r="Z55" s="280"/>
      <c r="AA55" s="280"/>
      <c r="AB55" s="280"/>
      <c r="AC55" s="320"/>
      <c r="AD55" s="320"/>
      <c r="AE55" s="320"/>
      <c r="AF55" s="320"/>
      <c r="AG55" s="320"/>
      <c r="AH55" s="320"/>
      <c r="AI55" s="320"/>
      <c r="AJ55" s="320"/>
      <c r="AK55" s="320"/>
      <c r="AL55" s="320"/>
      <c r="AM55" s="320"/>
      <c r="AN55" s="320"/>
      <c r="AO55" s="320"/>
      <c r="AP55" s="320"/>
      <c r="AQ55" s="320"/>
      <c r="AR55" s="320"/>
      <c r="AS55" s="320"/>
      <c r="AT55" s="320"/>
    </row>
    <row r="56" spans="1:46" ht="12" customHeight="1" x14ac:dyDescent="0.15">
      <c r="A56" s="326"/>
      <c r="B56" s="326"/>
      <c r="C56" s="326"/>
      <c r="D56" s="317"/>
      <c r="E56" s="318"/>
      <c r="F56" s="318"/>
      <c r="G56" s="318"/>
      <c r="H56" s="318"/>
      <c r="I56" s="318"/>
      <c r="J56" s="319"/>
      <c r="K56" s="280"/>
      <c r="L56" s="280"/>
      <c r="M56" s="280"/>
      <c r="N56" s="280"/>
      <c r="O56" s="280"/>
      <c r="P56" s="280"/>
      <c r="Q56" s="280"/>
      <c r="R56" s="280"/>
      <c r="S56" s="280"/>
      <c r="T56" s="280"/>
      <c r="U56" s="280"/>
      <c r="V56" s="280"/>
      <c r="W56" s="280"/>
      <c r="X56" s="280"/>
      <c r="Y56" s="280"/>
      <c r="Z56" s="280"/>
      <c r="AA56" s="280"/>
      <c r="AB56" s="280"/>
      <c r="AC56" s="320"/>
      <c r="AD56" s="320"/>
      <c r="AE56" s="320"/>
      <c r="AF56" s="320"/>
      <c r="AG56" s="320"/>
      <c r="AH56" s="320"/>
      <c r="AI56" s="320"/>
      <c r="AJ56" s="320"/>
      <c r="AK56" s="320"/>
      <c r="AL56" s="320"/>
      <c r="AM56" s="320"/>
      <c r="AN56" s="320"/>
      <c r="AO56" s="320"/>
      <c r="AP56" s="320"/>
      <c r="AQ56" s="320"/>
      <c r="AR56" s="320"/>
      <c r="AS56" s="320"/>
      <c r="AT56" s="320"/>
    </row>
    <row r="57" spans="1:46" ht="12" customHeight="1" x14ac:dyDescent="0.15">
      <c r="A57" s="78"/>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row>
    <row r="58" spans="1:46" ht="12" customHeight="1" x14ac:dyDescent="0.15">
      <c r="A58" s="78"/>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row>
    <row r="59" spans="1:46" ht="12" customHeight="1" x14ac:dyDescent="0.15">
      <c r="A59" s="78"/>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row>
    <row r="60" spans="1:46" ht="12" customHeight="1" x14ac:dyDescent="0.15">
      <c r="A60" s="321" t="s">
        <v>77</v>
      </c>
      <c r="B60" s="321"/>
      <c r="C60" s="321"/>
      <c r="D60" s="321"/>
      <c r="E60" s="321"/>
      <c r="F60" s="321"/>
      <c r="G60" s="321"/>
      <c r="H60" s="321"/>
      <c r="I60" s="321"/>
      <c r="J60" s="321"/>
      <c r="K60" s="321"/>
      <c r="L60" s="321"/>
      <c r="M60" s="321"/>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row>
    <row r="61" spans="1:46" ht="12" customHeight="1" x14ac:dyDescent="0.15">
      <c r="A61" s="321"/>
      <c r="B61" s="321"/>
      <c r="C61" s="321"/>
      <c r="D61" s="321"/>
      <c r="E61" s="321"/>
      <c r="F61" s="321"/>
      <c r="G61" s="321"/>
      <c r="H61" s="321"/>
      <c r="I61" s="321"/>
      <c r="J61" s="321"/>
      <c r="K61" s="321"/>
      <c r="L61" s="321"/>
      <c r="M61" s="321"/>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row>
    <row r="62" spans="1:46" ht="12" customHeight="1" x14ac:dyDescent="0.15">
      <c r="A62" s="78"/>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row>
    <row r="63" spans="1:46" ht="12" customHeight="1" x14ac:dyDescent="0.15">
      <c r="A63" s="322"/>
      <c r="B63" s="322"/>
      <c r="C63" s="322"/>
      <c r="D63" s="323" t="s">
        <v>78</v>
      </c>
      <c r="E63" s="324"/>
      <c r="F63" s="324"/>
      <c r="G63" s="324"/>
      <c r="H63" s="324"/>
      <c r="I63" s="324"/>
      <c r="J63" s="325"/>
      <c r="K63" s="316" t="s">
        <v>79</v>
      </c>
      <c r="L63" s="316"/>
      <c r="M63" s="316"/>
      <c r="N63" s="316"/>
      <c r="O63" s="316"/>
      <c r="P63" s="316"/>
      <c r="Q63" s="316"/>
      <c r="R63" s="316"/>
      <c r="S63" s="316"/>
      <c r="T63" s="316"/>
      <c r="U63" s="316"/>
      <c r="V63" s="316"/>
      <c r="W63" s="316"/>
      <c r="X63" s="316"/>
      <c r="Y63" s="316"/>
      <c r="Z63" s="316"/>
      <c r="AA63" s="316"/>
      <c r="AB63" s="316"/>
      <c r="AC63" s="316" t="s">
        <v>80</v>
      </c>
      <c r="AD63" s="316"/>
      <c r="AE63" s="316"/>
      <c r="AF63" s="316"/>
      <c r="AG63" s="316"/>
      <c r="AH63" s="316"/>
      <c r="AI63" s="316"/>
      <c r="AJ63" s="316"/>
      <c r="AK63" s="316"/>
      <c r="AL63" s="316"/>
      <c r="AM63" s="316"/>
      <c r="AN63" s="316"/>
      <c r="AO63" s="316"/>
      <c r="AP63" s="316"/>
      <c r="AQ63" s="316"/>
      <c r="AR63" s="316"/>
      <c r="AS63" s="316"/>
      <c r="AT63" s="316"/>
    </row>
    <row r="64" spans="1:46" ht="12" customHeight="1" x14ac:dyDescent="0.15">
      <c r="A64" s="327" t="s">
        <v>99</v>
      </c>
      <c r="B64" s="328"/>
      <c r="C64" s="329"/>
      <c r="D64" s="281" t="s">
        <v>90</v>
      </c>
      <c r="E64" s="282"/>
      <c r="F64" s="282"/>
      <c r="G64" s="282"/>
      <c r="H64" s="282"/>
      <c r="I64" s="282"/>
      <c r="J64" s="283"/>
      <c r="K64" s="280" t="s">
        <v>91</v>
      </c>
      <c r="L64" s="280"/>
      <c r="M64" s="280"/>
      <c r="N64" s="280"/>
      <c r="O64" s="280"/>
      <c r="P64" s="280"/>
      <c r="Q64" s="280"/>
      <c r="R64" s="280"/>
      <c r="S64" s="280"/>
      <c r="T64" s="280"/>
      <c r="U64" s="280"/>
      <c r="V64" s="280"/>
      <c r="W64" s="280"/>
      <c r="X64" s="280"/>
      <c r="Y64" s="280"/>
      <c r="Z64" s="280"/>
      <c r="AA64" s="280"/>
      <c r="AB64" s="280"/>
      <c r="AC64" s="316"/>
      <c r="AD64" s="316"/>
      <c r="AE64" s="316"/>
      <c r="AF64" s="316"/>
      <c r="AG64" s="316"/>
      <c r="AH64" s="316"/>
      <c r="AI64" s="316"/>
      <c r="AJ64" s="316"/>
      <c r="AK64" s="316"/>
      <c r="AL64" s="316"/>
      <c r="AM64" s="316"/>
      <c r="AN64" s="316"/>
      <c r="AO64" s="316"/>
      <c r="AP64" s="316"/>
      <c r="AQ64" s="316"/>
      <c r="AR64" s="316"/>
      <c r="AS64" s="316"/>
      <c r="AT64" s="316"/>
    </row>
    <row r="65" spans="1:46" ht="12" customHeight="1" x14ac:dyDescent="0.15">
      <c r="A65" s="330"/>
      <c r="B65" s="331"/>
      <c r="C65" s="332"/>
      <c r="D65" s="284"/>
      <c r="E65" s="285"/>
      <c r="F65" s="285"/>
      <c r="G65" s="285"/>
      <c r="H65" s="285"/>
      <c r="I65" s="285"/>
      <c r="J65" s="286"/>
      <c r="K65" s="280"/>
      <c r="L65" s="280"/>
      <c r="M65" s="280"/>
      <c r="N65" s="280"/>
      <c r="O65" s="280"/>
      <c r="P65" s="280"/>
      <c r="Q65" s="280"/>
      <c r="R65" s="280"/>
      <c r="S65" s="280"/>
      <c r="T65" s="280"/>
      <c r="U65" s="280"/>
      <c r="V65" s="280"/>
      <c r="W65" s="280"/>
      <c r="X65" s="280"/>
      <c r="Y65" s="280"/>
      <c r="Z65" s="280"/>
      <c r="AA65" s="280"/>
      <c r="AB65" s="280"/>
      <c r="AC65" s="316"/>
      <c r="AD65" s="316"/>
      <c r="AE65" s="316"/>
      <c r="AF65" s="316"/>
      <c r="AG65" s="316"/>
      <c r="AH65" s="316"/>
      <c r="AI65" s="316"/>
      <c r="AJ65" s="316"/>
      <c r="AK65" s="316"/>
      <c r="AL65" s="316"/>
      <c r="AM65" s="316"/>
      <c r="AN65" s="316"/>
      <c r="AO65" s="316"/>
      <c r="AP65" s="316"/>
      <c r="AQ65" s="316"/>
      <c r="AR65" s="316"/>
      <c r="AS65" s="316"/>
      <c r="AT65" s="316"/>
    </row>
    <row r="66" spans="1:46" ht="12" customHeight="1" x14ac:dyDescent="0.15">
      <c r="A66" s="330"/>
      <c r="B66" s="331"/>
      <c r="C66" s="332"/>
      <c r="D66" s="284"/>
      <c r="E66" s="285"/>
      <c r="F66" s="285"/>
      <c r="G66" s="285"/>
      <c r="H66" s="285"/>
      <c r="I66" s="285"/>
      <c r="J66" s="286"/>
      <c r="K66" s="280"/>
      <c r="L66" s="280"/>
      <c r="M66" s="280"/>
      <c r="N66" s="280"/>
      <c r="O66" s="280"/>
      <c r="P66" s="280"/>
      <c r="Q66" s="280"/>
      <c r="R66" s="280"/>
      <c r="S66" s="280"/>
      <c r="T66" s="280"/>
      <c r="U66" s="280"/>
      <c r="V66" s="280"/>
      <c r="W66" s="280"/>
      <c r="X66" s="280"/>
      <c r="Y66" s="280"/>
      <c r="Z66" s="280"/>
      <c r="AA66" s="280"/>
      <c r="AB66" s="280"/>
      <c r="AC66" s="316"/>
      <c r="AD66" s="316"/>
      <c r="AE66" s="316"/>
      <c r="AF66" s="316"/>
      <c r="AG66" s="316"/>
      <c r="AH66" s="316"/>
      <c r="AI66" s="316"/>
      <c r="AJ66" s="316"/>
      <c r="AK66" s="316"/>
      <c r="AL66" s="316"/>
      <c r="AM66" s="316"/>
      <c r="AN66" s="316"/>
      <c r="AO66" s="316"/>
      <c r="AP66" s="316"/>
      <c r="AQ66" s="316"/>
      <c r="AR66" s="316"/>
      <c r="AS66" s="316"/>
      <c r="AT66" s="316"/>
    </row>
    <row r="67" spans="1:46" ht="12" customHeight="1" x14ac:dyDescent="0.15">
      <c r="A67" s="330"/>
      <c r="B67" s="331"/>
      <c r="C67" s="332"/>
      <c r="D67" s="284"/>
      <c r="E67" s="285"/>
      <c r="F67" s="285"/>
      <c r="G67" s="285"/>
      <c r="H67" s="285"/>
      <c r="I67" s="285"/>
      <c r="J67" s="286"/>
      <c r="K67" s="280"/>
      <c r="L67" s="280"/>
      <c r="M67" s="280"/>
      <c r="N67" s="280"/>
      <c r="O67" s="280"/>
      <c r="P67" s="280"/>
      <c r="Q67" s="280"/>
      <c r="R67" s="280"/>
      <c r="S67" s="280"/>
      <c r="T67" s="280"/>
      <c r="U67" s="280"/>
      <c r="V67" s="280"/>
      <c r="W67" s="280"/>
      <c r="X67" s="280"/>
      <c r="Y67" s="280"/>
      <c r="Z67" s="280"/>
      <c r="AA67" s="280"/>
      <c r="AB67" s="280"/>
      <c r="AC67" s="316"/>
      <c r="AD67" s="316"/>
      <c r="AE67" s="316"/>
      <c r="AF67" s="316"/>
      <c r="AG67" s="316"/>
      <c r="AH67" s="316"/>
      <c r="AI67" s="316"/>
      <c r="AJ67" s="316"/>
      <c r="AK67" s="316"/>
      <c r="AL67" s="316"/>
      <c r="AM67" s="316"/>
      <c r="AN67" s="316"/>
      <c r="AO67" s="316"/>
      <c r="AP67" s="316"/>
      <c r="AQ67" s="316"/>
      <c r="AR67" s="316"/>
      <c r="AS67" s="316"/>
      <c r="AT67" s="316"/>
    </row>
    <row r="68" spans="1:46" ht="12" customHeight="1" x14ac:dyDescent="0.15">
      <c r="A68" s="330"/>
      <c r="B68" s="331"/>
      <c r="C68" s="332"/>
      <c r="D68" s="287"/>
      <c r="E68" s="288"/>
      <c r="F68" s="288"/>
      <c r="G68" s="288"/>
      <c r="H68" s="288"/>
      <c r="I68" s="288"/>
      <c r="J68" s="289"/>
      <c r="K68" s="280"/>
      <c r="L68" s="280"/>
      <c r="M68" s="280"/>
      <c r="N68" s="280"/>
      <c r="O68" s="280"/>
      <c r="P68" s="280"/>
      <c r="Q68" s="280"/>
      <c r="R68" s="280"/>
      <c r="S68" s="280"/>
      <c r="T68" s="280"/>
      <c r="U68" s="280"/>
      <c r="V68" s="280"/>
      <c r="W68" s="280"/>
      <c r="X68" s="280"/>
      <c r="Y68" s="280"/>
      <c r="Z68" s="280"/>
      <c r="AA68" s="280"/>
      <c r="AB68" s="280"/>
      <c r="AC68" s="316"/>
      <c r="AD68" s="316"/>
      <c r="AE68" s="316"/>
      <c r="AF68" s="316"/>
      <c r="AG68" s="316"/>
      <c r="AH68" s="316"/>
      <c r="AI68" s="316"/>
      <c r="AJ68" s="316"/>
      <c r="AK68" s="316"/>
      <c r="AL68" s="316"/>
      <c r="AM68" s="316"/>
      <c r="AN68" s="316"/>
      <c r="AO68" s="316"/>
      <c r="AP68" s="316"/>
      <c r="AQ68" s="316"/>
      <c r="AR68" s="316"/>
      <c r="AS68" s="316"/>
      <c r="AT68" s="316"/>
    </row>
    <row r="69" spans="1:46" ht="12" customHeight="1" x14ac:dyDescent="0.15">
      <c r="A69" s="330"/>
      <c r="B69" s="331"/>
      <c r="C69" s="332"/>
      <c r="D69" s="281" t="s">
        <v>92</v>
      </c>
      <c r="E69" s="282"/>
      <c r="F69" s="282"/>
      <c r="G69" s="282"/>
      <c r="H69" s="282"/>
      <c r="I69" s="282"/>
      <c r="J69" s="283"/>
      <c r="K69" s="280" t="s">
        <v>93</v>
      </c>
      <c r="L69" s="280"/>
      <c r="M69" s="280"/>
      <c r="N69" s="280"/>
      <c r="O69" s="280"/>
      <c r="P69" s="280"/>
      <c r="Q69" s="280"/>
      <c r="R69" s="280"/>
      <c r="S69" s="280"/>
      <c r="T69" s="280"/>
      <c r="U69" s="280"/>
      <c r="V69" s="280"/>
      <c r="W69" s="280"/>
      <c r="X69" s="280"/>
      <c r="Y69" s="280"/>
      <c r="Z69" s="280"/>
      <c r="AA69" s="280"/>
      <c r="AB69" s="280"/>
      <c r="AC69" s="316"/>
      <c r="AD69" s="316"/>
      <c r="AE69" s="316"/>
      <c r="AF69" s="316"/>
      <c r="AG69" s="316"/>
      <c r="AH69" s="316"/>
      <c r="AI69" s="316"/>
      <c r="AJ69" s="316"/>
      <c r="AK69" s="316"/>
      <c r="AL69" s="316"/>
      <c r="AM69" s="316"/>
      <c r="AN69" s="316"/>
      <c r="AO69" s="316"/>
      <c r="AP69" s="316"/>
      <c r="AQ69" s="316"/>
      <c r="AR69" s="316"/>
      <c r="AS69" s="316"/>
      <c r="AT69" s="316"/>
    </row>
    <row r="70" spans="1:46" ht="12" customHeight="1" x14ac:dyDescent="0.15">
      <c r="A70" s="330"/>
      <c r="B70" s="331"/>
      <c r="C70" s="332"/>
      <c r="D70" s="284"/>
      <c r="E70" s="285"/>
      <c r="F70" s="285"/>
      <c r="G70" s="285"/>
      <c r="H70" s="285"/>
      <c r="I70" s="285"/>
      <c r="J70" s="286"/>
      <c r="K70" s="280"/>
      <c r="L70" s="280"/>
      <c r="M70" s="280"/>
      <c r="N70" s="280"/>
      <c r="O70" s="280"/>
      <c r="P70" s="280"/>
      <c r="Q70" s="280"/>
      <c r="R70" s="280"/>
      <c r="S70" s="280"/>
      <c r="T70" s="280"/>
      <c r="U70" s="280"/>
      <c r="V70" s="280"/>
      <c r="W70" s="280"/>
      <c r="X70" s="280"/>
      <c r="Y70" s="280"/>
      <c r="Z70" s="280"/>
      <c r="AA70" s="280"/>
      <c r="AB70" s="280"/>
      <c r="AC70" s="316"/>
      <c r="AD70" s="316"/>
      <c r="AE70" s="316"/>
      <c r="AF70" s="316"/>
      <c r="AG70" s="316"/>
      <c r="AH70" s="316"/>
      <c r="AI70" s="316"/>
      <c r="AJ70" s="316"/>
      <c r="AK70" s="316"/>
      <c r="AL70" s="316"/>
      <c r="AM70" s="316"/>
      <c r="AN70" s="316"/>
      <c r="AO70" s="316"/>
      <c r="AP70" s="316"/>
      <c r="AQ70" s="316"/>
      <c r="AR70" s="316"/>
      <c r="AS70" s="316"/>
      <c r="AT70" s="316"/>
    </row>
    <row r="71" spans="1:46" ht="12" customHeight="1" x14ac:dyDescent="0.15">
      <c r="A71" s="330"/>
      <c r="B71" s="331"/>
      <c r="C71" s="332"/>
      <c r="D71" s="284"/>
      <c r="E71" s="285"/>
      <c r="F71" s="285"/>
      <c r="G71" s="285"/>
      <c r="H71" s="285"/>
      <c r="I71" s="285"/>
      <c r="J71" s="286"/>
      <c r="K71" s="280"/>
      <c r="L71" s="280"/>
      <c r="M71" s="280"/>
      <c r="N71" s="280"/>
      <c r="O71" s="280"/>
      <c r="P71" s="280"/>
      <c r="Q71" s="280"/>
      <c r="R71" s="280"/>
      <c r="S71" s="280"/>
      <c r="T71" s="280"/>
      <c r="U71" s="280"/>
      <c r="V71" s="280"/>
      <c r="W71" s="280"/>
      <c r="X71" s="280"/>
      <c r="Y71" s="280"/>
      <c r="Z71" s="280"/>
      <c r="AA71" s="280"/>
      <c r="AB71" s="280"/>
      <c r="AC71" s="316"/>
      <c r="AD71" s="316"/>
      <c r="AE71" s="316"/>
      <c r="AF71" s="316"/>
      <c r="AG71" s="316"/>
      <c r="AH71" s="316"/>
      <c r="AI71" s="316"/>
      <c r="AJ71" s="316"/>
      <c r="AK71" s="316"/>
      <c r="AL71" s="316"/>
      <c r="AM71" s="316"/>
      <c r="AN71" s="316"/>
      <c r="AO71" s="316"/>
      <c r="AP71" s="316"/>
      <c r="AQ71" s="316"/>
      <c r="AR71" s="316"/>
      <c r="AS71" s="316"/>
      <c r="AT71" s="316"/>
    </row>
    <row r="72" spans="1:46" ht="12" customHeight="1" x14ac:dyDescent="0.15">
      <c r="A72" s="333"/>
      <c r="B72" s="334"/>
      <c r="C72" s="335"/>
      <c r="D72" s="287"/>
      <c r="E72" s="288"/>
      <c r="F72" s="288"/>
      <c r="G72" s="288"/>
      <c r="H72" s="288"/>
      <c r="I72" s="288"/>
      <c r="J72" s="289"/>
      <c r="K72" s="280"/>
      <c r="L72" s="280"/>
      <c r="M72" s="280"/>
      <c r="N72" s="280"/>
      <c r="O72" s="280"/>
      <c r="P72" s="280"/>
      <c r="Q72" s="280"/>
      <c r="R72" s="280"/>
      <c r="S72" s="280"/>
      <c r="T72" s="280"/>
      <c r="U72" s="280"/>
      <c r="V72" s="280"/>
      <c r="W72" s="280"/>
      <c r="X72" s="280"/>
      <c r="Y72" s="280"/>
      <c r="Z72" s="280"/>
      <c r="AA72" s="280"/>
      <c r="AB72" s="280"/>
      <c r="AC72" s="316"/>
      <c r="AD72" s="316"/>
      <c r="AE72" s="316"/>
      <c r="AF72" s="316"/>
      <c r="AG72" s="316"/>
      <c r="AH72" s="316"/>
      <c r="AI72" s="316"/>
      <c r="AJ72" s="316"/>
      <c r="AK72" s="316"/>
      <c r="AL72" s="316"/>
      <c r="AM72" s="316"/>
      <c r="AN72" s="316"/>
      <c r="AO72" s="316"/>
      <c r="AP72" s="316"/>
      <c r="AQ72" s="316"/>
      <c r="AR72" s="316"/>
      <c r="AS72" s="316"/>
      <c r="AT72" s="316"/>
    </row>
    <row r="73" spans="1:46" ht="12" customHeight="1" x14ac:dyDescent="0.15">
      <c r="A73" s="291" t="s">
        <v>98</v>
      </c>
      <c r="B73" s="292"/>
      <c r="C73" s="293"/>
      <c r="D73" s="281" t="s">
        <v>94</v>
      </c>
      <c r="E73" s="282"/>
      <c r="F73" s="282"/>
      <c r="G73" s="282"/>
      <c r="H73" s="282"/>
      <c r="I73" s="282"/>
      <c r="J73" s="283"/>
      <c r="K73" s="280" t="s">
        <v>119</v>
      </c>
      <c r="L73" s="280"/>
      <c r="M73" s="280"/>
      <c r="N73" s="280"/>
      <c r="O73" s="280"/>
      <c r="P73" s="280"/>
      <c r="Q73" s="280"/>
      <c r="R73" s="280"/>
      <c r="S73" s="280"/>
      <c r="T73" s="280"/>
      <c r="U73" s="280"/>
      <c r="V73" s="280"/>
      <c r="W73" s="280"/>
      <c r="X73" s="280"/>
      <c r="Y73" s="280"/>
      <c r="Z73" s="280"/>
      <c r="AA73" s="280"/>
      <c r="AB73" s="280"/>
      <c r="AC73" s="280" t="s">
        <v>121</v>
      </c>
      <c r="AD73" s="280"/>
      <c r="AE73" s="280"/>
      <c r="AF73" s="280"/>
      <c r="AG73" s="280"/>
      <c r="AH73" s="280"/>
      <c r="AI73" s="280"/>
      <c r="AJ73" s="280"/>
      <c r="AK73" s="280"/>
      <c r="AL73" s="280"/>
      <c r="AM73" s="280"/>
      <c r="AN73" s="280"/>
      <c r="AO73" s="280"/>
      <c r="AP73" s="280"/>
      <c r="AQ73" s="280"/>
      <c r="AR73" s="280"/>
      <c r="AS73" s="280"/>
      <c r="AT73" s="280"/>
    </row>
    <row r="74" spans="1:46" ht="12" customHeight="1" x14ac:dyDescent="0.15">
      <c r="A74" s="294"/>
      <c r="B74" s="295"/>
      <c r="C74" s="296"/>
      <c r="D74" s="284"/>
      <c r="E74" s="285"/>
      <c r="F74" s="285"/>
      <c r="G74" s="285"/>
      <c r="H74" s="285"/>
      <c r="I74" s="285"/>
      <c r="J74" s="286"/>
      <c r="K74" s="280"/>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c r="AI74" s="280"/>
      <c r="AJ74" s="280"/>
      <c r="AK74" s="280"/>
      <c r="AL74" s="280"/>
      <c r="AM74" s="280"/>
      <c r="AN74" s="280"/>
      <c r="AO74" s="280"/>
      <c r="AP74" s="280"/>
      <c r="AQ74" s="280"/>
      <c r="AR74" s="280"/>
      <c r="AS74" s="280"/>
      <c r="AT74" s="280"/>
    </row>
    <row r="75" spans="1:46" ht="12" customHeight="1" x14ac:dyDescent="0.15">
      <c r="A75" s="294"/>
      <c r="B75" s="295"/>
      <c r="C75" s="296"/>
      <c r="D75" s="284"/>
      <c r="E75" s="285"/>
      <c r="F75" s="285"/>
      <c r="G75" s="285"/>
      <c r="H75" s="285"/>
      <c r="I75" s="285"/>
      <c r="J75" s="286"/>
      <c r="K75" s="280"/>
      <c r="L75" s="280"/>
      <c r="M75" s="280"/>
      <c r="N75" s="280"/>
      <c r="O75" s="280"/>
      <c r="P75" s="280"/>
      <c r="Q75" s="280"/>
      <c r="R75" s="280"/>
      <c r="S75" s="280"/>
      <c r="T75" s="280"/>
      <c r="U75" s="280"/>
      <c r="V75" s="280"/>
      <c r="W75" s="280"/>
      <c r="X75" s="280"/>
      <c r="Y75" s="280"/>
      <c r="Z75" s="280"/>
      <c r="AA75" s="280"/>
      <c r="AB75" s="280"/>
      <c r="AC75" s="280"/>
      <c r="AD75" s="280"/>
      <c r="AE75" s="280"/>
      <c r="AF75" s="280"/>
      <c r="AG75" s="280"/>
      <c r="AH75" s="280"/>
      <c r="AI75" s="280"/>
      <c r="AJ75" s="280"/>
      <c r="AK75" s="280"/>
      <c r="AL75" s="280"/>
      <c r="AM75" s="280"/>
      <c r="AN75" s="280"/>
      <c r="AO75" s="280"/>
      <c r="AP75" s="280"/>
      <c r="AQ75" s="280"/>
      <c r="AR75" s="280"/>
      <c r="AS75" s="280"/>
      <c r="AT75" s="280"/>
    </row>
    <row r="76" spans="1:46" ht="12" customHeight="1" x14ac:dyDescent="0.15">
      <c r="A76" s="294"/>
      <c r="B76" s="295"/>
      <c r="C76" s="296"/>
      <c r="D76" s="284"/>
      <c r="E76" s="285"/>
      <c r="F76" s="285"/>
      <c r="G76" s="285"/>
      <c r="H76" s="285"/>
      <c r="I76" s="285"/>
      <c r="J76" s="286"/>
      <c r="K76" s="280"/>
      <c r="L76" s="280"/>
      <c r="M76" s="280"/>
      <c r="N76" s="280"/>
      <c r="O76" s="280"/>
      <c r="P76" s="280"/>
      <c r="Q76" s="280"/>
      <c r="R76" s="280"/>
      <c r="S76" s="280"/>
      <c r="T76" s="280"/>
      <c r="U76" s="280"/>
      <c r="V76" s="280"/>
      <c r="W76" s="280"/>
      <c r="X76" s="280"/>
      <c r="Y76" s="280"/>
      <c r="Z76" s="280"/>
      <c r="AA76" s="280"/>
      <c r="AB76" s="280"/>
      <c r="AC76" s="280"/>
      <c r="AD76" s="280"/>
      <c r="AE76" s="280"/>
      <c r="AF76" s="280"/>
      <c r="AG76" s="280"/>
      <c r="AH76" s="280"/>
      <c r="AI76" s="280"/>
      <c r="AJ76" s="280"/>
      <c r="AK76" s="280"/>
      <c r="AL76" s="280"/>
      <c r="AM76" s="280"/>
      <c r="AN76" s="280"/>
      <c r="AO76" s="280"/>
      <c r="AP76" s="280"/>
      <c r="AQ76" s="280"/>
      <c r="AR76" s="280"/>
      <c r="AS76" s="280"/>
      <c r="AT76" s="280"/>
    </row>
    <row r="77" spans="1:46" ht="12" customHeight="1" x14ac:dyDescent="0.15">
      <c r="A77" s="294"/>
      <c r="B77" s="295"/>
      <c r="C77" s="296"/>
      <c r="D77" s="284"/>
      <c r="E77" s="285"/>
      <c r="F77" s="285"/>
      <c r="G77" s="285"/>
      <c r="H77" s="285"/>
      <c r="I77" s="285"/>
      <c r="J77" s="286"/>
      <c r="K77" s="280"/>
      <c r="L77" s="280"/>
      <c r="M77" s="280"/>
      <c r="N77" s="280"/>
      <c r="O77" s="280"/>
      <c r="P77" s="280"/>
      <c r="Q77" s="280"/>
      <c r="R77" s="280"/>
      <c r="S77" s="280"/>
      <c r="T77" s="280"/>
      <c r="U77" s="280"/>
      <c r="V77" s="280"/>
      <c r="W77" s="280"/>
      <c r="X77" s="280"/>
      <c r="Y77" s="280"/>
      <c r="Z77" s="280"/>
      <c r="AA77" s="280"/>
      <c r="AB77" s="280"/>
      <c r="AC77" s="280"/>
      <c r="AD77" s="280"/>
      <c r="AE77" s="280"/>
      <c r="AF77" s="280"/>
      <c r="AG77" s="280"/>
      <c r="AH77" s="280"/>
      <c r="AI77" s="280"/>
      <c r="AJ77" s="280"/>
      <c r="AK77" s="280"/>
      <c r="AL77" s="280"/>
      <c r="AM77" s="280"/>
      <c r="AN77" s="280"/>
      <c r="AO77" s="280"/>
      <c r="AP77" s="280"/>
      <c r="AQ77" s="280"/>
      <c r="AR77" s="280"/>
      <c r="AS77" s="280"/>
      <c r="AT77" s="280"/>
    </row>
    <row r="78" spans="1:46" ht="12" customHeight="1" x14ac:dyDescent="0.15">
      <c r="A78" s="294"/>
      <c r="B78" s="295"/>
      <c r="C78" s="296"/>
      <c r="D78" s="287"/>
      <c r="E78" s="288"/>
      <c r="F78" s="288"/>
      <c r="G78" s="288"/>
      <c r="H78" s="288"/>
      <c r="I78" s="288"/>
      <c r="J78" s="289"/>
      <c r="K78" s="280"/>
      <c r="L78" s="280"/>
      <c r="M78" s="280"/>
      <c r="N78" s="280"/>
      <c r="O78" s="280"/>
      <c r="P78" s="280"/>
      <c r="Q78" s="280"/>
      <c r="R78" s="280"/>
      <c r="S78" s="280"/>
      <c r="T78" s="280"/>
      <c r="U78" s="280"/>
      <c r="V78" s="280"/>
      <c r="W78" s="280"/>
      <c r="X78" s="280"/>
      <c r="Y78" s="280"/>
      <c r="Z78" s="280"/>
      <c r="AA78" s="280"/>
      <c r="AB78" s="280"/>
      <c r="AC78" s="280"/>
      <c r="AD78" s="280"/>
      <c r="AE78" s="280"/>
      <c r="AF78" s="280"/>
      <c r="AG78" s="280"/>
      <c r="AH78" s="280"/>
      <c r="AI78" s="280"/>
      <c r="AJ78" s="280"/>
      <c r="AK78" s="280"/>
      <c r="AL78" s="280"/>
      <c r="AM78" s="280"/>
      <c r="AN78" s="280"/>
      <c r="AO78" s="280"/>
      <c r="AP78" s="280"/>
      <c r="AQ78" s="280"/>
      <c r="AR78" s="280"/>
      <c r="AS78" s="280"/>
      <c r="AT78" s="280"/>
    </row>
    <row r="79" spans="1:46" ht="12" customHeight="1" x14ac:dyDescent="0.15">
      <c r="A79" s="294"/>
      <c r="B79" s="295"/>
      <c r="C79" s="296"/>
      <c r="D79" s="281" t="s">
        <v>122</v>
      </c>
      <c r="E79" s="282"/>
      <c r="F79" s="282"/>
      <c r="G79" s="282"/>
      <c r="H79" s="282"/>
      <c r="I79" s="282"/>
      <c r="J79" s="283"/>
      <c r="K79" s="280" t="s">
        <v>123</v>
      </c>
      <c r="L79" s="280"/>
      <c r="M79" s="280"/>
      <c r="N79" s="280"/>
      <c r="O79" s="280"/>
      <c r="P79" s="280"/>
      <c r="Q79" s="280"/>
      <c r="R79" s="280"/>
      <c r="S79" s="280"/>
      <c r="T79" s="280"/>
      <c r="U79" s="280"/>
      <c r="V79" s="280"/>
      <c r="W79" s="280"/>
      <c r="X79" s="280"/>
      <c r="Y79" s="280"/>
      <c r="Z79" s="280"/>
      <c r="AA79" s="280"/>
      <c r="AB79" s="280"/>
      <c r="AC79" s="280" t="s">
        <v>120</v>
      </c>
      <c r="AD79" s="280"/>
      <c r="AE79" s="280"/>
      <c r="AF79" s="280"/>
      <c r="AG79" s="280"/>
      <c r="AH79" s="280"/>
      <c r="AI79" s="280"/>
      <c r="AJ79" s="280"/>
      <c r="AK79" s="280"/>
      <c r="AL79" s="280"/>
      <c r="AM79" s="280"/>
      <c r="AN79" s="280"/>
      <c r="AO79" s="280"/>
      <c r="AP79" s="280"/>
      <c r="AQ79" s="280"/>
      <c r="AR79" s="280"/>
      <c r="AS79" s="280"/>
      <c r="AT79" s="280"/>
    </row>
    <row r="80" spans="1:46" ht="12" customHeight="1" x14ac:dyDescent="0.15">
      <c r="A80" s="294"/>
      <c r="B80" s="295"/>
      <c r="C80" s="296"/>
      <c r="D80" s="284"/>
      <c r="E80" s="285"/>
      <c r="F80" s="285"/>
      <c r="G80" s="285"/>
      <c r="H80" s="285"/>
      <c r="I80" s="285"/>
      <c r="J80" s="286"/>
      <c r="K80" s="280"/>
      <c r="L80" s="280"/>
      <c r="M80" s="280"/>
      <c r="N80" s="280"/>
      <c r="O80" s="280"/>
      <c r="P80" s="280"/>
      <c r="Q80" s="280"/>
      <c r="R80" s="280"/>
      <c r="S80" s="280"/>
      <c r="T80" s="280"/>
      <c r="U80" s="280"/>
      <c r="V80" s="280"/>
      <c r="W80" s="280"/>
      <c r="X80" s="280"/>
      <c r="Y80" s="280"/>
      <c r="Z80" s="280"/>
      <c r="AA80" s="280"/>
      <c r="AB80" s="280"/>
      <c r="AC80" s="280"/>
      <c r="AD80" s="280"/>
      <c r="AE80" s="280"/>
      <c r="AF80" s="280"/>
      <c r="AG80" s="280"/>
      <c r="AH80" s="280"/>
      <c r="AI80" s="280"/>
      <c r="AJ80" s="280"/>
      <c r="AK80" s="280"/>
      <c r="AL80" s="280"/>
      <c r="AM80" s="280"/>
      <c r="AN80" s="280"/>
      <c r="AO80" s="280"/>
      <c r="AP80" s="280"/>
      <c r="AQ80" s="280"/>
      <c r="AR80" s="280"/>
      <c r="AS80" s="280"/>
      <c r="AT80" s="280"/>
    </row>
    <row r="81" spans="1:46" ht="12" customHeight="1" x14ac:dyDescent="0.15">
      <c r="A81" s="294"/>
      <c r="B81" s="295"/>
      <c r="C81" s="296"/>
      <c r="D81" s="284"/>
      <c r="E81" s="285"/>
      <c r="F81" s="285"/>
      <c r="G81" s="285"/>
      <c r="H81" s="285"/>
      <c r="I81" s="285"/>
      <c r="J81" s="286"/>
      <c r="K81" s="280"/>
      <c r="L81" s="280"/>
      <c r="M81" s="280"/>
      <c r="N81" s="280"/>
      <c r="O81" s="280"/>
      <c r="P81" s="280"/>
      <c r="Q81" s="280"/>
      <c r="R81" s="280"/>
      <c r="S81" s="280"/>
      <c r="T81" s="280"/>
      <c r="U81" s="280"/>
      <c r="V81" s="280"/>
      <c r="W81" s="280"/>
      <c r="X81" s="280"/>
      <c r="Y81" s="280"/>
      <c r="Z81" s="280"/>
      <c r="AA81" s="280"/>
      <c r="AB81" s="280"/>
      <c r="AC81" s="280"/>
      <c r="AD81" s="280"/>
      <c r="AE81" s="280"/>
      <c r="AF81" s="280"/>
      <c r="AG81" s="280"/>
      <c r="AH81" s="280"/>
      <c r="AI81" s="280"/>
      <c r="AJ81" s="280"/>
      <c r="AK81" s="280"/>
      <c r="AL81" s="280"/>
      <c r="AM81" s="280"/>
      <c r="AN81" s="280"/>
      <c r="AO81" s="280"/>
      <c r="AP81" s="280"/>
      <c r="AQ81" s="280"/>
      <c r="AR81" s="280"/>
      <c r="AS81" s="280"/>
      <c r="AT81" s="280"/>
    </row>
    <row r="82" spans="1:46" ht="12" customHeight="1" x14ac:dyDescent="0.15">
      <c r="A82" s="294"/>
      <c r="B82" s="295"/>
      <c r="C82" s="296"/>
      <c r="D82" s="284"/>
      <c r="E82" s="285"/>
      <c r="F82" s="285"/>
      <c r="G82" s="285"/>
      <c r="H82" s="285"/>
      <c r="I82" s="285"/>
      <c r="J82" s="286"/>
      <c r="K82" s="280"/>
      <c r="L82" s="280"/>
      <c r="M82" s="280"/>
      <c r="N82" s="280"/>
      <c r="O82" s="280"/>
      <c r="P82" s="280"/>
      <c r="Q82" s="280"/>
      <c r="R82" s="280"/>
      <c r="S82" s="280"/>
      <c r="T82" s="280"/>
      <c r="U82" s="280"/>
      <c r="V82" s="280"/>
      <c r="W82" s="280"/>
      <c r="X82" s="280"/>
      <c r="Y82" s="280"/>
      <c r="Z82" s="280"/>
      <c r="AA82" s="280"/>
      <c r="AB82" s="280"/>
      <c r="AC82" s="280"/>
      <c r="AD82" s="280"/>
      <c r="AE82" s="280"/>
      <c r="AF82" s="280"/>
      <c r="AG82" s="280"/>
      <c r="AH82" s="280"/>
      <c r="AI82" s="280"/>
      <c r="AJ82" s="280"/>
      <c r="AK82" s="280"/>
      <c r="AL82" s="280"/>
      <c r="AM82" s="280"/>
      <c r="AN82" s="280"/>
      <c r="AO82" s="280"/>
      <c r="AP82" s="280"/>
      <c r="AQ82" s="280"/>
      <c r="AR82" s="280"/>
      <c r="AS82" s="280"/>
      <c r="AT82" s="280"/>
    </row>
    <row r="83" spans="1:46" ht="12" customHeight="1" x14ac:dyDescent="0.15">
      <c r="A83" s="294"/>
      <c r="B83" s="295"/>
      <c r="C83" s="296"/>
      <c r="D83" s="284"/>
      <c r="E83" s="285"/>
      <c r="F83" s="285"/>
      <c r="G83" s="285"/>
      <c r="H83" s="285"/>
      <c r="I83" s="285"/>
      <c r="J83" s="286"/>
      <c r="K83" s="280"/>
      <c r="L83" s="280"/>
      <c r="M83" s="280"/>
      <c r="N83" s="280"/>
      <c r="O83" s="280"/>
      <c r="P83" s="280"/>
      <c r="Q83" s="280"/>
      <c r="R83" s="280"/>
      <c r="S83" s="280"/>
      <c r="T83" s="280"/>
      <c r="U83" s="280"/>
      <c r="V83" s="280"/>
      <c r="W83" s="280"/>
      <c r="X83" s="280"/>
      <c r="Y83" s="280"/>
      <c r="Z83" s="280"/>
      <c r="AA83" s="280"/>
      <c r="AB83" s="280"/>
      <c r="AC83" s="280"/>
      <c r="AD83" s="280"/>
      <c r="AE83" s="280"/>
      <c r="AF83" s="280"/>
      <c r="AG83" s="280"/>
      <c r="AH83" s="280"/>
      <c r="AI83" s="280"/>
      <c r="AJ83" s="280"/>
      <c r="AK83" s="280"/>
      <c r="AL83" s="280"/>
      <c r="AM83" s="280"/>
      <c r="AN83" s="280"/>
      <c r="AO83" s="280"/>
      <c r="AP83" s="280"/>
      <c r="AQ83" s="280"/>
      <c r="AR83" s="280"/>
      <c r="AS83" s="280"/>
      <c r="AT83" s="280"/>
    </row>
    <row r="84" spans="1:46" ht="12" customHeight="1" x14ac:dyDescent="0.15">
      <c r="A84" s="294"/>
      <c r="B84" s="295"/>
      <c r="C84" s="296"/>
      <c r="D84" s="284"/>
      <c r="E84" s="285"/>
      <c r="F84" s="285"/>
      <c r="G84" s="285"/>
      <c r="H84" s="285"/>
      <c r="I84" s="285"/>
      <c r="J84" s="286"/>
      <c r="K84" s="280"/>
      <c r="L84" s="280"/>
      <c r="M84" s="280"/>
      <c r="N84" s="280"/>
      <c r="O84" s="280"/>
      <c r="P84" s="280"/>
      <c r="Q84" s="280"/>
      <c r="R84" s="280"/>
      <c r="S84" s="280"/>
      <c r="T84" s="280"/>
      <c r="U84" s="280"/>
      <c r="V84" s="280"/>
      <c r="W84" s="280"/>
      <c r="X84" s="280"/>
      <c r="Y84" s="280"/>
      <c r="Z84" s="280"/>
      <c r="AA84" s="280"/>
      <c r="AB84" s="280"/>
      <c r="AC84" s="280"/>
      <c r="AD84" s="280"/>
      <c r="AE84" s="280"/>
      <c r="AF84" s="280"/>
      <c r="AG84" s="280"/>
      <c r="AH84" s="280"/>
      <c r="AI84" s="280"/>
      <c r="AJ84" s="280"/>
      <c r="AK84" s="280"/>
      <c r="AL84" s="280"/>
      <c r="AM84" s="280"/>
      <c r="AN84" s="280"/>
      <c r="AO84" s="280"/>
      <c r="AP84" s="280"/>
      <c r="AQ84" s="280"/>
      <c r="AR84" s="280"/>
      <c r="AS84" s="280"/>
      <c r="AT84" s="280"/>
    </row>
    <row r="85" spans="1:46" ht="12" customHeight="1" x14ac:dyDescent="0.15">
      <c r="A85" s="294"/>
      <c r="B85" s="295"/>
      <c r="C85" s="296"/>
      <c r="D85" s="284"/>
      <c r="E85" s="285"/>
      <c r="F85" s="285"/>
      <c r="G85" s="285"/>
      <c r="H85" s="285"/>
      <c r="I85" s="285"/>
      <c r="J85" s="286"/>
      <c r="K85" s="280"/>
      <c r="L85" s="280"/>
      <c r="M85" s="280"/>
      <c r="N85" s="280"/>
      <c r="O85" s="280"/>
      <c r="P85" s="280"/>
      <c r="Q85" s="280"/>
      <c r="R85" s="280"/>
      <c r="S85" s="280"/>
      <c r="T85" s="280"/>
      <c r="U85" s="280"/>
      <c r="V85" s="280"/>
      <c r="W85" s="280"/>
      <c r="X85" s="280"/>
      <c r="Y85" s="280"/>
      <c r="Z85" s="280"/>
      <c r="AA85" s="280"/>
      <c r="AB85" s="280"/>
      <c r="AC85" s="280"/>
      <c r="AD85" s="280"/>
      <c r="AE85" s="280"/>
      <c r="AF85" s="280"/>
      <c r="AG85" s="280"/>
      <c r="AH85" s="280"/>
      <c r="AI85" s="280"/>
      <c r="AJ85" s="280"/>
      <c r="AK85" s="280"/>
      <c r="AL85" s="280"/>
      <c r="AM85" s="280"/>
      <c r="AN85" s="280"/>
      <c r="AO85" s="280"/>
      <c r="AP85" s="280"/>
      <c r="AQ85" s="280"/>
      <c r="AR85" s="280"/>
      <c r="AS85" s="280"/>
      <c r="AT85" s="280"/>
    </row>
    <row r="86" spans="1:46" ht="12" customHeight="1" x14ac:dyDescent="0.15">
      <c r="A86" s="294"/>
      <c r="B86" s="295"/>
      <c r="C86" s="296"/>
      <c r="D86" s="287"/>
      <c r="E86" s="288"/>
      <c r="F86" s="288"/>
      <c r="G86" s="288"/>
      <c r="H86" s="288"/>
      <c r="I86" s="288"/>
      <c r="J86" s="289"/>
      <c r="K86" s="280"/>
      <c r="L86" s="280"/>
      <c r="M86" s="280"/>
      <c r="N86" s="280"/>
      <c r="O86" s="280"/>
      <c r="P86" s="280"/>
      <c r="Q86" s="280"/>
      <c r="R86" s="280"/>
      <c r="S86" s="280"/>
      <c r="T86" s="280"/>
      <c r="U86" s="280"/>
      <c r="V86" s="280"/>
      <c r="W86" s="280"/>
      <c r="X86" s="280"/>
      <c r="Y86" s="280"/>
      <c r="Z86" s="280"/>
      <c r="AA86" s="280"/>
      <c r="AB86" s="280"/>
      <c r="AC86" s="280"/>
      <c r="AD86" s="280"/>
      <c r="AE86" s="280"/>
      <c r="AF86" s="280"/>
      <c r="AG86" s="280"/>
      <c r="AH86" s="280"/>
      <c r="AI86" s="280"/>
      <c r="AJ86" s="280"/>
      <c r="AK86" s="280"/>
      <c r="AL86" s="280"/>
      <c r="AM86" s="280"/>
      <c r="AN86" s="280"/>
      <c r="AO86" s="280"/>
      <c r="AP86" s="280"/>
      <c r="AQ86" s="280"/>
      <c r="AR86" s="280"/>
      <c r="AS86" s="280"/>
      <c r="AT86" s="280"/>
    </row>
    <row r="87" spans="1:46" ht="12" customHeight="1" x14ac:dyDescent="0.15">
      <c r="A87" s="294"/>
      <c r="B87" s="295"/>
      <c r="C87" s="296"/>
      <c r="D87" s="281" t="s">
        <v>124</v>
      </c>
      <c r="E87" s="282"/>
      <c r="F87" s="282"/>
      <c r="G87" s="282"/>
      <c r="H87" s="282"/>
      <c r="I87" s="282"/>
      <c r="J87" s="283"/>
      <c r="K87" s="280" t="s">
        <v>125</v>
      </c>
      <c r="L87" s="280"/>
      <c r="M87" s="280"/>
      <c r="N87" s="280"/>
      <c r="O87" s="280"/>
      <c r="P87" s="280"/>
      <c r="Q87" s="280"/>
      <c r="R87" s="280"/>
      <c r="S87" s="280"/>
      <c r="T87" s="280"/>
      <c r="U87" s="280"/>
      <c r="V87" s="280"/>
      <c r="W87" s="280"/>
      <c r="X87" s="280"/>
      <c r="Y87" s="280"/>
      <c r="Z87" s="280"/>
      <c r="AA87" s="280"/>
      <c r="AB87" s="280"/>
      <c r="AC87" s="316"/>
      <c r="AD87" s="316"/>
      <c r="AE87" s="316"/>
      <c r="AF87" s="316"/>
      <c r="AG87" s="316"/>
      <c r="AH87" s="316"/>
      <c r="AI87" s="316"/>
      <c r="AJ87" s="316"/>
      <c r="AK87" s="316"/>
      <c r="AL87" s="316"/>
      <c r="AM87" s="316"/>
      <c r="AN87" s="316"/>
      <c r="AO87" s="316"/>
      <c r="AP87" s="316"/>
      <c r="AQ87" s="316"/>
      <c r="AR87" s="316"/>
      <c r="AS87" s="316"/>
      <c r="AT87" s="316"/>
    </row>
    <row r="88" spans="1:46" ht="12" customHeight="1" x14ac:dyDescent="0.15">
      <c r="A88" s="294"/>
      <c r="B88" s="295"/>
      <c r="C88" s="296"/>
      <c r="D88" s="284"/>
      <c r="E88" s="285"/>
      <c r="F88" s="285"/>
      <c r="G88" s="285"/>
      <c r="H88" s="285"/>
      <c r="I88" s="285"/>
      <c r="J88" s="286"/>
      <c r="K88" s="280"/>
      <c r="L88" s="280"/>
      <c r="M88" s="280"/>
      <c r="N88" s="280"/>
      <c r="O88" s="280"/>
      <c r="P88" s="280"/>
      <c r="Q88" s="280"/>
      <c r="R88" s="280"/>
      <c r="S88" s="280"/>
      <c r="T88" s="280"/>
      <c r="U88" s="280"/>
      <c r="V88" s="280"/>
      <c r="W88" s="280"/>
      <c r="X88" s="280"/>
      <c r="Y88" s="280"/>
      <c r="Z88" s="280"/>
      <c r="AA88" s="280"/>
      <c r="AB88" s="280"/>
      <c r="AC88" s="316"/>
      <c r="AD88" s="316"/>
      <c r="AE88" s="316"/>
      <c r="AF88" s="316"/>
      <c r="AG88" s="316"/>
      <c r="AH88" s="316"/>
      <c r="AI88" s="316"/>
      <c r="AJ88" s="316"/>
      <c r="AK88" s="316"/>
      <c r="AL88" s="316"/>
      <c r="AM88" s="316"/>
      <c r="AN88" s="316"/>
      <c r="AO88" s="316"/>
      <c r="AP88" s="316"/>
      <c r="AQ88" s="316"/>
      <c r="AR88" s="316"/>
      <c r="AS88" s="316"/>
      <c r="AT88" s="316"/>
    </row>
    <row r="89" spans="1:46" ht="12" customHeight="1" x14ac:dyDescent="0.15">
      <c r="A89" s="294"/>
      <c r="B89" s="295"/>
      <c r="C89" s="296"/>
      <c r="D89" s="284"/>
      <c r="E89" s="285"/>
      <c r="F89" s="285"/>
      <c r="G89" s="285"/>
      <c r="H89" s="285"/>
      <c r="I89" s="285"/>
      <c r="J89" s="286"/>
      <c r="K89" s="280"/>
      <c r="L89" s="280"/>
      <c r="M89" s="280"/>
      <c r="N89" s="280"/>
      <c r="O89" s="280"/>
      <c r="P89" s="280"/>
      <c r="Q89" s="280"/>
      <c r="R89" s="280"/>
      <c r="S89" s="280"/>
      <c r="T89" s="280"/>
      <c r="U89" s="280"/>
      <c r="V89" s="280"/>
      <c r="W89" s="280"/>
      <c r="X89" s="280"/>
      <c r="Y89" s="280"/>
      <c r="Z89" s="280"/>
      <c r="AA89" s="280"/>
      <c r="AB89" s="280"/>
      <c r="AC89" s="316"/>
      <c r="AD89" s="316"/>
      <c r="AE89" s="316"/>
      <c r="AF89" s="316"/>
      <c r="AG89" s="316"/>
      <c r="AH89" s="316"/>
      <c r="AI89" s="316"/>
      <c r="AJ89" s="316"/>
      <c r="AK89" s="316"/>
      <c r="AL89" s="316"/>
      <c r="AM89" s="316"/>
      <c r="AN89" s="316"/>
      <c r="AO89" s="316"/>
      <c r="AP89" s="316"/>
      <c r="AQ89" s="316"/>
      <c r="AR89" s="316"/>
      <c r="AS89" s="316"/>
      <c r="AT89" s="316"/>
    </row>
    <row r="90" spans="1:46" ht="12" customHeight="1" x14ac:dyDescent="0.15">
      <c r="A90" s="294"/>
      <c r="B90" s="295"/>
      <c r="C90" s="296"/>
      <c r="D90" s="284"/>
      <c r="E90" s="285"/>
      <c r="F90" s="285"/>
      <c r="G90" s="285"/>
      <c r="H90" s="285"/>
      <c r="I90" s="285"/>
      <c r="J90" s="286"/>
      <c r="K90" s="280"/>
      <c r="L90" s="280"/>
      <c r="M90" s="280"/>
      <c r="N90" s="280"/>
      <c r="O90" s="280"/>
      <c r="P90" s="280"/>
      <c r="Q90" s="280"/>
      <c r="R90" s="280"/>
      <c r="S90" s="280"/>
      <c r="T90" s="280"/>
      <c r="U90" s="280"/>
      <c r="V90" s="280"/>
      <c r="W90" s="280"/>
      <c r="X90" s="280"/>
      <c r="Y90" s="280"/>
      <c r="Z90" s="280"/>
      <c r="AA90" s="280"/>
      <c r="AB90" s="280"/>
      <c r="AC90" s="316"/>
      <c r="AD90" s="316"/>
      <c r="AE90" s="316"/>
      <c r="AF90" s="316"/>
      <c r="AG90" s="316"/>
      <c r="AH90" s="316"/>
      <c r="AI90" s="316"/>
      <c r="AJ90" s="316"/>
      <c r="AK90" s="316"/>
      <c r="AL90" s="316"/>
      <c r="AM90" s="316"/>
      <c r="AN90" s="316"/>
      <c r="AO90" s="316"/>
      <c r="AP90" s="316"/>
      <c r="AQ90" s="316"/>
      <c r="AR90" s="316"/>
      <c r="AS90" s="316"/>
      <c r="AT90" s="316"/>
    </row>
    <row r="91" spans="1:46" ht="12" customHeight="1" x14ac:dyDescent="0.15">
      <c r="A91" s="294"/>
      <c r="B91" s="295"/>
      <c r="C91" s="296"/>
      <c r="D91" s="284"/>
      <c r="E91" s="285"/>
      <c r="F91" s="285"/>
      <c r="G91" s="285"/>
      <c r="H91" s="285"/>
      <c r="I91" s="285"/>
      <c r="J91" s="286"/>
      <c r="K91" s="280"/>
      <c r="L91" s="280"/>
      <c r="M91" s="280"/>
      <c r="N91" s="280"/>
      <c r="O91" s="280"/>
      <c r="P91" s="280"/>
      <c r="Q91" s="280"/>
      <c r="R91" s="280"/>
      <c r="S91" s="280"/>
      <c r="T91" s="280"/>
      <c r="U91" s="280"/>
      <c r="V91" s="280"/>
      <c r="W91" s="280"/>
      <c r="X91" s="280"/>
      <c r="Y91" s="280"/>
      <c r="Z91" s="280"/>
      <c r="AA91" s="280"/>
      <c r="AB91" s="280"/>
      <c r="AC91" s="316"/>
      <c r="AD91" s="316"/>
      <c r="AE91" s="316"/>
      <c r="AF91" s="316"/>
      <c r="AG91" s="316"/>
      <c r="AH91" s="316"/>
      <c r="AI91" s="316"/>
      <c r="AJ91" s="316"/>
      <c r="AK91" s="316"/>
      <c r="AL91" s="316"/>
      <c r="AM91" s="316"/>
      <c r="AN91" s="316"/>
      <c r="AO91" s="316"/>
      <c r="AP91" s="316"/>
      <c r="AQ91" s="316"/>
      <c r="AR91" s="316"/>
      <c r="AS91" s="316"/>
      <c r="AT91" s="316"/>
    </row>
    <row r="92" spans="1:46" ht="12" customHeight="1" x14ac:dyDescent="0.15">
      <c r="A92" s="294"/>
      <c r="B92" s="295"/>
      <c r="C92" s="296"/>
      <c r="D92" s="284"/>
      <c r="E92" s="285"/>
      <c r="F92" s="285"/>
      <c r="G92" s="285"/>
      <c r="H92" s="285"/>
      <c r="I92" s="285"/>
      <c r="J92" s="286"/>
      <c r="K92" s="280"/>
      <c r="L92" s="280"/>
      <c r="M92" s="280"/>
      <c r="N92" s="280"/>
      <c r="O92" s="280"/>
      <c r="P92" s="280"/>
      <c r="Q92" s="280"/>
      <c r="R92" s="280"/>
      <c r="S92" s="280"/>
      <c r="T92" s="280"/>
      <c r="U92" s="280"/>
      <c r="V92" s="280"/>
      <c r="W92" s="280"/>
      <c r="X92" s="280"/>
      <c r="Y92" s="280"/>
      <c r="Z92" s="280"/>
      <c r="AA92" s="280"/>
      <c r="AB92" s="280"/>
      <c r="AC92" s="316"/>
      <c r="AD92" s="316"/>
      <c r="AE92" s="316"/>
      <c r="AF92" s="316"/>
      <c r="AG92" s="316"/>
      <c r="AH92" s="316"/>
      <c r="AI92" s="316"/>
      <c r="AJ92" s="316"/>
      <c r="AK92" s="316"/>
      <c r="AL92" s="316"/>
      <c r="AM92" s="316"/>
      <c r="AN92" s="316"/>
      <c r="AO92" s="316"/>
      <c r="AP92" s="316"/>
      <c r="AQ92" s="316"/>
      <c r="AR92" s="316"/>
      <c r="AS92" s="316"/>
      <c r="AT92" s="316"/>
    </row>
    <row r="93" spans="1:46" ht="12" customHeight="1" x14ac:dyDescent="0.15">
      <c r="A93" s="294"/>
      <c r="B93" s="295"/>
      <c r="C93" s="296"/>
      <c r="D93" s="284"/>
      <c r="E93" s="285"/>
      <c r="F93" s="285"/>
      <c r="G93" s="285"/>
      <c r="H93" s="285"/>
      <c r="I93" s="285"/>
      <c r="J93" s="286"/>
      <c r="K93" s="280"/>
      <c r="L93" s="280"/>
      <c r="M93" s="280"/>
      <c r="N93" s="280"/>
      <c r="O93" s="280"/>
      <c r="P93" s="280"/>
      <c r="Q93" s="280"/>
      <c r="R93" s="280"/>
      <c r="S93" s="280"/>
      <c r="T93" s="280"/>
      <c r="U93" s="280"/>
      <c r="V93" s="280"/>
      <c r="W93" s="280"/>
      <c r="X93" s="280"/>
      <c r="Y93" s="280"/>
      <c r="Z93" s="280"/>
      <c r="AA93" s="280"/>
      <c r="AB93" s="280"/>
      <c r="AC93" s="316"/>
      <c r="AD93" s="316"/>
      <c r="AE93" s="316"/>
      <c r="AF93" s="316"/>
      <c r="AG93" s="316"/>
      <c r="AH93" s="316"/>
      <c r="AI93" s="316"/>
      <c r="AJ93" s="316"/>
      <c r="AK93" s="316"/>
      <c r="AL93" s="316"/>
      <c r="AM93" s="316"/>
      <c r="AN93" s="316"/>
      <c r="AO93" s="316"/>
      <c r="AP93" s="316"/>
      <c r="AQ93" s="316"/>
      <c r="AR93" s="316"/>
      <c r="AS93" s="316"/>
      <c r="AT93" s="316"/>
    </row>
    <row r="94" spans="1:46" ht="12" customHeight="1" x14ac:dyDescent="0.15">
      <c r="A94" s="294"/>
      <c r="B94" s="295"/>
      <c r="C94" s="296"/>
      <c r="D94" s="284"/>
      <c r="E94" s="285"/>
      <c r="F94" s="285"/>
      <c r="G94" s="285"/>
      <c r="H94" s="285"/>
      <c r="I94" s="285"/>
      <c r="J94" s="286"/>
      <c r="K94" s="280"/>
      <c r="L94" s="280"/>
      <c r="M94" s="280"/>
      <c r="N94" s="280"/>
      <c r="O94" s="280"/>
      <c r="P94" s="280"/>
      <c r="Q94" s="280"/>
      <c r="R94" s="280"/>
      <c r="S94" s="280"/>
      <c r="T94" s="280"/>
      <c r="U94" s="280"/>
      <c r="V94" s="280"/>
      <c r="W94" s="280"/>
      <c r="X94" s="280"/>
      <c r="Y94" s="280"/>
      <c r="Z94" s="280"/>
      <c r="AA94" s="280"/>
      <c r="AB94" s="280"/>
      <c r="AC94" s="316"/>
      <c r="AD94" s="316"/>
      <c r="AE94" s="316"/>
      <c r="AF94" s="316"/>
      <c r="AG94" s="316"/>
      <c r="AH94" s="316"/>
      <c r="AI94" s="316"/>
      <c r="AJ94" s="316"/>
      <c r="AK94" s="316"/>
      <c r="AL94" s="316"/>
      <c r="AM94" s="316"/>
      <c r="AN94" s="316"/>
      <c r="AO94" s="316"/>
      <c r="AP94" s="316"/>
      <c r="AQ94" s="316"/>
      <c r="AR94" s="316"/>
      <c r="AS94" s="316"/>
      <c r="AT94" s="316"/>
    </row>
    <row r="95" spans="1:46" ht="12" customHeight="1" x14ac:dyDescent="0.15">
      <c r="A95" s="294"/>
      <c r="B95" s="295"/>
      <c r="C95" s="296"/>
      <c r="D95" s="284"/>
      <c r="E95" s="285"/>
      <c r="F95" s="285"/>
      <c r="G95" s="285"/>
      <c r="H95" s="285"/>
      <c r="I95" s="285"/>
      <c r="J95" s="286"/>
      <c r="K95" s="280"/>
      <c r="L95" s="280"/>
      <c r="M95" s="280"/>
      <c r="N95" s="280"/>
      <c r="O95" s="280"/>
      <c r="P95" s="280"/>
      <c r="Q95" s="280"/>
      <c r="R95" s="280"/>
      <c r="S95" s="280"/>
      <c r="T95" s="280"/>
      <c r="U95" s="280"/>
      <c r="V95" s="280"/>
      <c r="W95" s="280"/>
      <c r="X95" s="280"/>
      <c r="Y95" s="280"/>
      <c r="Z95" s="280"/>
      <c r="AA95" s="280"/>
      <c r="AB95" s="280"/>
      <c r="AC95" s="316"/>
      <c r="AD95" s="316"/>
      <c r="AE95" s="316"/>
      <c r="AF95" s="316"/>
      <c r="AG95" s="316"/>
      <c r="AH95" s="316"/>
      <c r="AI95" s="316"/>
      <c r="AJ95" s="316"/>
      <c r="AK95" s="316"/>
      <c r="AL95" s="316"/>
      <c r="AM95" s="316"/>
      <c r="AN95" s="316"/>
      <c r="AO95" s="316"/>
      <c r="AP95" s="316"/>
      <c r="AQ95" s="316"/>
      <c r="AR95" s="316"/>
      <c r="AS95" s="316"/>
      <c r="AT95" s="316"/>
    </row>
    <row r="96" spans="1:46" ht="12" customHeight="1" x14ac:dyDescent="0.15">
      <c r="A96" s="297"/>
      <c r="B96" s="298"/>
      <c r="C96" s="299"/>
      <c r="D96" s="287"/>
      <c r="E96" s="288"/>
      <c r="F96" s="288"/>
      <c r="G96" s="288"/>
      <c r="H96" s="288"/>
      <c r="I96" s="288"/>
      <c r="J96" s="289"/>
      <c r="K96" s="280"/>
      <c r="L96" s="280"/>
      <c r="M96" s="280"/>
      <c r="N96" s="280"/>
      <c r="O96" s="280"/>
      <c r="P96" s="280"/>
      <c r="Q96" s="280"/>
      <c r="R96" s="280"/>
      <c r="S96" s="280"/>
      <c r="T96" s="280"/>
      <c r="U96" s="280"/>
      <c r="V96" s="280"/>
      <c r="W96" s="280"/>
      <c r="X96" s="280"/>
      <c r="Y96" s="280"/>
      <c r="Z96" s="280"/>
      <c r="AA96" s="280"/>
      <c r="AB96" s="280"/>
      <c r="AC96" s="316"/>
      <c r="AD96" s="316"/>
      <c r="AE96" s="316"/>
      <c r="AF96" s="316"/>
      <c r="AG96" s="316"/>
      <c r="AH96" s="316"/>
      <c r="AI96" s="316"/>
      <c r="AJ96" s="316"/>
      <c r="AK96" s="316"/>
      <c r="AL96" s="316"/>
      <c r="AM96" s="316"/>
      <c r="AN96" s="316"/>
      <c r="AO96" s="316"/>
      <c r="AP96" s="316"/>
      <c r="AQ96" s="316"/>
      <c r="AR96" s="316"/>
      <c r="AS96" s="316"/>
      <c r="AT96" s="316"/>
    </row>
    <row r="97" spans="1:46" ht="12" customHeight="1" x14ac:dyDescent="0.15">
      <c r="A97" s="300" t="s">
        <v>100</v>
      </c>
      <c r="B97" s="301"/>
      <c r="C97" s="302"/>
      <c r="D97" s="309" t="s">
        <v>95</v>
      </c>
      <c r="E97" s="310"/>
      <c r="F97" s="310"/>
      <c r="G97" s="310"/>
      <c r="H97" s="310"/>
      <c r="I97" s="310"/>
      <c r="J97" s="311"/>
      <c r="K97" s="280" t="s">
        <v>126</v>
      </c>
      <c r="L97" s="280"/>
      <c r="M97" s="280"/>
      <c r="N97" s="280"/>
      <c r="O97" s="280"/>
      <c r="P97" s="280"/>
      <c r="Q97" s="280"/>
      <c r="R97" s="280"/>
      <c r="S97" s="280"/>
      <c r="T97" s="280"/>
      <c r="U97" s="280"/>
      <c r="V97" s="280"/>
      <c r="W97" s="280"/>
      <c r="X97" s="280"/>
      <c r="Y97" s="280"/>
      <c r="Z97" s="280"/>
      <c r="AA97" s="280"/>
      <c r="AB97" s="280"/>
      <c r="AC97" s="280" t="s">
        <v>127</v>
      </c>
      <c r="AD97" s="280"/>
      <c r="AE97" s="280"/>
      <c r="AF97" s="280"/>
      <c r="AG97" s="280"/>
      <c r="AH97" s="280"/>
      <c r="AI97" s="280"/>
      <c r="AJ97" s="280"/>
      <c r="AK97" s="280"/>
      <c r="AL97" s="280"/>
      <c r="AM97" s="280"/>
      <c r="AN97" s="280"/>
      <c r="AO97" s="280"/>
      <c r="AP97" s="280"/>
      <c r="AQ97" s="280"/>
      <c r="AR97" s="280"/>
      <c r="AS97" s="280"/>
      <c r="AT97" s="280"/>
    </row>
    <row r="98" spans="1:46" ht="12" customHeight="1" x14ac:dyDescent="0.15">
      <c r="A98" s="303"/>
      <c r="B98" s="304"/>
      <c r="C98" s="305"/>
      <c r="D98" s="312"/>
      <c r="E98" s="313"/>
      <c r="F98" s="313"/>
      <c r="G98" s="313"/>
      <c r="H98" s="313"/>
      <c r="I98" s="313"/>
      <c r="J98" s="314"/>
      <c r="K98" s="280"/>
      <c r="L98" s="280"/>
      <c r="M98" s="280"/>
      <c r="N98" s="280"/>
      <c r="O98" s="280"/>
      <c r="P98" s="280"/>
      <c r="Q98" s="280"/>
      <c r="R98" s="280"/>
      <c r="S98" s="280"/>
      <c r="T98" s="280"/>
      <c r="U98" s="280"/>
      <c r="V98" s="280"/>
      <c r="W98" s="280"/>
      <c r="X98" s="280"/>
      <c r="Y98" s="280"/>
      <c r="Z98" s="280"/>
      <c r="AA98" s="280"/>
      <c r="AB98" s="280"/>
      <c r="AC98" s="280"/>
      <c r="AD98" s="280"/>
      <c r="AE98" s="280"/>
      <c r="AF98" s="280"/>
      <c r="AG98" s="280"/>
      <c r="AH98" s="280"/>
      <c r="AI98" s="280"/>
      <c r="AJ98" s="280"/>
      <c r="AK98" s="280"/>
      <c r="AL98" s="280"/>
      <c r="AM98" s="280"/>
      <c r="AN98" s="280"/>
      <c r="AO98" s="280"/>
      <c r="AP98" s="280"/>
      <c r="AQ98" s="280"/>
      <c r="AR98" s="280"/>
      <c r="AS98" s="280"/>
      <c r="AT98" s="280"/>
    </row>
    <row r="99" spans="1:46" ht="12" customHeight="1" x14ac:dyDescent="0.15">
      <c r="A99" s="303"/>
      <c r="B99" s="304"/>
      <c r="C99" s="305"/>
      <c r="D99" s="312"/>
      <c r="E99" s="313"/>
      <c r="F99" s="313"/>
      <c r="G99" s="313"/>
      <c r="H99" s="313"/>
      <c r="I99" s="313"/>
      <c r="J99" s="314"/>
      <c r="K99" s="280"/>
      <c r="L99" s="280"/>
      <c r="M99" s="280"/>
      <c r="N99" s="280"/>
      <c r="O99" s="280"/>
      <c r="P99" s="280"/>
      <c r="Q99" s="280"/>
      <c r="R99" s="280"/>
      <c r="S99" s="280"/>
      <c r="T99" s="280"/>
      <c r="U99" s="280"/>
      <c r="V99" s="280"/>
      <c r="W99" s="280"/>
      <c r="X99" s="280"/>
      <c r="Y99" s="280"/>
      <c r="Z99" s="280"/>
      <c r="AA99" s="280"/>
      <c r="AB99" s="280"/>
      <c r="AC99" s="280"/>
      <c r="AD99" s="280"/>
      <c r="AE99" s="280"/>
      <c r="AF99" s="280"/>
      <c r="AG99" s="280"/>
      <c r="AH99" s="280"/>
      <c r="AI99" s="280"/>
      <c r="AJ99" s="280"/>
      <c r="AK99" s="280"/>
      <c r="AL99" s="280"/>
      <c r="AM99" s="280"/>
      <c r="AN99" s="280"/>
      <c r="AO99" s="280"/>
      <c r="AP99" s="280"/>
      <c r="AQ99" s="280"/>
      <c r="AR99" s="280"/>
      <c r="AS99" s="280"/>
      <c r="AT99" s="280"/>
    </row>
    <row r="100" spans="1:46" ht="12" customHeight="1" x14ac:dyDescent="0.15">
      <c r="A100" s="303"/>
      <c r="B100" s="304"/>
      <c r="C100" s="305"/>
      <c r="D100" s="312"/>
      <c r="E100" s="313"/>
      <c r="F100" s="313"/>
      <c r="G100" s="313"/>
      <c r="H100" s="313"/>
      <c r="I100" s="313"/>
      <c r="J100" s="314"/>
      <c r="K100" s="280"/>
      <c r="L100" s="280"/>
      <c r="M100" s="280"/>
      <c r="N100" s="280"/>
      <c r="O100" s="280"/>
      <c r="P100" s="280"/>
      <c r="Q100" s="280"/>
      <c r="R100" s="280"/>
      <c r="S100" s="280"/>
      <c r="T100" s="280"/>
      <c r="U100" s="280"/>
      <c r="V100" s="280"/>
      <c r="W100" s="280"/>
      <c r="X100" s="280"/>
      <c r="Y100" s="280"/>
      <c r="Z100" s="280"/>
      <c r="AA100" s="280"/>
      <c r="AB100" s="280"/>
      <c r="AC100" s="280"/>
      <c r="AD100" s="280"/>
      <c r="AE100" s="280"/>
      <c r="AF100" s="280"/>
      <c r="AG100" s="280"/>
      <c r="AH100" s="280"/>
      <c r="AI100" s="280"/>
      <c r="AJ100" s="280"/>
      <c r="AK100" s="280"/>
      <c r="AL100" s="280"/>
      <c r="AM100" s="280"/>
      <c r="AN100" s="280"/>
      <c r="AO100" s="280"/>
      <c r="AP100" s="280"/>
      <c r="AQ100" s="280"/>
      <c r="AR100" s="280"/>
      <c r="AS100" s="280"/>
      <c r="AT100" s="280"/>
    </row>
    <row r="101" spans="1:46" ht="12" customHeight="1" x14ac:dyDescent="0.15">
      <c r="A101" s="303"/>
      <c r="B101" s="304"/>
      <c r="C101" s="305"/>
      <c r="D101" s="312"/>
      <c r="E101" s="313"/>
      <c r="F101" s="313"/>
      <c r="G101" s="313"/>
      <c r="H101" s="313"/>
      <c r="I101" s="313"/>
      <c r="J101" s="314"/>
      <c r="K101" s="280"/>
      <c r="L101" s="280"/>
      <c r="M101" s="280"/>
      <c r="N101" s="280"/>
      <c r="O101" s="280"/>
      <c r="P101" s="280"/>
      <c r="Q101" s="280"/>
      <c r="R101" s="280"/>
      <c r="S101" s="280"/>
      <c r="T101" s="280"/>
      <c r="U101" s="280"/>
      <c r="V101" s="280"/>
      <c r="W101" s="280"/>
      <c r="X101" s="280"/>
      <c r="Y101" s="280"/>
      <c r="Z101" s="280"/>
      <c r="AA101" s="280"/>
      <c r="AB101" s="280"/>
      <c r="AC101" s="280"/>
      <c r="AD101" s="280"/>
      <c r="AE101" s="280"/>
      <c r="AF101" s="280"/>
      <c r="AG101" s="280"/>
      <c r="AH101" s="280"/>
      <c r="AI101" s="280"/>
      <c r="AJ101" s="280"/>
      <c r="AK101" s="280"/>
      <c r="AL101" s="280"/>
      <c r="AM101" s="280"/>
      <c r="AN101" s="280"/>
      <c r="AO101" s="280"/>
      <c r="AP101" s="280"/>
      <c r="AQ101" s="280"/>
      <c r="AR101" s="280"/>
      <c r="AS101" s="280"/>
      <c r="AT101" s="280"/>
    </row>
    <row r="102" spans="1:46" ht="12" customHeight="1" x14ac:dyDescent="0.15">
      <c r="A102" s="303"/>
      <c r="B102" s="304"/>
      <c r="C102" s="305"/>
      <c r="D102" s="312"/>
      <c r="E102" s="313"/>
      <c r="F102" s="313"/>
      <c r="G102" s="313"/>
      <c r="H102" s="313"/>
      <c r="I102" s="313"/>
      <c r="J102" s="314"/>
      <c r="K102" s="280"/>
      <c r="L102" s="280"/>
      <c r="M102" s="280"/>
      <c r="N102" s="280"/>
      <c r="O102" s="280"/>
      <c r="P102" s="280"/>
      <c r="Q102" s="280"/>
      <c r="R102" s="280"/>
      <c r="S102" s="280"/>
      <c r="T102" s="280"/>
      <c r="U102" s="280"/>
      <c r="V102" s="280"/>
      <c r="W102" s="280"/>
      <c r="X102" s="280"/>
      <c r="Y102" s="280"/>
      <c r="Z102" s="280"/>
      <c r="AA102" s="280"/>
      <c r="AB102" s="280"/>
      <c r="AC102" s="280"/>
      <c r="AD102" s="280"/>
      <c r="AE102" s="280"/>
      <c r="AF102" s="280"/>
      <c r="AG102" s="280"/>
      <c r="AH102" s="280"/>
      <c r="AI102" s="280"/>
      <c r="AJ102" s="280"/>
      <c r="AK102" s="280"/>
      <c r="AL102" s="280"/>
      <c r="AM102" s="280"/>
      <c r="AN102" s="280"/>
      <c r="AO102" s="280"/>
      <c r="AP102" s="280"/>
      <c r="AQ102" s="280"/>
      <c r="AR102" s="280"/>
      <c r="AS102" s="280"/>
      <c r="AT102" s="280"/>
    </row>
    <row r="103" spans="1:46" ht="12" customHeight="1" x14ac:dyDescent="0.15">
      <c r="A103" s="303"/>
      <c r="B103" s="304"/>
      <c r="C103" s="305"/>
      <c r="D103" s="281" t="s">
        <v>96</v>
      </c>
      <c r="E103" s="282"/>
      <c r="F103" s="282"/>
      <c r="G103" s="282"/>
      <c r="H103" s="282"/>
      <c r="I103" s="282"/>
      <c r="J103" s="283"/>
      <c r="K103" s="280" t="s">
        <v>128</v>
      </c>
      <c r="L103" s="280"/>
      <c r="M103" s="280"/>
      <c r="N103" s="280"/>
      <c r="O103" s="280"/>
      <c r="P103" s="280"/>
      <c r="Q103" s="280"/>
      <c r="R103" s="280"/>
      <c r="S103" s="280"/>
      <c r="T103" s="280"/>
      <c r="U103" s="280"/>
      <c r="V103" s="280"/>
      <c r="W103" s="280"/>
      <c r="X103" s="280"/>
      <c r="Y103" s="280"/>
      <c r="Z103" s="280"/>
      <c r="AA103" s="280"/>
      <c r="AB103" s="280"/>
      <c r="AC103" s="315"/>
      <c r="AD103" s="315"/>
      <c r="AE103" s="315"/>
      <c r="AF103" s="315"/>
      <c r="AG103" s="315"/>
      <c r="AH103" s="315"/>
      <c r="AI103" s="315"/>
      <c r="AJ103" s="315"/>
      <c r="AK103" s="315"/>
      <c r="AL103" s="315"/>
      <c r="AM103" s="315"/>
      <c r="AN103" s="315"/>
      <c r="AO103" s="315"/>
      <c r="AP103" s="315"/>
      <c r="AQ103" s="315"/>
      <c r="AR103" s="315"/>
      <c r="AS103" s="315"/>
      <c r="AT103" s="315"/>
    </row>
    <row r="104" spans="1:46" ht="12" customHeight="1" x14ac:dyDescent="0.15">
      <c r="A104" s="303"/>
      <c r="B104" s="304"/>
      <c r="C104" s="305"/>
      <c r="D104" s="284"/>
      <c r="E104" s="285"/>
      <c r="F104" s="285"/>
      <c r="G104" s="285"/>
      <c r="H104" s="285"/>
      <c r="I104" s="285"/>
      <c r="J104" s="286"/>
      <c r="K104" s="280"/>
      <c r="L104" s="280"/>
      <c r="M104" s="280"/>
      <c r="N104" s="280"/>
      <c r="O104" s="280"/>
      <c r="P104" s="280"/>
      <c r="Q104" s="280"/>
      <c r="R104" s="280"/>
      <c r="S104" s="280"/>
      <c r="T104" s="280"/>
      <c r="U104" s="280"/>
      <c r="V104" s="280"/>
      <c r="W104" s="280"/>
      <c r="X104" s="280"/>
      <c r="Y104" s="280"/>
      <c r="Z104" s="280"/>
      <c r="AA104" s="280"/>
      <c r="AB104" s="280"/>
      <c r="AC104" s="315"/>
      <c r="AD104" s="315"/>
      <c r="AE104" s="315"/>
      <c r="AF104" s="315"/>
      <c r="AG104" s="315"/>
      <c r="AH104" s="315"/>
      <c r="AI104" s="315"/>
      <c r="AJ104" s="315"/>
      <c r="AK104" s="315"/>
      <c r="AL104" s="315"/>
      <c r="AM104" s="315"/>
      <c r="AN104" s="315"/>
      <c r="AO104" s="315"/>
      <c r="AP104" s="315"/>
      <c r="AQ104" s="315"/>
      <c r="AR104" s="315"/>
      <c r="AS104" s="315"/>
      <c r="AT104" s="315"/>
    </row>
    <row r="105" spans="1:46" ht="12" customHeight="1" x14ac:dyDescent="0.15">
      <c r="A105" s="303"/>
      <c r="B105" s="304"/>
      <c r="C105" s="305"/>
      <c r="D105" s="284"/>
      <c r="E105" s="285"/>
      <c r="F105" s="285"/>
      <c r="G105" s="285"/>
      <c r="H105" s="285"/>
      <c r="I105" s="285"/>
      <c r="J105" s="286"/>
      <c r="K105" s="280"/>
      <c r="L105" s="280"/>
      <c r="M105" s="280"/>
      <c r="N105" s="280"/>
      <c r="O105" s="280"/>
      <c r="P105" s="280"/>
      <c r="Q105" s="280"/>
      <c r="R105" s="280"/>
      <c r="S105" s="280"/>
      <c r="T105" s="280"/>
      <c r="U105" s="280"/>
      <c r="V105" s="280"/>
      <c r="W105" s="280"/>
      <c r="X105" s="280"/>
      <c r="Y105" s="280"/>
      <c r="Z105" s="280"/>
      <c r="AA105" s="280"/>
      <c r="AB105" s="280"/>
      <c r="AC105" s="315"/>
      <c r="AD105" s="315"/>
      <c r="AE105" s="315"/>
      <c r="AF105" s="315"/>
      <c r="AG105" s="315"/>
      <c r="AH105" s="315"/>
      <c r="AI105" s="315"/>
      <c r="AJ105" s="315"/>
      <c r="AK105" s="315"/>
      <c r="AL105" s="315"/>
      <c r="AM105" s="315"/>
      <c r="AN105" s="315"/>
      <c r="AO105" s="315"/>
      <c r="AP105" s="315"/>
      <c r="AQ105" s="315"/>
      <c r="AR105" s="315"/>
      <c r="AS105" s="315"/>
      <c r="AT105" s="315"/>
    </row>
    <row r="106" spans="1:46" ht="12" customHeight="1" x14ac:dyDescent="0.15">
      <c r="A106" s="303"/>
      <c r="B106" s="304"/>
      <c r="C106" s="305"/>
      <c r="D106" s="287"/>
      <c r="E106" s="288"/>
      <c r="F106" s="288"/>
      <c r="G106" s="288"/>
      <c r="H106" s="288"/>
      <c r="I106" s="288"/>
      <c r="J106" s="289"/>
      <c r="K106" s="280"/>
      <c r="L106" s="280"/>
      <c r="M106" s="280"/>
      <c r="N106" s="280"/>
      <c r="O106" s="280"/>
      <c r="P106" s="280"/>
      <c r="Q106" s="280"/>
      <c r="R106" s="280"/>
      <c r="S106" s="280"/>
      <c r="T106" s="280"/>
      <c r="U106" s="280"/>
      <c r="V106" s="280"/>
      <c r="W106" s="280"/>
      <c r="X106" s="280"/>
      <c r="Y106" s="280"/>
      <c r="Z106" s="280"/>
      <c r="AA106" s="280"/>
      <c r="AB106" s="280"/>
      <c r="AC106" s="315"/>
      <c r="AD106" s="315"/>
      <c r="AE106" s="315"/>
      <c r="AF106" s="315"/>
      <c r="AG106" s="315"/>
      <c r="AH106" s="315"/>
      <c r="AI106" s="315"/>
      <c r="AJ106" s="315"/>
      <c r="AK106" s="315"/>
      <c r="AL106" s="315"/>
      <c r="AM106" s="315"/>
      <c r="AN106" s="315"/>
      <c r="AO106" s="315"/>
      <c r="AP106" s="315"/>
      <c r="AQ106" s="315"/>
      <c r="AR106" s="315"/>
      <c r="AS106" s="315"/>
      <c r="AT106" s="315"/>
    </row>
    <row r="107" spans="1:46" ht="12" customHeight="1" x14ac:dyDescent="0.15">
      <c r="A107" s="303"/>
      <c r="B107" s="304"/>
      <c r="C107" s="305"/>
      <c r="D107" s="281" t="s">
        <v>129</v>
      </c>
      <c r="E107" s="282"/>
      <c r="F107" s="282"/>
      <c r="G107" s="282"/>
      <c r="H107" s="282"/>
      <c r="I107" s="282"/>
      <c r="J107" s="283"/>
      <c r="K107" s="280" t="s">
        <v>130</v>
      </c>
      <c r="L107" s="280"/>
      <c r="M107" s="280"/>
      <c r="N107" s="280"/>
      <c r="O107" s="280"/>
      <c r="P107" s="280"/>
      <c r="Q107" s="280"/>
      <c r="R107" s="280"/>
      <c r="S107" s="280"/>
      <c r="T107" s="280"/>
      <c r="U107" s="280"/>
      <c r="V107" s="280"/>
      <c r="W107" s="280"/>
      <c r="X107" s="280"/>
      <c r="Y107" s="280"/>
      <c r="Z107" s="280"/>
      <c r="AA107" s="280"/>
      <c r="AB107" s="280"/>
      <c r="AC107" s="280" t="s">
        <v>131</v>
      </c>
      <c r="AD107" s="280"/>
      <c r="AE107" s="280"/>
      <c r="AF107" s="280"/>
      <c r="AG107" s="280"/>
      <c r="AH107" s="280"/>
      <c r="AI107" s="280"/>
      <c r="AJ107" s="280"/>
      <c r="AK107" s="280"/>
      <c r="AL107" s="280"/>
      <c r="AM107" s="280"/>
      <c r="AN107" s="280"/>
      <c r="AO107" s="280"/>
      <c r="AP107" s="280"/>
      <c r="AQ107" s="280"/>
      <c r="AR107" s="280"/>
      <c r="AS107" s="280"/>
      <c r="AT107" s="280"/>
    </row>
    <row r="108" spans="1:46" ht="12" customHeight="1" x14ac:dyDescent="0.15">
      <c r="A108" s="303"/>
      <c r="B108" s="304"/>
      <c r="C108" s="305"/>
      <c r="D108" s="284"/>
      <c r="E108" s="285"/>
      <c r="F108" s="285"/>
      <c r="G108" s="285"/>
      <c r="H108" s="285"/>
      <c r="I108" s="285"/>
      <c r="J108" s="286"/>
      <c r="K108" s="280"/>
      <c r="L108" s="280"/>
      <c r="M108" s="280"/>
      <c r="N108" s="280"/>
      <c r="O108" s="280"/>
      <c r="P108" s="280"/>
      <c r="Q108" s="280"/>
      <c r="R108" s="280"/>
      <c r="S108" s="280"/>
      <c r="T108" s="280"/>
      <c r="U108" s="280"/>
      <c r="V108" s="280"/>
      <c r="W108" s="280"/>
      <c r="X108" s="280"/>
      <c r="Y108" s="280"/>
      <c r="Z108" s="280"/>
      <c r="AA108" s="280"/>
      <c r="AB108" s="280"/>
      <c r="AC108" s="280"/>
      <c r="AD108" s="280"/>
      <c r="AE108" s="280"/>
      <c r="AF108" s="280"/>
      <c r="AG108" s="280"/>
      <c r="AH108" s="280"/>
      <c r="AI108" s="280"/>
      <c r="AJ108" s="280"/>
      <c r="AK108" s="280"/>
      <c r="AL108" s="280"/>
      <c r="AM108" s="280"/>
      <c r="AN108" s="280"/>
      <c r="AO108" s="280"/>
      <c r="AP108" s="280"/>
      <c r="AQ108" s="280"/>
      <c r="AR108" s="280"/>
      <c r="AS108" s="280"/>
      <c r="AT108" s="280"/>
    </row>
    <row r="109" spans="1:46" ht="12" customHeight="1" x14ac:dyDescent="0.15">
      <c r="A109" s="303"/>
      <c r="B109" s="304"/>
      <c r="C109" s="305"/>
      <c r="D109" s="284"/>
      <c r="E109" s="285"/>
      <c r="F109" s="285"/>
      <c r="G109" s="285"/>
      <c r="H109" s="285"/>
      <c r="I109" s="285"/>
      <c r="J109" s="286"/>
      <c r="K109" s="280"/>
      <c r="L109" s="280"/>
      <c r="M109" s="280"/>
      <c r="N109" s="280"/>
      <c r="O109" s="280"/>
      <c r="P109" s="280"/>
      <c r="Q109" s="280"/>
      <c r="R109" s="280"/>
      <c r="S109" s="280"/>
      <c r="T109" s="280"/>
      <c r="U109" s="280"/>
      <c r="V109" s="280"/>
      <c r="W109" s="280"/>
      <c r="X109" s="280"/>
      <c r="Y109" s="280"/>
      <c r="Z109" s="280"/>
      <c r="AA109" s="280"/>
      <c r="AB109" s="280"/>
      <c r="AC109" s="280"/>
      <c r="AD109" s="280"/>
      <c r="AE109" s="280"/>
      <c r="AF109" s="280"/>
      <c r="AG109" s="280"/>
      <c r="AH109" s="280"/>
      <c r="AI109" s="280"/>
      <c r="AJ109" s="280"/>
      <c r="AK109" s="280"/>
      <c r="AL109" s="280"/>
      <c r="AM109" s="280"/>
      <c r="AN109" s="280"/>
      <c r="AO109" s="280"/>
      <c r="AP109" s="280"/>
      <c r="AQ109" s="280"/>
      <c r="AR109" s="280"/>
      <c r="AS109" s="280"/>
      <c r="AT109" s="280"/>
    </row>
    <row r="110" spans="1:46" ht="12" customHeight="1" x14ac:dyDescent="0.15">
      <c r="A110" s="303"/>
      <c r="B110" s="304"/>
      <c r="C110" s="305"/>
      <c r="D110" s="284"/>
      <c r="E110" s="285"/>
      <c r="F110" s="285"/>
      <c r="G110" s="285"/>
      <c r="H110" s="285"/>
      <c r="I110" s="285"/>
      <c r="J110" s="286"/>
      <c r="K110" s="280"/>
      <c r="L110" s="280"/>
      <c r="M110" s="280"/>
      <c r="N110" s="280"/>
      <c r="O110" s="280"/>
      <c r="P110" s="280"/>
      <c r="Q110" s="280"/>
      <c r="R110" s="280"/>
      <c r="S110" s="280"/>
      <c r="T110" s="280"/>
      <c r="U110" s="280"/>
      <c r="V110" s="280"/>
      <c r="W110" s="280"/>
      <c r="X110" s="280"/>
      <c r="Y110" s="280"/>
      <c r="Z110" s="280"/>
      <c r="AA110" s="280"/>
      <c r="AB110" s="280"/>
      <c r="AC110" s="280"/>
      <c r="AD110" s="280"/>
      <c r="AE110" s="280"/>
      <c r="AF110" s="280"/>
      <c r="AG110" s="280"/>
      <c r="AH110" s="280"/>
      <c r="AI110" s="280"/>
      <c r="AJ110" s="280"/>
      <c r="AK110" s="280"/>
      <c r="AL110" s="280"/>
      <c r="AM110" s="280"/>
      <c r="AN110" s="280"/>
      <c r="AO110" s="280"/>
      <c r="AP110" s="280"/>
      <c r="AQ110" s="280"/>
      <c r="AR110" s="280"/>
      <c r="AS110" s="280"/>
      <c r="AT110" s="280"/>
    </row>
    <row r="111" spans="1:46" ht="12" customHeight="1" x14ac:dyDescent="0.15">
      <c r="A111" s="303"/>
      <c r="B111" s="304"/>
      <c r="C111" s="305"/>
      <c r="D111" s="284"/>
      <c r="E111" s="285"/>
      <c r="F111" s="285"/>
      <c r="G111" s="285"/>
      <c r="H111" s="285"/>
      <c r="I111" s="285"/>
      <c r="J111" s="286"/>
      <c r="K111" s="280"/>
      <c r="L111" s="280"/>
      <c r="M111" s="280"/>
      <c r="N111" s="280"/>
      <c r="O111" s="280"/>
      <c r="P111" s="280"/>
      <c r="Q111" s="280"/>
      <c r="R111" s="280"/>
      <c r="S111" s="280"/>
      <c r="T111" s="280"/>
      <c r="U111" s="280"/>
      <c r="V111" s="280"/>
      <c r="W111" s="280"/>
      <c r="X111" s="280"/>
      <c r="Y111" s="280"/>
      <c r="Z111" s="280"/>
      <c r="AA111" s="280"/>
      <c r="AB111" s="280"/>
      <c r="AC111" s="280"/>
      <c r="AD111" s="280"/>
      <c r="AE111" s="280"/>
      <c r="AF111" s="280"/>
      <c r="AG111" s="280"/>
      <c r="AH111" s="280"/>
      <c r="AI111" s="280"/>
      <c r="AJ111" s="280"/>
      <c r="AK111" s="280"/>
      <c r="AL111" s="280"/>
      <c r="AM111" s="280"/>
      <c r="AN111" s="280"/>
      <c r="AO111" s="280"/>
      <c r="AP111" s="280"/>
      <c r="AQ111" s="280"/>
      <c r="AR111" s="280"/>
      <c r="AS111" s="280"/>
      <c r="AT111" s="280"/>
    </row>
    <row r="112" spans="1:46" ht="12" customHeight="1" x14ac:dyDescent="0.15">
      <c r="A112" s="303"/>
      <c r="B112" s="304"/>
      <c r="C112" s="305"/>
      <c r="D112" s="284"/>
      <c r="E112" s="285"/>
      <c r="F112" s="285"/>
      <c r="G112" s="285"/>
      <c r="H112" s="285"/>
      <c r="I112" s="285"/>
      <c r="J112" s="286"/>
      <c r="K112" s="280"/>
      <c r="L112" s="280"/>
      <c r="M112" s="280"/>
      <c r="N112" s="280"/>
      <c r="O112" s="280"/>
      <c r="P112" s="280"/>
      <c r="Q112" s="280"/>
      <c r="R112" s="280"/>
      <c r="S112" s="280"/>
      <c r="T112" s="280"/>
      <c r="U112" s="280"/>
      <c r="V112" s="280"/>
      <c r="W112" s="280"/>
      <c r="X112" s="280"/>
      <c r="Y112" s="280"/>
      <c r="Z112" s="280"/>
      <c r="AA112" s="280"/>
      <c r="AB112" s="280"/>
      <c r="AC112" s="280"/>
      <c r="AD112" s="280"/>
      <c r="AE112" s="280"/>
      <c r="AF112" s="280"/>
      <c r="AG112" s="280"/>
      <c r="AH112" s="280"/>
      <c r="AI112" s="280"/>
      <c r="AJ112" s="280"/>
      <c r="AK112" s="280"/>
      <c r="AL112" s="280"/>
      <c r="AM112" s="280"/>
      <c r="AN112" s="280"/>
      <c r="AO112" s="280"/>
      <c r="AP112" s="280"/>
      <c r="AQ112" s="280"/>
      <c r="AR112" s="280"/>
      <c r="AS112" s="280"/>
      <c r="AT112" s="280"/>
    </row>
    <row r="113" spans="1:46" ht="12" customHeight="1" x14ac:dyDescent="0.15">
      <c r="A113" s="303"/>
      <c r="B113" s="304"/>
      <c r="C113" s="305"/>
      <c r="D113" s="284"/>
      <c r="E113" s="285"/>
      <c r="F113" s="285"/>
      <c r="G113" s="285"/>
      <c r="H113" s="285"/>
      <c r="I113" s="285"/>
      <c r="J113" s="286"/>
      <c r="K113" s="280" t="s">
        <v>97</v>
      </c>
      <c r="L113" s="280"/>
      <c r="M113" s="280"/>
      <c r="N113" s="280"/>
      <c r="O113" s="280"/>
      <c r="P113" s="280"/>
      <c r="Q113" s="280"/>
      <c r="R113" s="280"/>
      <c r="S113" s="280"/>
      <c r="T113" s="280"/>
      <c r="U113" s="280"/>
      <c r="V113" s="280"/>
      <c r="W113" s="280"/>
      <c r="X113" s="280"/>
      <c r="Y113" s="280"/>
      <c r="Z113" s="280"/>
      <c r="AA113" s="280"/>
      <c r="AB113" s="280"/>
      <c r="AC113" s="290"/>
      <c r="AD113" s="290"/>
      <c r="AE113" s="290"/>
      <c r="AF113" s="290"/>
      <c r="AG113" s="290"/>
      <c r="AH113" s="290"/>
      <c r="AI113" s="290"/>
      <c r="AJ113" s="290"/>
      <c r="AK113" s="290"/>
      <c r="AL113" s="290"/>
      <c r="AM113" s="290"/>
      <c r="AN113" s="290"/>
      <c r="AO113" s="290"/>
      <c r="AP113" s="290"/>
      <c r="AQ113" s="290"/>
      <c r="AR113" s="290"/>
      <c r="AS113" s="290"/>
      <c r="AT113" s="290"/>
    </row>
    <row r="114" spans="1:46" ht="12" customHeight="1" x14ac:dyDescent="0.15">
      <c r="A114" s="303"/>
      <c r="B114" s="304"/>
      <c r="C114" s="305"/>
      <c r="D114" s="284"/>
      <c r="E114" s="285"/>
      <c r="F114" s="285"/>
      <c r="G114" s="285"/>
      <c r="H114" s="285"/>
      <c r="I114" s="285"/>
      <c r="J114" s="286"/>
      <c r="K114" s="280"/>
      <c r="L114" s="280"/>
      <c r="M114" s="280"/>
      <c r="N114" s="280"/>
      <c r="O114" s="280"/>
      <c r="P114" s="280"/>
      <c r="Q114" s="280"/>
      <c r="R114" s="280"/>
      <c r="S114" s="280"/>
      <c r="T114" s="280"/>
      <c r="U114" s="280"/>
      <c r="V114" s="280"/>
      <c r="W114" s="280"/>
      <c r="X114" s="280"/>
      <c r="Y114" s="280"/>
      <c r="Z114" s="280"/>
      <c r="AA114" s="280"/>
      <c r="AB114" s="280"/>
      <c r="AC114" s="290"/>
      <c r="AD114" s="290"/>
      <c r="AE114" s="290"/>
      <c r="AF114" s="290"/>
      <c r="AG114" s="290"/>
      <c r="AH114" s="290"/>
      <c r="AI114" s="290"/>
      <c r="AJ114" s="290"/>
      <c r="AK114" s="290"/>
      <c r="AL114" s="290"/>
      <c r="AM114" s="290"/>
      <c r="AN114" s="290"/>
      <c r="AO114" s="290"/>
      <c r="AP114" s="290"/>
      <c r="AQ114" s="290"/>
      <c r="AR114" s="290"/>
      <c r="AS114" s="290"/>
      <c r="AT114" s="290"/>
    </row>
    <row r="115" spans="1:46" ht="12" customHeight="1" x14ac:dyDescent="0.15">
      <c r="A115" s="303"/>
      <c r="B115" s="304"/>
      <c r="C115" s="305"/>
      <c r="D115" s="284"/>
      <c r="E115" s="285"/>
      <c r="F115" s="285"/>
      <c r="G115" s="285"/>
      <c r="H115" s="285"/>
      <c r="I115" s="285"/>
      <c r="J115" s="286"/>
      <c r="K115" s="280"/>
      <c r="L115" s="280"/>
      <c r="M115" s="280"/>
      <c r="N115" s="280"/>
      <c r="O115" s="280"/>
      <c r="P115" s="280"/>
      <c r="Q115" s="280"/>
      <c r="R115" s="280"/>
      <c r="S115" s="280"/>
      <c r="T115" s="280"/>
      <c r="U115" s="280"/>
      <c r="V115" s="280"/>
      <c r="W115" s="280"/>
      <c r="X115" s="280"/>
      <c r="Y115" s="280"/>
      <c r="Z115" s="280"/>
      <c r="AA115" s="280"/>
      <c r="AB115" s="280"/>
      <c r="AC115" s="290"/>
      <c r="AD115" s="290"/>
      <c r="AE115" s="290"/>
      <c r="AF115" s="290"/>
      <c r="AG115" s="290"/>
      <c r="AH115" s="290"/>
      <c r="AI115" s="290"/>
      <c r="AJ115" s="290"/>
      <c r="AK115" s="290"/>
      <c r="AL115" s="290"/>
      <c r="AM115" s="290"/>
      <c r="AN115" s="290"/>
      <c r="AO115" s="290"/>
      <c r="AP115" s="290"/>
      <c r="AQ115" s="290"/>
      <c r="AR115" s="290"/>
      <c r="AS115" s="290"/>
      <c r="AT115" s="290"/>
    </row>
    <row r="116" spans="1:46" ht="12" customHeight="1" x14ac:dyDescent="0.15">
      <c r="A116" s="306"/>
      <c r="B116" s="307"/>
      <c r="C116" s="308"/>
      <c r="D116" s="287"/>
      <c r="E116" s="288"/>
      <c r="F116" s="288"/>
      <c r="G116" s="288"/>
      <c r="H116" s="288"/>
      <c r="I116" s="288"/>
      <c r="J116" s="289"/>
      <c r="K116" s="280"/>
      <c r="L116" s="280"/>
      <c r="M116" s="280"/>
      <c r="N116" s="280"/>
      <c r="O116" s="280"/>
      <c r="P116" s="280"/>
      <c r="Q116" s="280"/>
      <c r="R116" s="280"/>
      <c r="S116" s="280"/>
      <c r="T116" s="280"/>
      <c r="U116" s="280"/>
      <c r="V116" s="280"/>
      <c r="W116" s="280"/>
      <c r="X116" s="280"/>
      <c r="Y116" s="280"/>
      <c r="Z116" s="280"/>
      <c r="AA116" s="280"/>
      <c r="AB116" s="280"/>
      <c r="AC116" s="290"/>
      <c r="AD116" s="290"/>
      <c r="AE116" s="290"/>
      <c r="AF116" s="290"/>
      <c r="AG116" s="290"/>
      <c r="AH116" s="290"/>
      <c r="AI116" s="290"/>
      <c r="AJ116" s="290"/>
      <c r="AK116" s="290"/>
      <c r="AL116" s="290"/>
      <c r="AM116" s="290"/>
      <c r="AN116" s="290"/>
      <c r="AO116" s="290"/>
      <c r="AP116" s="290"/>
      <c r="AQ116" s="290"/>
      <c r="AR116" s="290"/>
      <c r="AS116" s="290"/>
      <c r="AT116" s="290"/>
    </row>
  </sheetData>
  <mergeCells count="65">
    <mergeCell ref="A19:C19"/>
    <mergeCell ref="D19:J19"/>
    <mergeCell ref="K19:AB19"/>
    <mergeCell ref="A1:E2"/>
    <mergeCell ref="A4:AT6"/>
    <mergeCell ref="A7:AT11"/>
    <mergeCell ref="A12:AT14"/>
    <mergeCell ref="A16:M17"/>
    <mergeCell ref="AC19:AT19"/>
    <mergeCell ref="D20:J26"/>
    <mergeCell ref="K20:AB26"/>
    <mergeCell ref="AC20:AT26"/>
    <mergeCell ref="D27:J32"/>
    <mergeCell ref="K27:AB32"/>
    <mergeCell ref="AC27:AT32"/>
    <mergeCell ref="K33:AB36"/>
    <mergeCell ref="AC33:AT36"/>
    <mergeCell ref="D37:J42"/>
    <mergeCell ref="K37:AB42"/>
    <mergeCell ref="AC37:AT42"/>
    <mergeCell ref="A64:C72"/>
    <mergeCell ref="D64:J68"/>
    <mergeCell ref="K64:AB68"/>
    <mergeCell ref="AC64:AT68"/>
    <mergeCell ref="D69:J72"/>
    <mergeCell ref="K69:AB72"/>
    <mergeCell ref="AC69:AT72"/>
    <mergeCell ref="D53:J56"/>
    <mergeCell ref="K53:AB56"/>
    <mergeCell ref="AC53:AT56"/>
    <mergeCell ref="A60:M61"/>
    <mergeCell ref="A63:C63"/>
    <mergeCell ref="D63:J63"/>
    <mergeCell ref="K63:AB63"/>
    <mergeCell ref="AC63:AT63"/>
    <mergeCell ref="A20:C56"/>
    <mergeCell ref="D43:J48"/>
    <mergeCell ref="K43:AB48"/>
    <mergeCell ref="AC43:AT48"/>
    <mergeCell ref="D49:J52"/>
    <mergeCell ref="K49:AB52"/>
    <mergeCell ref="AC49:AT52"/>
    <mergeCell ref="D33:J36"/>
    <mergeCell ref="A73:C96"/>
    <mergeCell ref="A97:C116"/>
    <mergeCell ref="D97:J102"/>
    <mergeCell ref="K97:AB102"/>
    <mergeCell ref="AC97:AT102"/>
    <mergeCell ref="D103:J106"/>
    <mergeCell ref="K103:AB106"/>
    <mergeCell ref="AC103:AT106"/>
    <mergeCell ref="D79:J86"/>
    <mergeCell ref="K79:AB86"/>
    <mergeCell ref="AC79:AT86"/>
    <mergeCell ref="D87:J96"/>
    <mergeCell ref="K87:AB96"/>
    <mergeCell ref="AC87:AT96"/>
    <mergeCell ref="D73:J78"/>
    <mergeCell ref="K73:AB78"/>
    <mergeCell ref="AC73:AT78"/>
    <mergeCell ref="D107:J116"/>
    <mergeCell ref="K107:AB112"/>
    <mergeCell ref="AC107:AT112"/>
    <mergeCell ref="K113:AB116"/>
    <mergeCell ref="AC113:AT116"/>
  </mergeCells>
  <phoneticPr fontId="2"/>
  <pageMargins left="0.98425196850393704" right="0.98425196850393704" top="0.98425196850393704" bottom="0.98425196850393704" header="0.51181102362204722" footer="0.51181102362204722"/>
  <pageSetup paperSize="9" scale="56" orientation="portrait" horizontalDpi="300" verticalDpi="300" r:id="rId1"/>
  <headerFooter alignWithMargins="0"/>
  <rowBreaks count="1" manualBreakCount="1">
    <brk id="58" max="4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Y26"/>
  <sheetViews>
    <sheetView showGridLines="0" showZeros="0" view="pageBreakPreview" zoomScale="64" zoomScaleNormal="75" zoomScaleSheetLayoutView="64" workbookViewId="0">
      <selection activeCell="X28" sqref="X28"/>
    </sheetView>
  </sheetViews>
  <sheetFormatPr defaultRowHeight="13.5" x14ac:dyDescent="0.15"/>
  <cols>
    <col min="1" max="25" width="8.125" style="17" customWidth="1"/>
    <col min="26" max="26" width="7.5" style="17" customWidth="1"/>
    <col min="27" max="16384" width="9" style="17"/>
  </cols>
  <sheetData>
    <row r="2" spans="1:25" ht="19.5" thickBot="1" x14ac:dyDescent="0.2">
      <c r="A2" s="169" t="s">
        <v>229</v>
      </c>
      <c r="Y2" s="170" t="s">
        <v>230</v>
      </c>
    </row>
    <row r="3" spans="1:25" ht="26.1" customHeight="1" x14ac:dyDescent="0.15">
      <c r="A3" s="361" t="s">
        <v>231</v>
      </c>
      <c r="B3" s="364" t="s">
        <v>232</v>
      </c>
      <c r="C3" s="365"/>
      <c r="D3" s="365"/>
      <c r="E3" s="365"/>
      <c r="F3" s="365"/>
      <c r="G3" s="365"/>
      <c r="H3" s="365"/>
      <c r="I3" s="365"/>
      <c r="J3" s="365"/>
      <c r="K3" s="365"/>
      <c r="L3" s="365"/>
      <c r="M3" s="365"/>
      <c r="N3" s="365"/>
      <c r="O3" s="365"/>
      <c r="P3" s="177"/>
      <c r="Q3" s="177"/>
      <c r="R3" s="364" t="s">
        <v>233</v>
      </c>
      <c r="S3" s="367"/>
      <c r="T3" s="369" t="s">
        <v>234</v>
      </c>
      <c r="U3" s="370"/>
      <c r="V3" s="371"/>
      <c r="W3" s="364" t="s">
        <v>235</v>
      </c>
      <c r="X3" s="365"/>
      <c r="Y3" s="375"/>
    </row>
    <row r="4" spans="1:25" ht="26.1" customHeight="1" x14ac:dyDescent="0.15">
      <c r="A4" s="362"/>
      <c r="B4" s="358"/>
      <c r="C4" s="366"/>
      <c r="D4" s="366"/>
      <c r="E4" s="366"/>
      <c r="F4" s="366"/>
      <c r="G4" s="366"/>
      <c r="H4" s="366"/>
      <c r="I4" s="366"/>
      <c r="J4" s="366"/>
      <c r="K4" s="366"/>
      <c r="L4" s="366"/>
      <c r="M4" s="366"/>
      <c r="N4" s="366"/>
      <c r="O4" s="366"/>
      <c r="P4" s="176"/>
      <c r="Q4" s="176"/>
      <c r="R4" s="358"/>
      <c r="S4" s="368"/>
      <c r="T4" s="372"/>
      <c r="U4" s="373"/>
      <c r="V4" s="374"/>
      <c r="W4" s="358"/>
      <c r="X4" s="366"/>
      <c r="Y4" s="376"/>
    </row>
    <row r="5" spans="1:25" ht="26.1" customHeight="1" x14ac:dyDescent="0.15">
      <c r="A5" s="362"/>
      <c r="B5" s="377" t="s">
        <v>9</v>
      </c>
      <c r="C5" s="378" t="s">
        <v>10</v>
      </c>
      <c r="D5" s="377" t="s">
        <v>11</v>
      </c>
      <c r="E5" s="378" t="s">
        <v>12</v>
      </c>
      <c r="F5" s="359" t="s">
        <v>236</v>
      </c>
      <c r="G5" s="338" t="s">
        <v>237</v>
      </c>
      <c r="H5" s="338"/>
      <c r="I5" s="338"/>
      <c r="J5" s="359" t="s">
        <v>238</v>
      </c>
      <c r="K5" s="338" t="s">
        <v>239</v>
      </c>
      <c r="L5" s="338"/>
      <c r="M5" s="338"/>
      <c r="N5" s="359" t="s">
        <v>240</v>
      </c>
      <c r="O5" s="338" t="s">
        <v>241</v>
      </c>
      <c r="P5" s="338"/>
      <c r="Q5" s="338"/>
      <c r="R5" s="349" t="s">
        <v>242</v>
      </c>
      <c r="S5" s="346" t="s">
        <v>243</v>
      </c>
      <c r="T5" s="349" t="s">
        <v>244</v>
      </c>
      <c r="U5" s="351" t="s">
        <v>245</v>
      </c>
      <c r="V5" s="354" t="s">
        <v>246</v>
      </c>
      <c r="W5" s="356" t="s">
        <v>13</v>
      </c>
      <c r="X5" s="346" t="s">
        <v>247</v>
      </c>
      <c r="Y5" s="381" t="s">
        <v>248</v>
      </c>
    </row>
    <row r="6" spans="1:25" ht="26.1" customHeight="1" x14ac:dyDescent="0.15">
      <c r="A6" s="362"/>
      <c r="B6" s="377"/>
      <c r="C6" s="379"/>
      <c r="D6" s="377"/>
      <c r="E6" s="379"/>
      <c r="F6" s="359"/>
      <c r="G6" s="338"/>
      <c r="H6" s="338"/>
      <c r="I6" s="338"/>
      <c r="J6" s="359"/>
      <c r="K6" s="338"/>
      <c r="L6" s="338"/>
      <c r="M6" s="338"/>
      <c r="N6" s="359"/>
      <c r="O6" s="338"/>
      <c r="P6" s="338"/>
      <c r="Q6" s="338"/>
      <c r="R6" s="349"/>
      <c r="S6" s="347"/>
      <c r="T6" s="349"/>
      <c r="U6" s="352"/>
      <c r="V6" s="354"/>
      <c r="W6" s="357"/>
      <c r="X6" s="347"/>
      <c r="Y6" s="381"/>
    </row>
    <row r="7" spans="1:25" ht="26.1" customHeight="1" x14ac:dyDescent="0.15">
      <c r="A7" s="362"/>
      <c r="B7" s="377"/>
      <c r="C7" s="379"/>
      <c r="D7" s="377"/>
      <c r="E7" s="379"/>
      <c r="F7" s="359"/>
      <c r="G7" s="338"/>
      <c r="H7" s="338"/>
      <c r="I7" s="338"/>
      <c r="J7" s="359"/>
      <c r="K7" s="338"/>
      <c r="L7" s="338"/>
      <c r="M7" s="338"/>
      <c r="N7" s="359"/>
      <c r="O7" s="338"/>
      <c r="P7" s="338"/>
      <c r="Q7" s="338"/>
      <c r="R7" s="349"/>
      <c r="S7" s="347"/>
      <c r="T7" s="349"/>
      <c r="U7" s="352"/>
      <c r="V7" s="354"/>
      <c r="W7" s="357"/>
      <c r="X7" s="347"/>
      <c r="Y7" s="381"/>
    </row>
    <row r="8" spans="1:25" ht="26.1" customHeight="1" x14ac:dyDescent="0.15">
      <c r="A8" s="362"/>
      <c r="B8" s="377"/>
      <c r="C8" s="379"/>
      <c r="D8" s="377"/>
      <c r="E8" s="379"/>
      <c r="F8" s="359"/>
      <c r="G8" s="338"/>
      <c r="H8" s="338"/>
      <c r="I8" s="338"/>
      <c r="J8" s="359"/>
      <c r="K8" s="338"/>
      <c r="L8" s="338"/>
      <c r="M8" s="338"/>
      <c r="N8" s="359"/>
      <c r="O8" s="338"/>
      <c r="P8" s="338"/>
      <c r="Q8" s="338"/>
      <c r="R8" s="349"/>
      <c r="S8" s="347"/>
      <c r="T8" s="349"/>
      <c r="U8" s="352"/>
      <c r="V8" s="354"/>
      <c r="W8" s="357"/>
      <c r="X8" s="347"/>
      <c r="Y8" s="381"/>
    </row>
    <row r="9" spans="1:25" ht="26.1" customHeight="1" x14ac:dyDescent="0.15">
      <c r="A9" s="362"/>
      <c r="B9" s="377"/>
      <c r="C9" s="379"/>
      <c r="D9" s="377"/>
      <c r="E9" s="379"/>
      <c r="F9" s="359"/>
      <c r="G9" s="338" t="s">
        <v>252</v>
      </c>
      <c r="H9" s="338" t="s">
        <v>253</v>
      </c>
      <c r="I9" s="339" t="s">
        <v>254</v>
      </c>
      <c r="J9" s="359"/>
      <c r="K9" s="338" t="s">
        <v>252</v>
      </c>
      <c r="L9" s="338" t="s">
        <v>253</v>
      </c>
      <c r="M9" s="339" t="s">
        <v>254</v>
      </c>
      <c r="N9" s="359"/>
      <c r="O9" s="338" t="s">
        <v>252</v>
      </c>
      <c r="P9" s="338" t="s">
        <v>253</v>
      </c>
      <c r="Q9" s="339" t="s">
        <v>254</v>
      </c>
      <c r="R9" s="349"/>
      <c r="S9" s="347"/>
      <c r="T9" s="349"/>
      <c r="U9" s="352"/>
      <c r="V9" s="354"/>
      <c r="W9" s="357"/>
      <c r="X9" s="347"/>
      <c r="Y9" s="381"/>
    </row>
    <row r="10" spans="1:25" ht="26.1" customHeight="1" x14ac:dyDescent="0.15">
      <c r="A10" s="362"/>
      <c r="B10" s="377"/>
      <c r="C10" s="379"/>
      <c r="D10" s="377"/>
      <c r="E10" s="379"/>
      <c r="F10" s="359"/>
      <c r="G10" s="338"/>
      <c r="H10" s="338"/>
      <c r="I10" s="339"/>
      <c r="J10" s="359"/>
      <c r="K10" s="338"/>
      <c r="L10" s="338"/>
      <c r="M10" s="339"/>
      <c r="N10" s="359"/>
      <c r="O10" s="338"/>
      <c r="P10" s="338"/>
      <c r="Q10" s="339"/>
      <c r="R10" s="349"/>
      <c r="S10" s="347"/>
      <c r="T10" s="349"/>
      <c r="U10" s="352"/>
      <c r="V10" s="354"/>
      <c r="W10" s="357"/>
      <c r="X10" s="347"/>
      <c r="Y10" s="381"/>
    </row>
    <row r="11" spans="1:25" ht="26.1" customHeight="1" x14ac:dyDescent="0.15">
      <c r="A11" s="363"/>
      <c r="B11" s="366"/>
      <c r="C11" s="380"/>
      <c r="D11" s="366"/>
      <c r="E11" s="380"/>
      <c r="F11" s="360"/>
      <c r="G11" s="338"/>
      <c r="H11" s="338"/>
      <c r="I11" s="339"/>
      <c r="J11" s="360"/>
      <c r="K11" s="338"/>
      <c r="L11" s="338"/>
      <c r="M11" s="339"/>
      <c r="N11" s="360"/>
      <c r="O11" s="338"/>
      <c r="P11" s="338"/>
      <c r="Q11" s="339"/>
      <c r="R11" s="350"/>
      <c r="S11" s="348"/>
      <c r="T11" s="350"/>
      <c r="U11" s="353"/>
      <c r="V11" s="355"/>
      <c r="W11" s="358"/>
      <c r="X11" s="348"/>
      <c r="Y11" s="382"/>
    </row>
    <row r="12" spans="1:25" ht="21.95" customHeight="1" x14ac:dyDescent="0.15">
      <c r="A12" s="171"/>
      <c r="B12" s="178"/>
      <c r="C12" s="179"/>
      <c r="D12" s="179"/>
      <c r="E12" s="179"/>
      <c r="F12" s="179"/>
      <c r="G12" s="179"/>
      <c r="H12" s="179"/>
      <c r="I12" s="179"/>
      <c r="J12" s="180"/>
      <c r="K12" s="180"/>
      <c r="L12" s="180"/>
      <c r="M12" s="180"/>
      <c r="N12" s="180"/>
      <c r="O12" s="180"/>
      <c r="P12" s="180"/>
      <c r="Q12" s="180"/>
      <c r="R12" s="180"/>
      <c r="S12" s="180"/>
      <c r="T12" s="180"/>
      <c r="U12" s="180"/>
      <c r="V12" s="180"/>
      <c r="W12" s="180"/>
      <c r="X12" s="181"/>
      <c r="Y12" s="182"/>
    </row>
    <row r="13" spans="1:25" ht="21.95" customHeight="1" x14ac:dyDescent="0.15">
      <c r="A13" s="171"/>
      <c r="B13" s="179"/>
      <c r="C13" s="179"/>
      <c r="D13" s="179"/>
      <c r="E13" s="179"/>
      <c r="F13" s="178"/>
      <c r="G13" s="179"/>
      <c r="H13" s="179"/>
      <c r="I13" s="179"/>
      <c r="J13" s="180"/>
      <c r="K13" s="180"/>
      <c r="L13" s="180"/>
      <c r="M13" s="180"/>
      <c r="N13" s="180"/>
      <c r="O13" s="180"/>
      <c r="P13" s="180"/>
      <c r="Q13" s="180"/>
      <c r="R13" s="180"/>
      <c r="S13" s="180"/>
      <c r="T13" s="180"/>
      <c r="U13" s="180"/>
      <c r="V13" s="180"/>
      <c r="W13" s="180"/>
      <c r="X13" s="180"/>
      <c r="Y13" s="182"/>
    </row>
    <row r="14" spans="1:25" ht="21.95" customHeight="1" x14ac:dyDescent="0.15">
      <c r="A14" s="171"/>
      <c r="B14" s="178"/>
      <c r="C14" s="179"/>
      <c r="D14" s="179"/>
      <c r="E14" s="179"/>
      <c r="F14" s="179"/>
      <c r="G14" s="179"/>
      <c r="H14" s="179"/>
      <c r="I14" s="179"/>
      <c r="J14" s="180"/>
      <c r="K14" s="180"/>
      <c r="L14" s="180"/>
      <c r="M14" s="180"/>
      <c r="N14" s="180"/>
      <c r="O14" s="180"/>
      <c r="P14" s="180"/>
      <c r="Q14" s="180"/>
      <c r="R14" s="180"/>
      <c r="S14" s="180"/>
      <c r="T14" s="180"/>
      <c r="U14" s="180"/>
      <c r="V14" s="180"/>
      <c r="W14" s="180"/>
      <c r="X14" s="180"/>
      <c r="Y14" s="183"/>
    </row>
    <row r="15" spans="1:25" ht="21.95" customHeight="1" x14ac:dyDescent="0.15">
      <c r="A15" s="171"/>
      <c r="B15" s="179"/>
      <c r="C15" s="179"/>
      <c r="D15" s="179"/>
      <c r="E15" s="179"/>
      <c r="F15" s="179"/>
      <c r="G15" s="179"/>
      <c r="H15" s="179"/>
      <c r="I15" s="179"/>
      <c r="J15" s="180"/>
      <c r="K15" s="180"/>
      <c r="L15" s="180"/>
      <c r="M15" s="180"/>
      <c r="N15" s="180"/>
      <c r="O15" s="180"/>
      <c r="P15" s="180"/>
      <c r="Q15" s="180"/>
      <c r="R15" s="180"/>
      <c r="S15" s="180"/>
      <c r="T15" s="180"/>
      <c r="U15" s="180"/>
      <c r="V15" s="180"/>
      <c r="W15" s="180"/>
      <c r="X15" s="180"/>
      <c r="Y15" s="183"/>
    </row>
    <row r="16" spans="1:25" ht="21.95" customHeight="1" x14ac:dyDescent="0.15">
      <c r="A16" s="171"/>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3"/>
    </row>
    <row r="17" spans="1:25" ht="21.95" customHeight="1" x14ac:dyDescent="0.15">
      <c r="A17" s="172"/>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2"/>
    </row>
    <row r="18" spans="1:25" ht="21.95" customHeight="1" x14ac:dyDescent="0.15">
      <c r="A18" s="172"/>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2"/>
    </row>
    <row r="19" spans="1:25" ht="21.95" customHeight="1" x14ac:dyDescent="0.15">
      <c r="A19" s="172"/>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2"/>
    </row>
    <row r="20" spans="1:25" ht="21.95" customHeight="1" x14ac:dyDescent="0.15">
      <c r="A20" s="172"/>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2"/>
    </row>
    <row r="21" spans="1:25" ht="21.95" customHeight="1" x14ac:dyDescent="0.15">
      <c r="A21" s="172"/>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2"/>
    </row>
    <row r="22" spans="1:25" ht="21.95" customHeight="1" x14ac:dyDescent="0.15">
      <c r="A22" s="172"/>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2"/>
    </row>
    <row r="23" spans="1:25" ht="21.95" customHeight="1" x14ac:dyDescent="0.15">
      <c r="A23" s="173" t="s">
        <v>249</v>
      </c>
      <c r="B23" s="184">
        <f t="shared" ref="B23:W23" si="0">SUM(B12:B22)</f>
        <v>0</v>
      </c>
      <c r="C23" s="185">
        <f t="shared" si="0"/>
        <v>0</v>
      </c>
      <c r="D23" s="184">
        <f t="shared" si="0"/>
        <v>0</v>
      </c>
      <c r="E23" s="185">
        <f t="shared" si="0"/>
        <v>0</v>
      </c>
      <c r="F23" s="184">
        <f t="shared" si="0"/>
        <v>0</v>
      </c>
      <c r="G23" s="185">
        <f t="shared" si="0"/>
        <v>0</v>
      </c>
      <c r="H23" s="185">
        <f t="shared" si="0"/>
        <v>0</v>
      </c>
      <c r="I23" s="185">
        <f t="shared" si="0"/>
        <v>0</v>
      </c>
      <c r="J23" s="185">
        <f t="shared" si="0"/>
        <v>0</v>
      </c>
      <c r="K23" s="185">
        <f t="shared" si="0"/>
        <v>0</v>
      </c>
      <c r="L23" s="185">
        <f t="shared" si="0"/>
        <v>0</v>
      </c>
      <c r="M23" s="185">
        <f t="shared" si="0"/>
        <v>0</v>
      </c>
      <c r="N23" s="185">
        <f t="shared" si="0"/>
        <v>0</v>
      </c>
      <c r="O23" s="185">
        <f t="shared" si="0"/>
        <v>0</v>
      </c>
      <c r="P23" s="185">
        <f t="shared" si="0"/>
        <v>0</v>
      </c>
      <c r="Q23" s="185">
        <f t="shared" si="0"/>
        <v>0</v>
      </c>
      <c r="R23" s="185">
        <f t="shared" si="0"/>
        <v>0</v>
      </c>
      <c r="S23" s="186">
        <f t="shared" si="0"/>
        <v>0</v>
      </c>
      <c r="T23" s="185">
        <f t="shared" si="0"/>
        <v>0</v>
      </c>
      <c r="U23" s="186">
        <f t="shared" si="0"/>
        <v>0</v>
      </c>
      <c r="V23" s="186">
        <f t="shared" si="0"/>
        <v>0</v>
      </c>
      <c r="W23" s="185">
        <f t="shared" si="0"/>
        <v>0</v>
      </c>
      <c r="X23" s="185">
        <f>SUM(X12:X22)</f>
        <v>0</v>
      </c>
      <c r="Y23" s="187">
        <f>SUM(Y12:Y22)</f>
        <v>0</v>
      </c>
    </row>
    <row r="24" spans="1:25" ht="24.95" customHeight="1" x14ac:dyDescent="0.15">
      <c r="A24" s="173" t="s">
        <v>250</v>
      </c>
      <c r="B24" s="340">
        <f>SUM(B23:Q23)</f>
        <v>0</v>
      </c>
      <c r="C24" s="342"/>
      <c r="D24" s="342"/>
      <c r="E24" s="342"/>
      <c r="F24" s="342"/>
      <c r="G24" s="342"/>
      <c r="H24" s="342"/>
      <c r="I24" s="342"/>
      <c r="J24" s="342"/>
      <c r="K24" s="342"/>
      <c r="L24" s="342"/>
      <c r="M24" s="342"/>
      <c r="N24" s="342"/>
      <c r="O24" s="342"/>
      <c r="P24" s="342"/>
      <c r="Q24" s="341"/>
      <c r="R24" s="340">
        <f>SUM(R23:S23)</f>
        <v>0</v>
      </c>
      <c r="S24" s="341"/>
      <c r="T24" s="340">
        <f>SUM(T23:V23)</f>
        <v>0</v>
      </c>
      <c r="U24" s="342"/>
      <c r="V24" s="341"/>
      <c r="W24" s="340">
        <f>SUM(W23:Y23)</f>
        <v>0</v>
      </c>
      <c r="X24" s="342"/>
      <c r="Y24" s="343"/>
    </row>
    <row r="25" spans="1:25" ht="24.95" customHeight="1" thickBot="1" x14ac:dyDescent="0.2">
      <c r="A25" s="174" t="s">
        <v>251</v>
      </c>
      <c r="B25" s="344">
        <f>SUM(B24:Y24)</f>
        <v>0</v>
      </c>
      <c r="C25" s="344"/>
      <c r="D25" s="344"/>
      <c r="E25" s="344"/>
      <c r="F25" s="344"/>
      <c r="G25" s="344"/>
      <c r="H25" s="344"/>
      <c r="I25" s="344"/>
      <c r="J25" s="344"/>
      <c r="K25" s="344"/>
      <c r="L25" s="344"/>
      <c r="M25" s="344"/>
      <c r="N25" s="344"/>
      <c r="O25" s="344"/>
      <c r="P25" s="344"/>
      <c r="Q25" s="344"/>
      <c r="R25" s="344"/>
      <c r="S25" s="344"/>
      <c r="T25" s="344"/>
      <c r="U25" s="344"/>
      <c r="V25" s="344"/>
      <c r="W25" s="344"/>
      <c r="X25" s="344"/>
      <c r="Y25" s="345"/>
    </row>
    <row r="26" spans="1:25" ht="18" customHeight="1" x14ac:dyDescent="0.15">
      <c r="X26" s="175" t="s">
        <v>256</v>
      </c>
    </row>
  </sheetData>
  <mergeCells count="37">
    <mergeCell ref="A3:A11"/>
    <mergeCell ref="B3:O4"/>
    <mergeCell ref="R3:S4"/>
    <mergeCell ref="T3:V4"/>
    <mergeCell ref="W3:Y4"/>
    <mergeCell ref="B5:B11"/>
    <mergeCell ref="C5:C11"/>
    <mergeCell ref="D5:D11"/>
    <mergeCell ref="E5:E11"/>
    <mergeCell ref="F5:F11"/>
    <mergeCell ref="Y5:Y11"/>
    <mergeCell ref="M9:M11"/>
    <mergeCell ref="K5:M8"/>
    <mergeCell ref="O9:O11"/>
    <mergeCell ref="P9:P11"/>
    <mergeCell ref="Q9:Q11"/>
    <mergeCell ref="R24:S24"/>
    <mergeCell ref="T24:V24"/>
    <mergeCell ref="W24:Y24"/>
    <mergeCell ref="B25:Y25"/>
    <mergeCell ref="G5:I8"/>
    <mergeCell ref="G9:G11"/>
    <mergeCell ref="S5:S11"/>
    <mergeCell ref="T5:T11"/>
    <mergeCell ref="U5:U11"/>
    <mergeCell ref="V5:V11"/>
    <mergeCell ref="W5:W11"/>
    <mergeCell ref="X5:X11"/>
    <mergeCell ref="J5:J11"/>
    <mergeCell ref="N5:N11"/>
    <mergeCell ref="R5:R11"/>
    <mergeCell ref="B24:Q24"/>
    <mergeCell ref="O5:Q8"/>
    <mergeCell ref="H9:H11"/>
    <mergeCell ref="I9:I11"/>
    <mergeCell ref="K9:K11"/>
    <mergeCell ref="L9:L11"/>
  </mergeCells>
  <phoneticPr fontId="2"/>
  <pageMargins left="0.39370078740157483" right="0.39370078740157483" top="0.98425196850393704" bottom="0.39370078740157483" header="0.51181102362204722" footer="0.51181102362204722"/>
  <pageSetup paperSize="9" scale="69" orientation="landscape" r:id="rId1"/>
  <headerFooter alignWithMargins="0">
    <oddFooter xml:space="preserve">&amp;C&amp;"ＭＳ ゴシック,標準"&amp;10 &amp;"ＭＳ Ｐゴシック,標準"&amp;11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showGridLines="0" view="pageBreakPreview" topLeftCell="A27" zoomScale="80" zoomScaleNormal="100" zoomScaleSheetLayoutView="80" workbookViewId="0">
      <selection activeCell="G5" sqref="G5:H5"/>
    </sheetView>
  </sheetViews>
  <sheetFormatPr defaultRowHeight="51" customHeight="1" x14ac:dyDescent="0.15"/>
  <cols>
    <col min="1" max="1" width="0.625" style="148" customWidth="1"/>
    <col min="2" max="2" width="3.625" style="149" customWidth="1"/>
    <col min="3" max="3" width="5.125" style="149" customWidth="1"/>
    <col min="4" max="4" width="16.25" style="149" customWidth="1"/>
    <col min="5" max="5" width="13.375" style="149" customWidth="1"/>
    <col min="6" max="6" width="12.625" style="149" customWidth="1"/>
    <col min="7" max="7" width="12.75" style="149" customWidth="1"/>
    <col min="8" max="8" width="8.625" style="149" customWidth="1"/>
    <col min="9" max="9" width="19.5" style="149" customWidth="1"/>
    <col min="10" max="10" width="8.125" style="149" bestFit="1" customWidth="1"/>
    <col min="11" max="11" width="8.25" style="149" bestFit="1" customWidth="1"/>
    <col min="12" max="12" width="8.625" style="149" bestFit="1" customWidth="1"/>
    <col min="13" max="13" width="0.375" style="149" customWidth="1"/>
    <col min="14" max="256" width="9" style="149"/>
    <col min="257" max="257" width="0.625" style="149" customWidth="1"/>
    <col min="258" max="258" width="3.625" style="149" customWidth="1"/>
    <col min="259" max="259" width="5.125" style="149" customWidth="1"/>
    <col min="260" max="260" width="16.25" style="149" customWidth="1"/>
    <col min="261" max="261" width="13.375" style="149" customWidth="1"/>
    <col min="262" max="262" width="12.625" style="149" customWidth="1"/>
    <col min="263" max="263" width="12.75" style="149" customWidth="1"/>
    <col min="264" max="264" width="8.625" style="149" customWidth="1"/>
    <col min="265" max="265" width="19.5" style="149" customWidth="1"/>
    <col min="266" max="266" width="8.125" style="149" bestFit="1" customWidth="1"/>
    <col min="267" max="267" width="8.25" style="149" bestFit="1" customWidth="1"/>
    <col min="268" max="268" width="8.625" style="149" bestFit="1" customWidth="1"/>
    <col min="269" max="269" width="0.375" style="149" customWidth="1"/>
    <col min="270" max="512" width="9" style="149"/>
    <col min="513" max="513" width="0.625" style="149" customWidth="1"/>
    <col min="514" max="514" width="3.625" style="149" customWidth="1"/>
    <col min="515" max="515" width="5.125" style="149" customWidth="1"/>
    <col min="516" max="516" width="16.25" style="149" customWidth="1"/>
    <col min="517" max="517" width="13.375" style="149" customWidth="1"/>
    <col min="518" max="518" width="12.625" style="149" customWidth="1"/>
    <col min="519" max="519" width="12.75" style="149" customWidth="1"/>
    <col min="520" max="520" width="8.625" style="149" customWidth="1"/>
    <col min="521" max="521" width="19.5" style="149" customWidth="1"/>
    <col min="522" max="522" width="8.125" style="149" bestFit="1" customWidth="1"/>
    <col min="523" max="523" width="8.25" style="149" bestFit="1" customWidth="1"/>
    <col min="524" max="524" width="8.625" style="149" bestFit="1" customWidth="1"/>
    <col min="525" max="525" width="0.375" style="149" customWidth="1"/>
    <col min="526" max="768" width="9" style="149"/>
    <col min="769" max="769" width="0.625" style="149" customWidth="1"/>
    <col min="770" max="770" width="3.625" style="149" customWidth="1"/>
    <col min="771" max="771" width="5.125" style="149" customWidth="1"/>
    <col min="772" max="772" width="16.25" style="149" customWidth="1"/>
    <col min="773" max="773" width="13.375" style="149" customWidth="1"/>
    <col min="774" max="774" width="12.625" style="149" customWidth="1"/>
    <col min="775" max="775" width="12.75" style="149" customWidth="1"/>
    <col min="776" max="776" width="8.625" style="149" customWidth="1"/>
    <col min="777" max="777" width="19.5" style="149" customWidth="1"/>
    <col min="778" max="778" width="8.125" style="149" bestFit="1" customWidth="1"/>
    <col min="779" max="779" width="8.25" style="149" bestFit="1" customWidth="1"/>
    <col min="780" max="780" width="8.625" style="149" bestFit="1" customWidth="1"/>
    <col min="781" max="781" width="0.375" style="149" customWidth="1"/>
    <col min="782" max="1024" width="9" style="149"/>
    <col min="1025" max="1025" width="0.625" style="149" customWidth="1"/>
    <col min="1026" max="1026" width="3.625" style="149" customWidth="1"/>
    <col min="1027" max="1027" width="5.125" style="149" customWidth="1"/>
    <col min="1028" max="1028" width="16.25" style="149" customWidth="1"/>
    <col min="1029" max="1029" width="13.375" style="149" customWidth="1"/>
    <col min="1030" max="1030" width="12.625" style="149" customWidth="1"/>
    <col min="1031" max="1031" width="12.75" style="149" customWidth="1"/>
    <col min="1032" max="1032" width="8.625" style="149" customWidth="1"/>
    <col min="1033" max="1033" width="19.5" style="149" customWidth="1"/>
    <col min="1034" max="1034" width="8.125" style="149" bestFit="1" customWidth="1"/>
    <col min="1035" max="1035" width="8.25" style="149" bestFit="1" customWidth="1"/>
    <col min="1036" max="1036" width="8.625" style="149" bestFit="1" customWidth="1"/>
    <col min="1037" max="1037" width="0.375" style="149" customWidth="1"/>
    <col min="1038" max="1280" width="9" style="149"/>
    <col min="1281" max="1281" width="0.625" style="149" customWidth="1"/>
    <col min="1282" max="1282" width="3.625" style="149" customWidth="1"/>
    <col min="1283" max="1283" width="5.125" style="149" customWidth="1"/>
    <col min="1284" max="1284" width="16.25" style="149" customWidth="1"/>
    <col min="1285" max="1285" width="13.375" style="149" customWidth="1"/>
    <col min="1286" max="1286" width="12.625" style="149" customWidth="1"/>
    <col min="1287" max="1287" width="12.75" style="149" customWidth="1"/>
    <col min="1288" max="1288" width="8.625" style="149" customWidth="1"/>
    <col min="1289" max="1289" width="19.5" style="149" customWidth="1"/>
    <col min="1290" max="1290" width="8.125" style="149" bestFit="1" customWidth="1"/>
    <col min="1291" max="1291" width="8.25" style="149" bestFit="1" customWidth="1"/>
    <col min="1292" max="1292" width="8.625" style="149" bestFit="1" customWidth="1"/>
    <col min="1293" max="1293" width="0.375" style="149" customWidth="1"/>
    <col min="1294" max="1536" width="9" style="149"/>
    <col min="1537" max="1537" width="0.625" style="149" customWidth="1"/>
    <col min="1538" max="1538" width="3.625" style="149" customWidth="1"/>
    <col min="1539" max="1539" width="5.125" style="149" customWidth="1"/>
    <col min="1540" max="1540" width="16.25" style="149" customWidth="1"/>
    <col min="1541" max="1541" width="13.375" style="149" customWidth="1"/>
    <col min="1542" max="1542" width="12.625" style="149" customWidth="1"/>
    <col min="1543" max="1543" width="12.75" style="149" customWidth="1"/>
    <col min="1544" max="1544" width="8.625" style="149" customWidth="1"/>
    <col min="1545" max="1545" width="19.5" style="149" customWidth="1"/>
    <col min="1546" max="1546" width="8.125" style="149" bestFit="1" customWidth="1"/>
    <col min="1547" max="1547" width="8.25" style="149" bestFit="1" customWidth="1"/>
    <col min="1548" max="1548" width="8.625" style="149" bestFit="1" customWidth="1"/>
    <col min="1549" max="1549" width="0.375" style="149" customWidth="1"/>
    <col min="1550" max="1792" width="9" style="149"/>
    <col min="1793" max="1793" width="0.625" style="149" customWidth="1"/>
    <col min="1794" max="1794" width="3.625" style="149" customWidth="1"/>
    <col min="1795" max="1795" width="5.125" style="149" customWidth="1"/>
    <col min="1796" max="1796" width="16.25" style="149" customWidth="1"/>
    <col min="1797" max="1797" width="13.375" style="149" customWidth="1"/>
    <col min="1798" max="1798" width="12.625" style="149" customWidth="1"/>
    <col min="1799" max="1799" width="12.75" style="149" customWidth="1"/>
    <col min="1800" max="1800" width="8.625" style="149" customWidth="1"/>
    <col min="1801" max="1801" width="19.5" style="149" customWidth="1"/>
    <col min="1802" max="1802" width="8.125" style="149" bestFit="1" customWidth="1"/>
    <col min="1803" max="1803" width="8.25" style="149" bestFit="1" customWidth="1"/>
    <col min="1804" max="1804" width="8.625" style="149" bestFit="1" customWidth="1"/>
    <col min="1805" max="1805" width="0.375" style="149" customWidth="1"/>
    <col min="1806" max="2048" width="9" style="149"/>
    <col min="2049" max="2049" width="0.625" style="149" customWidth="1"/>
    <col min="2050" max="2050" width="3.625" style="149" customWidth="1"/>
    <col min="2051" max="2051" width="5.125" style="149" customWidth="1"/>
    <col min="2052" max="2052" width="16.25" style="149" customWidth="1"/>
    <col min="2053" max="2053" width="13.375" style="149" customWidth="1"/>
    <col min="2054" max="2054" width="12.625" style="149" customWidth="1"/>
    <col min="2055" max="2055" width="12.75" style="149" customWidth="1"/>
    <col min="2056" max="2056" width="8.625" style="149" customWidth="1"/>
    <col min="2057" max="2057" width="19.5" style="149" customWidth="1"/>
    <col min="2058" max="2058" width="8.125" style="149" bestFit="1" customWidth="1"/>
    <col min="2059" max="2059" width="8.25" style="149" bestFit="1" customWidth="1"/>
    <col min="2060" max="2060" width="8.625" style="149" bestFit="1" customWidth="1"/>
    <col min="2061" max="2061" width="0.375" style="149" customWidth="1"/>
    <col min="2062" max="2304" width="9" style="149"/>
    <col min="2305" max="2305" width="0.625" style="149" customWidth="1"/>
    <col min="2306" max="2306" width="3.625" style="149" customWidth="1"/>
    <col min="2307" max="2307" width="5.125" style="149" customWidth="1"/>
    <col min="2308" max="2308" width="16.25" style="149" customWidth="1"/>
    <col min="2309" max="2309" width="13.375" style="149" customWidth="1"/>
    <col min="2310" max="2310" width="12.625" style="149" customWidth="1"/>
    <col min="2311" max="2311" width="12.75" style="149" customWidth="1"/>
    <col min="2312" max="2312" width="8.625" style="149" customWidth="1"/>
    <col min="2313" max="2313" width="19.5" style="149" customWidth="1"/>
    <col min="2314" max="2314" width="8.125" style="149" bestFit="1" customWidth="1"/>
    <col min="2315" max="2315" width="8.25" style="149" bestFit="1" customWidth="1"/>
    <col min="2316" max="2316" width="8.625" style="149" bestFit="1" customWidth="1"/>
    <col min="2317" max="2317" width="0.375" style="149" customWidth="1"/>
    <col min="2318" max="2560" width="9" style="149"/>
    <col min="2561" max="2561" width="0.625" style="149" customWidth="1"/>
    <col min="2562" max="2562" width="3.625" style="149" customWidth="1"/>
    <col min="2563" max="2563" width="5.125" style="149" customWidth="1"/>
    <col min="2564" max="2564" width="16.25" style="149" customWidth="1"/>
    <col min="2565" max="2565" width="13.375" style="149" customWidth="1"/>
    <col min="2566" max="2566" width="12.625" style="149" customWidth="1"/>
    <col min="2567" max="2567" width="12.75" style="149" customWidth="1"/>
    <col min="2568" max="2568" width="8.625" style="149" customWidth="1"/>
    <col min="2569" max="2569" width="19.5" style="149" customWidth="1"/>
    <col min="2570" max="2570" width="8.125" style="149" bestFit="1" customWidth="1"/>
    <col min="2571" max="2571" width="8.25" style="149" bestFit="1" customWidth="1"/>
    <col min="2572" max="2572" width="8.625" style="149" bestFit="1" customWidth="1"/>
    <col min="2573" max="2573" width="0.375" style="149" customWidth="1"/>
    <col min="2574" max="2816" width="9" style="149"/>
    <col min="2817" max="2817" width="0.625" style="149" customWidth="1"/>
    <col min="2818" max="2818" width="3.625" style="149" customWidth="1"/>
    <col min="2819" max="2819" width="5.125" style="149" customWidth="1"/>
    <col min="2820" max="2820" width="16.25" style="149" customWidth="1"/>
    <col min="2821" max="2821" width="13.375" style="149" customWidth="1"/>
    <col min="2822" max="2822" width="12.625" style="149" customWidth="1"/>
    <col min="2823" max="2823" width="12.75" style="149" customWidth="1"/>
    <col min="2824" max="2824" width="8.625" style="149" customWidth="1"/>
    <col min="2825" max="2825" width="19.5" style="149" customWidth="1"/>
    <col min="2826" max="2826" width="8.125" style="149" bestFit="1" customWidth="1"/>
    <col min="2827" max="2827" width="8.25" style="149" bestFit="1" customWidth="1"/>
    <col min="2828" max="2828" width="8.625" style="149" bestFit="1" customWidth="1"/>
    <col min="2829" max="2829" width="0.375" style="149" customWidth="1"/>
    <col min="2830" max="3072" width="9" style="149"/>
    <col min="3073" max="3073" width="0.625" style="149" customWidth="1"/>
    <col min="3074" max="3074" width="3.625" style="149" customWidth="1"/>
    <col min="3075" max="3075" width="5.125" style="149" customWidth="1"/>
    <col min="3076" max="3076" width="16.25" style="149" customWidth="1"/>
    <col min="3077" max="3077" width="13.375" style="149" customWidth="1"/>
    <col min="3078" max="3078" width="12.625" style="149" customWidth="1"/>
    <col min="3079" max="3079" width="12.75" style="149" customWidth="1"/>
    <col min="3080" max="3080" width="8.625" style="149" customWidth="1"/>
    <col min="3081" max="3081" width="19.5" style="149" customWidth="1"/>
    <col min="3082" max="3082" width="8.125" style="149" bestFit="1" customWidth="1"/>
    <col min="3083" max="3083" width="8.25" style="149" bestFit="1" customWidth="1"/>
    <col min="3084" max="3084" width="8.625" style="149" bestFit="1" customWidth="1"/>
    <col min="3085" max="3085" width="0.375" style="149" customWidth="1"/>
    <col min="3086" max="3328" width="9" style="149"/>
    <col min="3329" max="3329" width="0.625" style="149" customWidth="1"/>
    <col min="3330" max="3330" width="3.625" style="149" customWidth="1"/>
    <col min="3331" max="3331" width="5.125" style="149" customWidth="1"/>
    <col min="3332" max="3332" width="16.25" style="149" customWidth="1"/>
    <col min="3333" max="3333" width="13.375" style="149" customWidth="1"/>
    <col min="3334" max="3334" width="12.625" style="149" customWidth="1"/>
    <col min="3335" max="3335" width="12.75" style="149" customWidth="1"/>
    <col min="3336" max="3336" width="8.625" style="149" customWidth="1"/>
    <col min="3337" max="3337" width="19.5" style="149" customWidth="1"/>
    <col min="3338" max="3338" width="8.125" style="149" bestFit="1" customWidth="1"/>
    <col min="3339" max="3339" width="8.25" style="149" bestFit="1" customWidth="1"/>
    <col min="3340" max="3340" width="8.625" style="149" bestFit="1" customWidth="1"/>
    <col min="3341" max="3341" width="0.375" style="149" customWidth="1"/>
    <col min="3342" max="3584" width="9" style="149"/>
    <col min="3585" max="3585" width="0.625" style="149" customWidth="1"/>
    <col min="3586" max="3586" width="3.625" style="149" customWidth="1"/>
    <col min="3587" max="3587" width="5.125" style="149" customWidth="1"/>
    <col min="3588" max="3588" width="16.25" style="149" customWidth="1"/>
    <col min="3589" max="3589" width="13.375" style="149" customWidth="1"/>
    <col min="3590" max="3590" width="12.625" style="149" customWidth="1"/>
    <col min="3591" max="3591" width="12.75" style="149" customWidth="1"/>
    <col min="3592" max="3592" width="8.625" style="149" customWidth="1"/>
    <col min="3593" max="3593" width="19.5" style="149" customWidth="1"/>
    <col min="3594" max="3594" width="8.125" style="149" bestFit="1" customWidth="1"/>
    <col min="3595" max="3595" width="8.25" style="149" bestFit="1" customWidth="1"/>
    <col min="3596" max="3596" width="8.625" style="149" bestFit="1" customWidth="1"/>
    <col min="3597" max="3597" width="0.375" style="149" customWidth="1"/>
    <col min="3598" max="3840" width="9" style="149"/>
    <col min="3841" max="3841" width="0.625" style="149" customWidth="1"/>
    <col min="3842" max="3842" width="3.625" style="149" customWidth="1"/>
    <col min="3843" max="3843" width="5.125" style="149" customWidth="1"/>
    <col min="3844" max="3844" width="16.25" style="149" customWidth="1"/>
    <col min="3845" max="3845" width="13.375" style="149" customWidth="1"/>
    <col min="3846" max="3846" width="12.625" style="149" customWidth="1"/>
    <col min="3847" max="3847" width="12.75" style="149" customWidth="1"/>
    <col min="3848" max="3848" width="8.625" style="149" customWidth="1"/>
    <col min="3849" max="3849" width="19.5" style="149" customWidth="1"/>
    <col min="3850" max="3850" width="8.125" style="149" bestFit="1" customWidth="1"/>
    <col min="3851" max="3851" width="8.25" style="149" bestFit="1" customWidth="1"/>
    <col min="3852" max="3852" width="8.625" style="149" bestFit="1" customWidth="1"/>
    <col min="3853" max="3853" width="0.375" style="149" customWidth="1"/>
    <col min="3854" max="4096" width="9" style="149"/>
    <col min="4097" max="4097" width="0.625" style="149" customWidth="1"/>
    <col min="4098" max="4098" width="3.625" style="149" customWidth="1"/>
    <col min="4099" max="4099" width="5.125" style="149" customWidth="1"/>
    <col min="4100" max="4100" width="16.25" style="149" customWidth="1"/>
    <col min="4101" max="4101" width="13.375" style="149" customWidth="1"/>
    <col min="4102" max="4102" width="12.625" style="149" customWidth="1"/>
    <col min="4103" max="4103" width="12.75" style="149" customWidth="1"/>
    <col min="4104" max="4104" width="8.625" style="149" customWidth="1"/>
    <col min="4105" max="4105" width="19.5" style="149" customWidth="1"/>
    <col min="4106" max="4106" width="8.125" style="149" bestFit="1" customWidth="1"/>
    <col min="4107" max="4107" width="8.25" style="149" bestFit="1" customWidth="1"/>
    <col min="4108" max="4108" width="8.625" style="149" bestFit="1" customWidth="1"/>
    <col min="4109" max="4109" width="0.375" style="149" customWidth="1"/>
    <col min="4110" max="4352" width="9" style="149"/>
    <col min="4353" max="4353" width="0.625" style="149" customWidth="1"/>
    <col min="4354" max="4354" width="3.625" style="149" customWidth="1"/>
    <col min="4355" max="4355" width="5.125" style="149" customWidth="1"/>
    <col min="4356" max="4356" width="16.25" style="149" customWidth="1"/>
    <col min="4357" max="4357" width="13.375" style="149" customWidth="1"/>
    <col min="4358" max="4358" width="12.625" style="149" customWidth="1"/>
    <col min="4359" max="4359" width="12.75" style="149" customWidth="1"/>
    <col min="4360" max="4360" width="8.625" style="149" customWidth="1"/>
    <col min="4361" max="4361" width="19.5" style="149" customWidth="1"/>
    <col min="4362" max="4362" width="8.125" style="149" bestFit="1" customWidth="1"/>
    <col min="4363" max="4363" width="8.25" style="149" bestFit="1" customWidth="1"/>
    <col min="4364" max="4364" width="8.625" style="149" bestFit="1" customWidth="1"/>
    <col min="4365" max="4365" width="0.375" style="149" customWidth="1"/>
    <col min="4366" max="4608" width="9" style="149"/>
    <col min="4609" max="4609" width="0.625" style="149" customWidth="1"/>
    <col min="4610" max="4610" width="3.625" style="149" customWidth="1"/>
    <col min="4611" max="4611" width="5.125" style="149" customWidth="1"/>
    <col min="4612" max="4612" width="16.25" style="149" customWidth="1"/>
    <col min="4613" max="4613" width="13.375" style="149" customWidth="1"/>
    <col min="4614" max="4614" width="12.625" style="149" customWidth="1"/>
    <col min="4615" max="4615" width="12.75" style="149" customWidth="1"/>
    <col min="4616" max="4616" width="8.625" style="149" customWidth="1"/>
    <col min="4617" max="4617" width="19.5" style="149" customWidth="1"/>
    <col min="4618" max="4618" width="8.125" style="149" bestFit="1" customWidth="1"/>
    <col min="4619" max="4619" width="8.25" style="149" bestFit="1" customWidth="1"/>
    <col min="4620" max="4620" width="8.625" style="149" bestFit="1" customWidth="1"/>
    <col min="4621" max="4621" width="0.375" style="149" customWidth="1"/>
    <col min="4622" max="4864" width="9" style="149"/>
    <col min="4865" max="4865" width="0.625" style="149" customWidth="1"/>
    <col min="4866" max="4866" width="3.625" style="149" customWidth="1"/>
    <col min="4867" max="4867" width="5.125" style="149" customWidth="1"/>
    <col min="4868" max="4868" width="16.25" style="149" customWidth="1"/>
    <col min="4869" max="4869" width="13.375" style="149" customWidth="1"/>
    <col min="4870" max="4870" width="12.625" style="149" customWidth="1"/>
    <col min="4871" max="4871" width="12.75" style="149" customWidth="1"/>
    <col min="4872" max="4872" width="8.625" style="149" customWidth="1"/>
    <col min="4873" max="4873" width="19.5" style="149" customWidth="1"/>
    <col min="4874" max="4874" width="8.125" style="149" bestFit="1" customWidth="1"/>
    <col min="4875" max="4875" width="8.25" style="149" bestFit="1" customWidth="1"/>
    <col min="4876" max="4876" width="8.625" style="149" bestFit="1" customWidth="1"/>
    <col min="4877" max="4877" width="0.375" style="149" customWidth="1"/>
    <col min="4878" max="5120" width="9" style="149"/>
    <col min="5121" max="5121" width="0.625" style="149" customWidth="1"/>
    <col min="5122" max="5122" width="3.625" style="149" customWidth="1"/>
    <col min="5123" max="5123" width="5.125" style="149" customWidth="1"/>
    <col min="5124" max="5124" width="16.25" style="149" customWidth="1"/>
    <col min="5125" max="5125" width="13.375" style="149" customWidth="1"/>
    <col min="5126" max="5126" width="12.625" style="149" customWidth="1"/>
    <col min="5127" max="5127" width="12.75" style="149" customWidth="1"/>
    <col min="5128" max="5128" width="8.625" style="149" customWidth="1"/>
    <col min="5129" max="5129" width="19.5" style="149" customWidth="1"/>
    <col min="5130" max="5130" width="8.125" style="149" bestFit="1" customWidth="1"/>
    <col min="5131" max="5131" width="8.25" style="149" bestFit="1" customWidth="1"/>
    <col min="5132" max="5132" width="8.625" style="149" bestFit="1" customWidth="1"/>
    <col min="5133" max="5133" width="0.375" style="149" customWidth="1"/>
    <col min="5134" max="5376" width="9" style="149"/>
    <col min="5377" max="5377" width="0.625" style="149" customWidth="1"/>
    <col min="5378" max="5378" width="3.625" style="149" customWidth="1"/>
    <col min="5379" max="5379" width="5.125" style="149" customWidth="1"/>
    <col min="5380" max="5380" width="16.25" style="149" customWidth="1"/>
    <col min="5381" max="5381" width="13.375" style="149" customWidth="1"/>
    <col min="5382" max="5382" width="12.625" style="149" customWidth="1"/>
    <col min="5383" max="5383" width="12.75" style="149" customWidth="1"/>
    <col min="5384" max="5384" width="8.625" style="149" customWidth="1"/>
    <col min="5385" max="5385" width="19.5" style="149" customWidth="1"/>
    <col min="5386" max="5386" width="8.125" style="149" bestFit="1" customWidth="1"/>
    <col min="5387" max="5387" width="8.25" style="149" bestFit="1" customWidth="1"/>
    <col min="5388" max="5388" width="8.625" style="149" bestFit="1" customWidth="1"/>
    <col min="5389" max="5389" width="0.375" style="149" customWidth="1"/>
    <col min="5390" max="5632" width="9" style="149"/>
    <col min="5633" max="5633" width="0.625" style="149" customWidth="1"/>
    <col min="5634" max="5634" width="3.625" style="149" customWidth="1"/>
    <col min="5635" max="5635" width="5.125" style="149" customWidth="1"/>
    <col min="5636" max="5636" width="16.25" style="149" customWidth="1"/>
    <col min="5637" max="5637" width="13.375" style="149" customWidth="1"/>
    <col min="5638" max="5638" width="12.625" style="149" customWidth="1"/>
    <col min="5639" max="5639" width="12.75" style="149" customWidth="1"/>
    <col min="5640" max="5640" width="8.625" style="149" customWidth="1"/>
    <col min="5641" max="5641" width="19.5" style="149" customWidth="1"/>
    <col min="5642" max="5642" width="8.125" style="149" bestFit="1" customWidth="1"/>
    <col min="5643" max="5643" width="8.25" style="149" bestFit="1" customWidth="1"/>
    <col min="5644" max="5644" width="8.625" style="149" bestFit="1" customWidth="1"/>
    <col min="5645" max="5645" width="0.375" style="149" customWidth="1"/>
    <col min="5646" max="5888" width="9" style="149"/>
    <col min="5889" max="5889" width="0.625" style="149" customWidth="1"/>
    <col min="5890" max="5890" width="3.625" style="149" customWidth="1"/>
    <col min="5891" max="5891" width="5.125" style="149" customWidth="1"/>
    <col min="5892" max="5892" width="16.25" style="149" customWidth="1"/>
    <col min="5893" max="5893" width="13.375" style="149" customWidth="1"/>
    <col min="5894" max="5894" width="12.625" style="149" customWidth="1"/>
    <col min="5895" max="5895" width="12.75" style="149" customWidth="1"/>
    <col min="5896" max="5896" width="8.625" style="149" customWidth="1"/>
    <col min="5897" max="5897" width="19.5" style="149" customWidth="1"/>
    <col min="5898" max="5898" width="8.125" style="149" bestFit="1" customWidth="1"/>
    <col min="5899" max="5899" width="8.25" style="149" bestFit="1" customWidth="1"/>
    <col min="5900" max="5900" width="8.625" style="149" bestFit="1" customWidth="1"/>
    <col min="5901" max="5901" width="0.375" style="149" customWidth="1"/>
    <col min="5902" max="6144" width="9" style="149"/>
    <col min="6145" max="6145" width="0.625" style="149" customWidth="1"/>
    <col min="6146" max="6146" width="3.625" style="149" customWidth="1"/>
    <col min="6147" max="6147" width="5.125" style="149" customWidth="1"/>
    <col min="6148" max="6148" width="16.25" style="149" customWidth="1"/>
    <col min="6149" max="6149" width="13.375" style="149" customWidth="1"/>
    <col min="6150" max="6150" width="12.625" style="149" customWidth="1"/>
    <col min="6151" max="6151" width="12.75" style="149" customWidth="1"/>
    <col min="6152" max="6152" width="8.625" style="149" customWidth="1"/>
    <col min="6153" max="6153" width="19.5" style="149" customWidth="1"/>
    <col min="6154" max="6154" width="8.125" style="149" bestFit="1" customWidth="1"/>
    <col min="6155" max="6155" width="8.25" style="149" bestFit="1" customWidth="1"/>
    <col min="6156" max="6156" width="8.625" style="149" bestFit="1" customWidth="1"/>
    <col min="6157" max="6157" width="0.375" style="149" customWidth="1"/>
    <col min="6158" max="6400" width="9" style="149"/>
    <col min="6401" max="6401" width="0.625" style="149" customWidth="1"/>
    <col min="6402" max="6402" width="3.625" style="149" customWidth="1"/>
    <col min="6403" max="6403" width="5.125" style="149" customWidth="1"/>
    <col min="6404" max="6404" width="16.25" style="149" customWidth="1"/>
    <col min="6405" max="6405" width="13.375" style="149" customWidth="1"/>
    <col min="6406" max="6406" width="12.625" style="149" customWidth="1"/>
    <col min="6407" max="6407" width="12.75" style="149" customWidth="1"/>
    <col min="6408" max="6408" width="8.625" style="149" customWidth="1"/>
    <col min="6409" max="6409" width="19.5" style="149" customWidth="1"/>
    <col min="6410" max="6410" width="8.125" style="149" bestFit="1" customWidth="1"/>
    <col min="6411" max="6411" width="8.25" style="149" bestFit="1" customWidth="1"/>
    <col min="6412" max="6412" width="8.625" style="149" bestFit="1" customWidth="1"/>
    <col min="6413" max="6413" width="0.375" style="149" customWidth="1"/>
    <col min="6414" max="6656" width="9" style="149"/>
    <col min="6657" max="6657" width="0.625" style="149" customWidth="1"/>
    <col min="6658" max="6658" width="3.625" style="149" customWidth="1"/>
    <col min="6659" max="6659" width="5.125" style="149" customWidth="1"/>
    <col min="6660" max="6660" width="16.25" style="149" customWidth="1"/>
    <col min="6661" max="6661" width="13.375" style="149" customWidth="1"/>
    <col min="6662" max="6662" width="12.625" style="149" customWidth="1"/>
    <col min="6663" max="6663" width="12.75" style="149" customWidth="1"/>
    <col min="6664" max="6664" width="8.625" style="149" customWidth="1"/>
    <col min="6665" max="6665" width="19.5" style="149" customWidth="1"/>
    <col min="6666" max="6666" width="8.125" style="149" bestFit="1" customWidth="1"/>
    <col min="6667" max="6667" width="8.25" style="149" bestFit="1" customWidth="1"/>
    <col min="6668" max="6668" width="8.625" style="149" bestFit="1" customWidth="1"/>
    <col min="6669" max="6669" width="0.375" style="149" customWidth="1"/>
    <col min="6670" max="6912" width="9" style="149"/>
    <col min="6913" max="6913" width="0.625" style="149" customWidth="1"/>
    <col min="6914" max="6914" width="3.625" style="149" customWidth="1"/>
    <col min="6915" max="6915" width="5.125" style="149" customWidth="1"/>
    <col min="6916" max="6916" width="16.25" style="149" customWidth="1"/>
    <col min="6917" max="6917" width="13.375" style="149" customWidth="1"/>
    <col min="6918" max="6918" width="12.625" style="149" customWidth="1"/>
    <col min="6919" max="6919" width="12.75" style="149" customWidth="1"/>
    <col min="6920" max="6920" width="8.625" style="149" customWidth="1"/>
    <col min="6921" max="6921" width="19.5" style="149" customWidth="1"/>
    <col min="6922" max="6922" width="8.125" style="149" bestFit="1" customWidth="1"/>
    <col min="6923" max="6923" width="8.25" style="149" bestFit="1" customWidth="1"/>
    <col min="6924" max="6924" width="8.625" style="149" bestFit="1" customWidth="1"/>
    <col min="6925" max="6925" width="0.375" style="149" customWidth="1"/>
    <col min="6926" max="7168" width="9" style="149"/>
    <col min="7169" max="7169" width="0.625" style="149" customWidth="1"/>
    <col min="7170" max="7170" width="3.625" style="149" customWidth="1"/>
    <col min="7171" max="7171" width="5.125" style="149" customWidth="1"/>
    <col min="7172" max="7172" width="16.25" style="149" customWidth="1"/>
    <col min="7173" max="7173" width="13.375" style="149" customWidth="1"/>
    <col min="7174" max="7174" width="12.625" style="149" customWidth="1"/>
    <col min="7175" max="7175" width="12.75" style="149" customWidth="1"/>
    <col min="7176" max="7176" width="8.625" style="149" customWidth="1"/>
    <col min="7177" max="7177" width="19.5" style="149" customWidth="1"/>
    <col min="7178" max="7178" width="8.125" style="149" bestFit="1" customWidth="1"/>
    <col min="7179" max="7179" width="8.25" style="149" bestFit="1" customWidth="1"/>
    <col min="7180" max="7180" width="8.625" style="149" bestFit="1" customWidth="1"/>
    <col min="7181" max="7181" width="0.375" style="149" customWidth="1"/>
    <col min="7182" max="7424" width="9" style="149"/>
    <col min="7425" max="7425" width="0.625" style="149" customWidth="1"/>
    <col min="7426" max="7426" width="3.625" style="149" customWidth="1"/>
    <col min="7427" max="7427" width="5.125" style="149" customWidth="1"/>
    <col min="7428" max="7428" width="16.25" style="149" customWidth="1"/>
    <col min="7429" max="7429" width="13.375" style="149" customWidth="1"/>
    <col min="7430" max="7430" width="12.625" style="149" customWidth="1"/>
    <col min="7431" max="7431" width="12.75" style="149" customWidth="1"/>
    <col min="7432" max="7432" width="8.625" style="149" customWidth="1"/>
    <col min="7433" max="7433" width="19.5" style="149" customWidth="1"/>
    <col min="7434" max="7434" width="8.125" style="149" bestFit="1" customWidth="1"/>
    <col min="7435" max="7435" width="8.25" style="149" bestFit="1" customWidth="1"/>
    <col min="7436" max="7436" width="8.625" style="149" bestFit="1" customWidth="1"/>
    <col min="7437" max="7437" width="0.375" style="149" customWidth="1"/>
    <col min="7438" max="7680" width="9" style="149"/>
    <col min="7681" max="7681" width="0.625" style="149" customWidth="1"/>
    <col min="7682" max="7682" width="3.625" style="149" customWidth="1"/>
    <col min="7683" max="7683" width="5.125" style="149" customWidth="1"/>
    <col min="7684" max="7684" width="16.25" style="149" customWidth="1"/>
    <col min="7685" max="7685" width="13.375" style="149" customWidth="1"/>
    <col min="7686" max="7686" width="12.625" style="149" customWidth="1"/>
    <col min="7687" max="7687" width="12.75" style="149" customWidth="1"/>
    <col min="7688" max="7688" width="8.625" style="149" customWidth="1"/>
    <col min="7689" max="7689" width="19.5" style="149" customWidth="1"/>
    <col min="7690" max="7690" width="8.125" style="149" bestFit="1" customWidth="1"/>
    <col min="7691" max="7691" width="8.25" style="149" bestFit="1" customWidth="1"/>
    <col min="7692" max="7692" width="8.625" style="149" bestFit="1" customWidth="1"/>
    <col min="7693" max="7693" width="0.375" style="149" customWidth="1"/>
    <col min="7694" max="7936" width="9" style="149"/>
    <col min="7937" max="7937" width="0.625" style="149" customWidth="1"/>
    <col min="7938" max="7938" width="3.625" style="149" customWidth="1"/>
    <col min="7939" max="7939" width="5.125" style="149" customWidth="1"/>
    <col min="7940" max="7940" width="16.25" style="149" customWidth="1"/>
    <col min="7941" max="7941" width="13.375" style="149" customWidth="1"/>
    <col min="7942" max="7942" width="12.625" style="149" customWidth="1"/>
    <col min="7943" max="7943" width="12.75" style="149" customWidth="1"/>
    <col min="7944" max="7944" width="8.625" style="149" customWidth="1"/>
    <col min="7945" max="7945" width="19.5" style="149" customWidth="1"/>
    <col min="7946" max="7946" width="8.125" style="149" bestFit="1" customWidth="1"/>
    <col min="7947" max="7947" width="8.25" style="149" bestFit="1" customWidth="1"/>
    <col min="7948" max="7948" width="8.625" style="149" bestFit="1" customWidth="1"/>
    <col min="7949" max="7949" width="0.375" style="149" customWidth="1"/>
    <col min="7950" max="8192" width="9" style="149"/>
    <col min="8193" max="8193" width="0.625" style="149" customWidth="1"/>
    <col min="8194" max="8194" width="3.625" style="149" customWidth="1"/>
    <col min="8195" max="8195" width="5.125" style="149" customWidth="1"/>
    <col min="8196" max="8196" width="16.25" style="149" customWidth="1"/>
    <col min="8197" max="8197" width="13.375" style="149" customWidth="1"/>
    <col min="8198" max="8198" width="12.625" style="149" customWidth="1"/>
    <col min="8199" max="8199" width="12.75" style="149" customWidth="1"/>
    <col min="8200" max="8200" width="8.625" style="149" customWidth="1"/>
    <col min="8201" max="8201" width="19.5" style="149" customWidth="1"/>
    <col min="8202" max="8202" width="8.125" style="149" bestFit="1" customWidth="1"/>
    <col min="8203" max="8203" width="8.25" style="149" bestFit="1" customWidth="1"/>
    <col min="8204" max="8204" width="8.625" style="149" bestFit="1" customWidth="1"/>
    <col min="8205" max="8205" width="0.375" style="149" customWidth="1"/>
    <col min="8206" max="8448" width="9" style="149"/>
    <col min="8449" max="8449" width="0.625" style="149" customWidth="1"/>
    <col min="8450" max="8450" width="3.625" style="149" customWidth="1"/>
    <col min="8451" max="8451" width="5.125" style="149" customWidth="1"/>
    <col min="8452" max="8452" width="16.25" style="149" customWidth="1"/>
    <col min="8453" max="8453" width="13.375" style="149" customWidth="1"/>
    <col min="8454" max="8454" width="12.625" style="149" customWidth="1"/>
    <col min="8455" max="8455" width="12.75" style="149" customWidth="1"/>
    <col min="8456" max="8456" width="8.625" style="149" customWidth="1"/>
    <col min="8457" max="8457" width="19.5" style="149" customWidth="1"/>
    <col min="8458" max="8458" width="8.125" style="149" bestFit="1" customWidth="1"/>
    <col min="8459" max="8459" width="8.25" style="149" bestFit="1" customWidth="1"/>
    <col min="8460" max="8460" width="8.625" style="149" bestFit="1" customWidth="1"/>
    <col min="8461" max="8461" width="0.375" style="149" customWidth="1"/>
    <col min="8462" max="8704" width="9" style="149"/>
    <col min="8705" max="8705" width="0.625" style="149" customWidth="1"/>
    <col min="8706" max="8706" width="3.625" style="149" customWidth="1"/>
    <col min="8707" max="8707" width="5.125" style="149" customWidth="1"/>
    <col min="8708" max="8708" width="16.25" style="149" customWidth="1"/>
    <col min="8709" max="8709" width="13.375" style="149" customWidth="1"/>
    <col min="8710" max="8710" width="12.625" style="149" customWidth="1"/>
    <col min="8711" max="8711" width="12.75" style="149" customWidth="1"/>
    <col min="8712" max="8712" width="8.625" style="149" customWidth="1"/>
    <col min="8713" max="8713" width="19.5" style="149" customWidth="1"/>
    <col min="8714" max="8714" width="8.125" style="149" bestFit="1" customWidth="1"/>
    <col min="8715" max="8715" width="8.25" style="149" bestFit="1" customWidth="1"/>
    <col min="8716" max="8716" width="8.625" style="149" bestFit="1" customWidth="1"/>
    <col min="8717" max="8717" width="0.375" style="149" customWidth="1"/>
    <col min="8718" max="8960" width="9" style="149"/>
    <col min="8961" max="8961" width="0.625" style="149" customWidth="1"/>
    <col min="8962" max="8962" width="3.625" style="149" customWidth="1"/>
    <col min="8963" max="8963" width="5.125" style="149" customWidth="1"/>
    <col min="8964" max="8964" width="16.25" style="149" customWidth="1"/>
    <col min="8965" max="8965" width="13.375" style="149" customWidth="1"/>
    <col min="8966" max="8966" width="12.625" style="149" customWidth="1"/>
    <col min="8967" max="8967" width="12.75" style="149" customWidth="1"/>
    <col min="8968" max="8968" width="8.625" style="149" customWidth="1"/>
    <col min="8969" max="8969" width="19.5" style="149" customWidth="1"/>
    <col min="8970" max="8970" width="8.125" style="149" bestFit="1" customWidth="1"/>
    <col min="8971" max="8971" width="8.25" style="149" bestFit="1" customWidth="1"/>
    <col min="8972" max="8972" width="8.625" style="149" bestFit="1" customWidth="1"/>
    <col min="8973" max="8973" width="0.375" style="149" customWidth="1"/>
    <col min="8974" max="9216" width="9" style="149"/>
    <col min="9217" max="9217" width="0.625" style="149" customWidth="1"/>
    <col min="9218" max="9218" width="3.625" style="149" customWidth="1"/>
    <col min="9219" max="9219" width="5.125" style="149" customWidth="1"/>
    <col min="9220" max="9220" width="16.25" style="149" customWidth="1"/>
    <col min="9221" max="9221" width="13.375" style="149" customWidth="1"/>
    <col min="9222" max="9222" width="12.625" style="149" customWidth="1"/>
    <col min="9223" max="9223" width="12.75" style="149" customWidth="1"/>
    <col min="9224" max="9224" width="8.625" style="149" customWidth="1"/>
    <col min="9225" max="9225" width="19.5" style="149" customWidth="1"/>
    <col min="9226" max="9226" width="8.125" style="149" bestFit="1" customWidth="1"/>
    <col min="9227" max="9227" width="8.25" style="149" bestFit="1" customWidth="1"/>
    <col min="9228" max="9228" width="8.625" style="149" bestFit="1" customWidth="1"/>
    <col min="9229" max="9229" width="0.375" style="149" customWidth="1"/>
    <col min="9230" max="9472" width="9" style="149"/>
    <col min="9473" max="9473" width="0.625" style="149" customWidth="1"/>
    <col min="9474" max="9474" width="3.625" style="149" customWidth="1"/>
    <col min="9475" max="9475" width="5.125" style="149" customWidth="1"/>
    <col min="9476" max="9476" width="16.25" style="149" customWidth="1"/>
    <col min="9477" max="9477" width="13.375" style="149" customWidth="1"/>
    <col min="9478" max="9478" width="12.625" style="149" customWidth="1"/>
    <col min="9479" max="9479" width="12.75" style="149" customWidth="1"/>
    <col min="9480" max="9480" width="8.625" style="149" customWidth="1"/>
    <col min="9481" max="9481" width="19.5" style="149" customWidth="1"/>
    <col min="9482" max="9482" width="8.125" style="149" bestFit="1" customWidth="1"/>
    <col min="9483" max="9483" width="8.25" style="149" bestFit="1" customWidth="1"/>
    <col min="9484" max="9484" width="8.625" style="149" bestFit="1" customWidth="1"/>
    <col min="9485" max="9485" width="0.375" style="149" customWidth="1"/>
    <col min="9486" max="9728" width="9" style="149"/>
    <col min="9729" max="9729" width="0.625" style="149" customWidth="1"/>
    <col min="9730" max="9730" width="3.625" style="149" customWidth="1"/>
    <col min="9731" max="9731" width="5.125" style="149" customWidth="1"/>
    <col min="9732" max="9732" width="16.25" style="149" customWidth="1"/>
    <col min="9733" max="9733" width="13.375" style="149" customWidth="1"/>
    <col min="9734" max="9734" width="12.625" style="149" customWidth="1"/>
    <col min="9735" max="9735" width="12.75" style="149" customWidth="1"/>
    <col min="9736" max="9736" width="8.625" style="149" customWidth="1"/>
    <col min="9737" max="9737" width="19.5" style="149" customWidth="1"/>
    <col min="9738" max="9738" width="8.125" style="149" bestFit="1" customWidth="1"/>
    <col min="9739" max="9739" width="8.25" style="149" bestFit="1" customWidth="1"/>
    <col min="9740" max="9740" width="8.625" style="149" bestFit="1" customWidth="1"/>
    <col min="9741" max="9741" width="0.375" style="149" customWidth="1"/>
    <col min="9742" max="9984" width="9" style="149"/>
    <col min="9985" max="9985" width="0.625" style="149" customWidth="1"/>
    <col min="9986" max="9986" width="3.625" style="149" customWidth="1"/>
    <col min="9987" max="9987" width="5.125" style="149" customWidth="1"/>
    <col min="9988" max="9988" width="16.25" style="149" customWidth="1"/>
    <col min="9989" max="9989" width="13.375" style="149" customWidth="1"/>
    <col min="9990" max="9990" width="12.625" style="149" customWidth="1"/>
    <col min="9991" max="9991" width="12.75" style="149" customWidth="1"/>
    <col min="9992" max="9992" width="8.625" style="149" customWidth="1"/>
    <col min="9993" max="9993" width="19.5" style="149" customWidth="1"/>
    <col min="9994" max="9994" width="8.125" style="149" bestFit="1" customWidth="1"/>
    <col min="9995" max="9995" width="8.25" style="149" bestFit="1" customWidth="1"/>
    <col min="9996" max="9996" width="8.625" style="149" bestFit="1" customWidth="1"/>
    <col min="9997" max="9997" width="0.375" style="149" customWidth="1"/>
    <col min="9998" max="10240" width="9" style="149"/>
    <col min="10241" max="10241" width="0.625" style="149" customWidth="1"/>
    <col min="10242" max="10242" width="3.625" style="149" customWidth="1"/>
    <col min="10243" max="10243" width="5.125" style="149" customWidth="1"/>
    <col min="10244" max="10244" width="16.25" style="149" customWidth="1"/>
    <col min="10245" max="10245" width="13.375" style="149" customWidth="1"/>
    <col min="10246" max="10246" width="12.625" style="149" customWidth="1"/>
    <col min="10247" max="10247" width="12.75" style="149" customWidth="1"/>
    <col min="10248" max="10248" width="8.625" style="149" customWidth="1"/>
    <col min="10249" max="10249" width="19.5" style="149" customWidth="1"/>
    <col min="10250" max="10250" width="8.125" style="149" bestFit="1" customWidth="1"/>
    <col min="10251" max="10251" width="8.25" style="149" bestFit="1" customWidth="1"/>
    <col min="10252" max="10252" width="8.625" style="149" bestFit="1" customWidth="1"/>
    <col min="10253" max="10253" width="0.375" style="149" customWidth="1"/>
    <col min="10254" max="10496" width="9" style="149"/>
    <col min="10497" max="10497" width="0.625" style="149" customWidth="1"/>
    <col min="10498" max="10498" width="3.625" style="149" customWidth="1"/>
    <col min="10499" max="10499" width="5.125" style="149" customWidth="1"/>
    <col min="10500" max="10500" width="16.25" style="149" customWidth="1"/>
    <col min="10501" max="10501" width="13.375" style="149" customWidth="1"/>
    <col min="10502" max="10502" width="12.625" style="149" customWidth="1"/>
    <col min="10503" max="10503" width="12.75" style="149" customWidth="1"/>
    <col min="10504" max="10504" width="8.625" style="149" customWidth="1"/>
    <col min="10505" max="10505" width="19.5" style="149" customWidth="1"/>
    <col min="10506" max="10506" width="8.125" style="149" bestFit="1" customWidth="1"/>
    <col min="10507" max="10507" width="8.25" style="149" bestFit="1" customWidth="1"/>
    <col min="10508" max="10508" width="8.625" style="149" bestFit="1" customWidth="1"/>
    <col min="10509" max="10509" width="0.375" style="149" customWidth="1"/>
    <col min="10510" max="10752" width="9" style="149"/>
    <col min="10753" max="10753" width="0.625" style="149" customWidth="1"/>
    <col min="10754" max="10754" width="3.625" style="149" customWidth="1"/>
    <col min="10755" max="10755" width="5.125" style="149" customWidth="1"/>
    <col min="10756" max="10756" width="16.25" style="149" customWidth="1"/>
    <col min="10757" max="10757" width="13.375" style="149" customWidth="1"/>
    <col min="10758" max="10758" width="12.625" style="149" customWidth="1"/>
    <col min="10759" max="10759" width="12.75" style="149" customWidth="1"/>
    <col min="10760" max="10760" width="8.625" style="149" customWidth="1"/>
    <col min="10761" max="10761" width="19.5" style="149" customWidth="1"/>
    <col min="10762" max="10762" width="8.125" style="149" bestFit="1" customWidth="1"/>
    <col min="10763" max="10763" width="8.25" style="149" bestFit="1" customWidth="1"/>
    <col min="10764" max="10764" width="8.625" style="149" bestFit="1" customWidth="1"/>
    <col min="10765" max="10765" width="0.375" style="149" customWidth="1"/>
    <col min="10766" max="11008" width="9" style="149"/>
    <col min="11009" max="11009" width="0.625" style="149" customWidth="1"/>
    <col min="11010" max="11010" width="3.625" style="149" customWidth="1"/>
    <col min="11011" max="11011" width="5.125" style="149" customWidth="1"/>
    <col min="11012" max="11012" width="16.25" style="149" customWidth="1"/>
    <col min="11013" max="11013" width="13.375" style="149" customWidth="1"/>
    <col min="11014" max="11014" width="12.625" style="149" customWidth="1"/>
    <col min="11015" max="11015" width="12.75" style="149" customWidth="1"/>
    <col min="11016" max="11016" width="8.625" style="149" customWidth="1"/>
    <col min="11017" max="11017" width="19.5" style="149" customWidth="1"/>
    <col min="11018" max="11018" width="8.125" style="149" bestFit="1" customWidth="1"/>
    <col min="11019" max="11019" width="8.25" style="149" bestFit="1" customWidth="1"/>
    <col min="11020" max="11020" width="8.625" style="149" bestFit="1" customWidth="1"/>
    <col min="11021" max="11021" width="0.375" style="149" customWidth="1"/>
    <col min="11022" max="11264" width="9" style="149"/>
    <col min="11265" max="11265" width="0.625" style="149" customWidth="1"/>
    <col min="11266" max="11266" width="3.625" style="149" customWidth="1"/>
    <col min="11267" max="11267" width="5.125" style="149" customWidth="1"/>
    <col min="11268" max="11268" width="16.25" style="149" customWidth="1"/>
    <col min="11269" max="11269" width="13.375" style="149" customWidth="1"/>
    <col min="11270" max="11270" width="12.625" style="149" customWidth="1"/>
    <col min="11271" max="11271" width="12.75" style="149" customWidth="1"/>
    <col min="11272" max="11272" width="8.625" style="149" customWidth="1"/>
    <col min="11273" max="11273" width="19.5" style="149" customWidth="1"/>
    <col min="11274" max="11274" width="8.125" style="149" bestFit="1" customWidth="1"/>
    <col min="11275" max="11275" width="8.25" style="149" bestFit="1" customWidth="1"/>
    <col min="11276" max="11276" width="8.625" style="149" bestFit="1" customWidth="1"/>
    <col min="11277" max="11277" width="0.375" style="149" customWidth="1"/>
    <col min="11278" max="11520" width="9" style="149"/>
    <col min="11521" max="11521" width="0.625" style="149" customWidth="1"/>
    <col min="11522" max="11522" width="3.625" style="149" customWidth="1"/>
    <col min="11523" max="11523" width="5.125" style="149" customWidth="1"/>
    <col min="11524" max="11524" width="16.25" style="149" customWidth="1"/>
    <col min="11525" max="11525" width="13.375" style="149" customWidth="1"/>
    <col min="11526" max="11526" width="12.625" style="149" customWidth="1"/>
    <col min="11527" max="11527" width="12.75" style="149" customWidth="1"/>
    <col min="11528" max="11528" width="8.625" style="149" customWidth="1"/>
    <col min="11529" max="11529" width="19.5" style="149" customWidth="1"/>
    <col min="11530" max="11530" width="8.125" style="149" bestFit="1" customWidth="1"/>
    <col min="11531" max="11531" width="8.25" style="149" bestFit="1" customWidth="1"/>
    <col min="11532" max="11532" width="8.625" style="149" bestFit="1" customWidth="1"/>
    <col min="11533" max="11533" width="0.375" style="149" customWidth="1"/>
    <col min="11534" max="11776" width="9" style="149"/>
    <col min="11777" max="11777" width="0.625" style="149" customWidth="1"/>
    <col min="11778" max="11778" width="3.625" style="149" customWidth="1"/>
    <col min="11779" max="11779" width="5.125" style="149" customWidth="1"/>
    <col min="11780" max="11780" width="16.25" style="149" customWidth="1"/>
    <col min="11781" max="11781" width="13.375" style="149" customWidth="1"/>
    <col min="11782" max="11782" width="12.625" style="149" customWidth="1"/>
    <col min="11783" max="11783" width="12.75" style="149" customWidth="1"/>
    <col min="11784" max="11784" width="8.625" style="149" customWidth="1"/>
    <col min="11785" max="11785" width="19.5" style="149" customWidth="1"/>
    <col min="11786" max="11786" width="8.125" style="149" bestFit="1" customWidth="1"/>
    <col min="11787" max="11787" width="8.25" style="149" bestFit="1" customWidth="1"/>
    <col min="11788" max="11788" width="8.625" style="149" bestFit="1" customWidth="1"/>
    <col min="11789" max="11789" width="0.375" style="149" customWidth="1"/>
    <col min="11790" max="12032" width="9" style="149"/>
    <col min="12033" max="12033" width="0.625" style="149" customWidth="1"/>
    <col min="12034" max="12034" width="3.625" style="149" customWidth="1"/>
    <col min="12035" max="12035" width="5.125" style="149" customWidth="1"/>
    <col min="12036" max="12036" width="16.25" style="149" customWidth="1"/>
    <col min="12037" max="12037" width="13.375" style="149" customWidth="1"/>
    <col min="12038" max="12038" width="12.625" style="149" customWidth="1"/>
    <col min="12039" max="12039" width="12.75" style="149" customWidth="1"/>
    <col min="12040" max="12040" width="8.625" style="149" customWidth="1"/>
    <col min="12041" max="12041" width="19.5" style="149" customWidth="1"/>
    <col min="12042" max="12042" width="8.125" style="149" bestFit="1" customWidth="1"/>
    <col min="12043" max="12043" width="8.25" style="149" bestFit="1" customWidth="1"/>
    <col min="12044" max="12044" width="8.625" style="149" bestFit="1" customWidth="1"/>
    <col min="12045" max="12045" width="0.375" style="149" customWidth="1"/>
    <col min="12046" max="12288" width="9" style="149"/>
    <col min="12289" max="12289" width="0.625" style="149" customWidth="1"/>
    <col min="12290" max="12290" width="3.625" style="149" customWidth="1"/>
    <col min="12291" max="12291" width="5.125" style="149" customWidth="1"/>
    <col min="12292" max="12292" width="16.25" style="149" customWidth="1"/>
    <col min="12293" max="12293" width="13.375" style="149" customWidth="1"/>
    <col min="12294" max="12294" width="12.625" style="149" customWidth="1"/>
    <col min="12295" max="12295" width="12.75" style="149" customWidth="1"/>
    <col min="12296" max="12296" width="8.625" style="149" customWidth="1"/>
    <col min="12297" max="12297" width="19.5" style="149" customWidth="1"/>
    <col min="12298" max="12298" width="8.125" style="149" bestFit="1" customWidth="1"/>
    <col min="12299" max="12299" width="8.25" style="149" bestFit="1" customWidth="1"/>
    <col min="12300" max="12300" width="8.625" style="149" bestFit="1" customWidth="1"/>
    <col min="12301" max="12301" width="0.375" style="149" customWidth="1"/>
    <col min="12302" max="12544" width="9" style="149"/>
    <col min="12545" max="12545" width="0.625" style="149" customWidth="1"/>
    <col min="12546" max="12546" width="3.625" style="149" customWidth="1"/>
    <col min="12547" max="12547" width="5.125" style="149" customWidth="1"/>
    <col min="12548" max="12548" width="16.25" style="149" customWidth="1"/>
    <col min="12549" max="12549" width="13.375" style="149" customWidth="1"/>
    <col min="12550" max="12550" width="12.625" style="149" customWidth="1"/>
    <col min="12551" max="12551" width="12.75" style="149" customWidth="1"/>
    <col min="12552" max="12552" width="8.625" style="149" customWidth="1"/>
    <col min="12553" max="12553" width="19.5" style="149" customWidth="1"/>
    <col min="12554" max="12554" width="8.125" style="149" bestFit="1" customWidth="1"/>
    <col min="12555" max="12555" width="8.25" style="149" bestFit="1" customWidth="1"/>
    <col min="12556" max="12556" width="8.625" style="149" bestFit="1" customWidth="1"/>
    <col min="12557" max="12557" width="0.375" style="149" customWidth="1"/>
    <col min="12558" max="12800" width="9" style="149"/>
    <col min="12801" max="12801" width="0.625" style="149" customWidth="1"/>
    <col min="12802" max="12802" width="3.625" style="149" customWidth="1"/>
    <col min="12803" max="12803" width="5.125" style="149" customWidth="1"/>
    <col min="12804" max="12804" width="16.25" style="149" customWidth="1"/>
    <col min="12805" max="12805" width="13.375" style="149" customWidth="1"/>
    <col min="12806" max="12806" width="12.625" style="149" customWidth="1"/>
    <col min="12807" max="12807" width="12.75" style="149" customWidth="1"/>
    <col min="12808" max="12808" width="8.625" style="149" customWidth="1"/>
    <col min="12809" max="12809" width="19.5" style="149" customWidth="1"/>
    <col min="12810" max="12810" width="8.125" style="149" bestFit="1" customWidth="1"/>
    <col min="12811" max="12811" width="8.25" style="149" bestFit="1" customWidth="1"/>
    <col min="12812" max="12812" width="8.625" style="149" bestFit="1" customWidth="1"/>
    <col min="12813" max="12813" width="0.375" style="149" customWidth="1"/>
    <col min="12814" max="13056" width="9" style="149"/>
    <col min="13057" max="13057" width="0.625" style="149" customWidth="1"/>
    <col min="13058" max="13058" width="3.625" style="149" customWidth="1"/>
    <col min="13059" max="13059" width="5.125" style="149" customWidth="1"/>
    <col min="13060" max="13060" width="16.25" style="149" customWidth="1"/>
    <col min="13061" max="13061" width="13.375" style="149" customWidth="1"/>
    <col min="13062" max="13062" width="12.625" style="149" customWidth="1"/>
    <col min="13063" max="13063" width="12.75" style="149" customWidth="1"/>
    <col min="13064" max="13064" width="8.625" style="149" customWidth="1"/>
    <col min="13065" max="13065" width="19.5" style="149" customWidth="1"/>
    <col min="13066" max="13066" width="8.125" style="149" bestFit="1" customWidth="1"/>
    <col min="13067" max="13067" width="8.25" style="149" bestFit="1" customWidth="1"/>
    <col min="13068" max="13068" width="8.625" style="149" bestFit="1" customWidth="1"/>
    <col min="13069" max="13069" width="0.375" style="149" customWidth="1"/>
    <col min="13070" max="13312" width="9" style="149"/>
    <col min="13313" max="13313" width="0.625" style="149" customWidth="1"/>
    <col min="13314" max="13314" width="3.625" style="149" customWidth="1"/>
    <col min="13315" max="13315" width="5.125" style="149" customWidth="1"/>
    <col min="13316" max="13316" width="16.25" style="149" customWidth="1"/>
    <col min="13317" max="13317" width="13.375" style="149" customWidth="1"/>
    <col min="13318" max="13318" width="12.625" style="149" customWidth="1"/>
    <col min="13319" max="13319" width="12.75" style="149" customWidth="1"/>
    <col min="13320" max="13320" width="8.625" style="149" customWidth="1"/>
    <col min="13321" max="13321" width="19.5" style="149" customWidth="1"/>
    <col min="13322" max="13322" width="8.125" style="149" bestFit="1" customWidth="1"/>
    <col min="13323" max="13323" width="8.25" style="149" bestFit="1" customWidth="1"/>
    <col min="13324" max="13324" width="8.625" style="149" bestFit="1" customWidth="1"/>
    <col min="13325" max="13325" width="0.375" style="149" customWidth="1"/>
    <col min="13326" max="13568" width="9" style="149"/>
    <col min="13569" max="13569" width="0.625" style="149" customWidth="1"/>
    <col min="13570" max="13570" width="3.625" style="149" customWidth="1"/>
    <col min="13571" max="13571" width="5.125" style="149" customWidth="1"/>
    <col min="13572" max="13572" width="16.25" style="149" customWidth="1"/>
    <col min="13573" max="13573" width="13.375" style="149" customWidth="1"/>
    <col min="13574" max="13574" width="12.625" style="149" customWidth="1"/>
    <col min="13575" max="13575" width="12.75" style="149" customWidth="1"/>
    <col min="13576" max="13576" width="8.625" style="149" customWidth="1"/>
    <col min="13577" max="13577" width="19.5" style="149" customWidth="1"/>
    <col min="13578" max="13578" width="8.125" style="149" bestFit="1" customWidth="1"/>
    <col min="13579" max="13579" width="8.25" style="149" bestFit="1" customWidth="1"/>
    <col min="13580" max="13580" width="8.625" style="149" bestFit="1" customWidth="1"/>
    <col min="13581" max="13581" width="0.375" style="149" customWidth="1"/>
    <col min="13582" max="13824" width="9" style="149"/>
    <col min="13825" max="13825" width="0.625" style="149" customWidth="1"/>
    <col min="13826" max="13826" width="3.625" style="149" customWidth="1"/>
    <col min="13827" max="13827" width="5.125" style="149" customWidth="1"/>
    <col min="13828" max="13828" width="16.25" style="149" customWidth="1"/>
    <col min="13829" max="13829" width="13.375" style="149" customWidth="1"/>
    <col min="13830" max="13830" width="12.625" style="149" customWidth="1"/>
    <col min="13831" max="13831" width="12.75" style="149" customWidth="1"/>
    <col min="13832" max="13832" width="8.625" style="149" customWidth="1"/>
    <col min="13833" max="13833" width="19.5" style="149" customWidth="1"/>
    <col min="13834" max="13834" width="8.125" style="149" bestFit="1" customWidth="1"/>
    <col min="13835" max="13835" width="8.25" style="149" bestFit="1" customWidth="1"/>
    <col min="13836" max="13836" width="8.625" style="149" bestFit="1" customWidth="1"/>
    <col min="13837" max="13837" width="0.375" style="149" customWidth="1"/>
    <col min="13838" max="14080" width="9" style="149"/>
    <col min="14081" max="14081" width="0.625" style="149" customWidth="1"/>
    <col min="14082" max="14082" width="3.625" style="149" customWidth="1"/>
    <col min="14083" max="14083" width="5.125" style="149" customWidth="1"/>
    <col min="14084" max="14084" width="16.25" style="149" customWidth="1"/>
    <col min="14085" max="14085" width="13.375" style="149" customWidth="1"/>
    <col min="14086" max="14086" width="12.625" style="149" customWidth="1"/>
    <col min="14087" max="14087" width="12.75" style="149" customWidth="1"/>
    <col min="14088" max="14088" width="8.625" style="149" customWidth="1"/>
    <col min="14089" max="14089" width="19.5" style="149" customWidth="1"/>
    <col min="14090" max="14090" width="8.125" style="149" bestFit="1" customWidth="1"/>
    <col min="14091" max="14091" width="8.25" style="149" bestFit="1" customWidth="1"/>
    <col min="14092" max="14092" width="8.625" style="149" bestFit="1" customWidth="1"/>
    <col min="14093" max="14093" width="0.375" style="149" customWidth="1"/>
    <col min="14094" max="14336" width="9" style="149"/>
    <col min="14337" max="14337" width="0.625" style="149" customWidth="1"/>
    <col min="14338" max="14338" width="3.625" style="149" customWidth="1"/>
    <col min="14339" max="14339" width="5.125" style="149" customWidth="1"/>
    <col min="14340" max="14340" width="16.25" style="149" customWidth="1"/>
    <col min="14341" max="14341" width="13.375" style="149" customWidth="1"/>
    <col min="14342" max="14342" width="12.625" style="149" customWidth="1"/>
    <col min="14343" max="14343" width="12.75" style="149" customWidth="1"/>
    <col min="14344" max="14344" width="8.625" style="149" customWidth="1"/>
    <col min="14345" max="14345" width="19.5" style="149" customWidth="1"/>
    <col min="14346" max="14346" width="8.125" style="149" bestFit="1" customWidth="1"/>
    <col min="14347" max="14347" width="8.25" style="149" bestFit="1" customWidth="1"/>
    <col min="14348" max="14348" width="8.625" style="149" bestFit="1" customWidth="1"/>
    <col min="14349" max="14349" width="0.375" style="149" customWidth="1"/>
    <col min="14350" max="14592" width="9" style="149"/>
    <col min="14593" max="14593" width="0.625" style="149" customWidth="1"/>
    <col min="14594" max="14594" width="3.625" style="149" customWidth="1"/>
    <col min="14595" max="14595" width="5.125" style="149" customWidth="1"/>
    <col min="14596" max="14596" width="16.25" style="149" customWidth="1"/>
    <col min="14597" max="14597" width="13.375" style="149" customWidth="1"/>
    <col min="14598" max="14598" width="12.625" style="149" customWidth="1"/>
    <col min="14599" max="14599" width="12.75" style="149" customWidth="1"/>
    <col min="14600" max="14600" width="8.625" style="149" customWidth="1"/>
    <col min="14601" max="14601" width="19.5" style="149" customWidth="1"/>
    <col min="14602" max="14602" width="8.125" style="149" bestFit="1" customWidth="1"/>
    <col min="14603" max="14603" width="8.25" style="149" bestFit="1" customWidth="1"/>
    <col min="14604" max="14604" width="8.625" style="149" bestFit="1" customWidth="1"/>
    <col min="14605" max="14605" width="0.375" style="149" customWidth="1"/>
    <col min="14606" max="14848" width="9" style="149"/>
    <col min="14849" max="14849" width="0.625" style="149" customWidth="1"/>
    <col min="14850" max="14850" width="3.625" style="149" customWidth="1"/>
    <col min="14851" max="14851" width="5.125" style="149" customWidth="1"/>
    <col min="14852" max="14852" width="16.25" style="149" customWidth="1"/>
    <col min="14853" max="14853" width="13.375" style="149" customWidth="1"/>
    <col min="14854" max="14854" width="12.625" style="149" customWidth="1"/>
    <col min="14855" max="14855" width="12.75" style="149" customWidth="1"/>
    <col min="14856" max="14856" width="8.625" style="149" customWidth="1"/>
    <col min="14857" max="14857" width="19.5" style="149" customWidth="1"/>
    <col min="14858" max="14858" width="8.125" style="149" bestFit="1" customWidth="1"/>
    <col min="14859" max="14859" width="8.25" style="149" bestFit="1" customWidth="1"/>
    <col min="14860" max="14860" width="8.625" style="149" bestFit="1" customWidth="1"/>
    <col min="14861" max="14861" width="0.375" style="149" customWidth="1"/>
    <col min="14862" max="15104" width="9" style="149"/>
    <col min="15105" max="15105" width="0.625" style="149" customWidth="1"/>
    <col min="15106" max="15106" width="3.625" style="149" customWidth="1"/>
    <col min="15107" max="15107" width="5.125" style="149" customWidth="1"/>
    <col min="15108" max="15108" width="16.25" style="149" customWidth="1"/>
    <col min="15109" max="15109" width="13.375" style="149" customWidth="1"/>
    <col min="15110" max="15110" width="12.625" style="149" customWidth="1"/>
    <col min="15111" max="15111" width="12.75" style="149" customWidth="1"/>
    <col min="15112" max="15112" width="8.625" style="149" customWidth="1"/>
    <col min="15113" max="15113" width="19.5" style="149" customWidth="1"/>
    <col min="15114" max="15114" width="8.125" style="149" bestFit="1" customWidth="1"/>
    <col min="15115" max="15115" width="8.25" style="149" bestFit="1" customWidth="1"/>
    <col min="15116" max="15116" width="8.625" style="149" bestFit="1" customWidth="1"/>
    <col min="15117" max="15117" width="0.375" style="149" customWidth="1"/>
    <col min="15118" max="15360" width="9" style="149"/>
    <col min="15361" max="15361" width="0.625" style="149" customWidth="1"/>
    <col min="15362" max="15362" width="3.625" style="149" customWidth="1"/>
    <col min="15363" max="15363" width="5.125" style="149" customWidth="1"/>
    <col min="15364" max="15364" width="16.25" style="149" customWidth="1"/>
    <col min="15365" max="15365" width="13.375" style="149" customWidth="1"/>
    <col min="15366" max="15366" width="12.625" style="149" customWidth="1"/>
    <col min="15367" max="15367" width="12.75" style="149" customWidth="1"/>
    <col min="15368" max="15368" width="8.625" style="149" customWidth="1"/>
    <col min="15369" max="15369" width="19.5" style="149" customWidth="1"/>
    <col min="15370" max="15370" width="8.125" style="149" bestFit="1" customWidth="1"/>
    <col min="15371" max="15371" width="8.25" style="149" bestFit="1" customWidth="1"/>
    <col min="15372" max="15372" width="8.625" style="149" bestFit="1" customWidth="1"/>
    <col min="15373" max="15373" width="0.375" style="149" customWidth="1"/>
    <col min="15374" max="15616" width="9" style="149"/>
    <col min="15617" max="15617" width="0.625" style="149" customWidth="1"/>
    <col min="15618" max="15618" width="3.625" style="149" customWidth="1"/>
    <col min="15619" max="15619" width="5.125" style="149" customWidth="1"/>
    <col min="15620" max="15620" width="16.25" style="149" customWidth="1"/>
    <col min="15621" max="15621" width="13.375" style="149" customWidth="1"/>
    <col min="15622" max="15622" width="12.625" style="149" customWidth="1"/>
    <col min="15623" max="15623" width="12.75" style="149" customWidth="1"/>
    <col min="15624" max="15624" width="8.625" style="149" customWidth="1"/>
    <col min="15625" max="15625" width="19.5" style="149" customWidth="1"/>
    <col min="15626" max="15626" width="8.125" style="149" bestFit="1" customWidth="1"/>
    <col min="15627" max="15627" width="8.25" style="149" bestFit="1" customWidth="1"/>
    <col min="15628" max="15628" width="8.625" style="149" bestFit="1" customWidth="1"/>
    <col min="15629" max="15629" width="0.375" style="149" customWidth="1"/>
    <col min="15630" max="15872" width="9" style="149"/>
    <col min="15873" max="15873" width="0.625" style="149" customWidth="1"/>
    <col min="15874" max="15874" width="3.625" style="149" customWidth="1"/>
    <col min="15875" max="15875" width="5.125" style="149" customWidth="1"/>
    <col min="15876" max="15876" width="16.25" style="149" customWidth="1"/>
    <col min="15877" max="15877" width="13.375" style="149" customWidth="1"/>
    <col min="15878" max="15878" width="12.625" style="149" customWidth="1"/>
    <col min="15879" max="15879" width="12.75" style="149" customWidth="1"/>
    <col min="15880" max="15880" width="8.625" style="149" customWidth="1"/>
    <col min="15881" max="15881" width="19.5" style="149" customWidth="1"/>
    <col min="15882" max="15882" width="8.125" style="149" bestFit="1" customWidth="1"/>
    <col min="15883" max="15883" width="8.25" style="149" bestFit="1" customWidth="1"/>
    <col min="15884" max="15884" width="8.625" style="149" bestFit="1" customWidth="1"/>
    <col min="15885" max="15885" width="0.375" style="149" customWidth="1"/>
    <col min="15886" max="16128" width="9" style="149"/>
    <col min="16129" max="16129" width="0.625" style="149" customWidth="1"/>
    <col min="16130" max="16130" width="3.625" style="149" customWidth="1"/>
    <col min="16131" max="16131" width="5.125" style="149" customWidth="1"/>
    <col min="16132" max="16132" width="16.25" style="149" customWidth="1"/>
    <col min="16133" max="16133" width="13.375" style="149" customWidth="1"/>
    <col min="16134" max="16134" width="12.625" style="149" customWidth="1"/>
    <col min="16135" max="16135" width="12.75" style="149" customWidth="1"/>
    <col min="16136" max="16136" width="8.625" style="149" customWidth="1"/>
    <col min="16137" max="16137" width="19.5" style="149" customWidth="1"/>
    <col min="16138" max="16138" width="8.125" style="149" bestFit="1" customWidth="1"/>
    <col min="16139" max="16139" width="8.25" style="149" bestFit="1" customWidth="1"/>
    <col min="16140" max="16140" width="8.625" style="149" bestFit="1" customWidth="1"/>
    <col min="16141" max="16141" width="0.375" style="149" customWidth="1"/>
    <col min="16142" max="16384" width="9" style="149"/>
  </cols>
  <sheetData>
    <row r="1" spans="2:12" ht="14.25" thickBot="1" x14ac:dyDescent="0.2">
      <c r="L1" s="150" t="s">
        <v>255</v>
      </c>
    </row>
    <row r="2" spans="2:12" ht="20.25" customHeight="1" thickBot="1" x14ac:dyDescent="0.2">
      <c r="B2" s="151" t="s">
        <v>196</v>
      </c>
      <c r="F2" s="152" t="s">
        <v>197</v>
      </c>
      <c r="G2" s="485" t="str">
        <f>IF(F76=0,"計画土地利用面積が正しく入力されていないと、ここにエラーメッセージがでます",IF(F76=G76,IF(G4+G7+G10+G13+G16+G19+G22+G25+G28+G31+G34+G37+G40+G43+G46+G49+G52+G55+G58+G61+G64+G67+G70+G73=SUM(F4:F57),IF(G5+G8+G11+G14+G17+G20+G23+G26+G29+G32+G35+G38+G41+G44+G47+G50+G53+G56+G59+G62+G65+G68+G71+G74=SUM(F58:F66),IF(G6+G9+G12+G15+G18+G21+G24+G27+G30+G33+G36+G39+G42+G45+G48+G51+G54+G57+G60+G63+G66+G69+G72+G75=SUM(F67:F75),"OK","計画土地利用面積の「下段」の入力に誤りがあります"),"計画土地利用面積の「中段」の入力に誤りがあります"),"計画土地利用面積の「上段」の入力に誤りがあります"),"現況土地利用面積と計画土地利用面積に差があります"))</f>
        <v>計画土地利用面積が正しく入力されていないと、ここにエラーメッセージがでます</v>
      </c>
      <c r="H2" s="486"/>
      <c r="I2" s="486"/>
      <c r="J2" s="486"/>
      <c r="K2" s="487"/>
    </row>
    <row r="3" spans="2:12" s="157" customFormat="1" ht="63" customHeight="1" thickBot="1" x14ac:dyDescent="0.2">
      <c r="B3" s="488" t="s">
        <v>198</v>
      </c>
      <c r="C3" s="489"/>
      <c r="D3" s="490" t="s">
        <v>199</v>
      </c>
      <c r="E3" s="491"/>
      <c r="F3" s="153" t="s">
        <v>200</v>
      </c>
      <c r="G3" s="492" t="s">
        <v>201</v>
      </c>
      <c r="H3" s="493"/>
      <c r="I3" s="154" t="s">
        <v>202</v>
      </c>
      <c r="J3" s="155" t="s">
        <v>14</v>
      </c>
      <c r="K3" s="153" t="s">
        <v>203</v>
      </c>
      <c r="L3" s="156" t="s">
        <v>204</v>
      </c>
    </row>
    <row r="4" spans="2:12" ht="12" customHeight="1" thickTop="1" x14ac:dyDescent="0.15">
      <c r="B4" s="429" t="s">
        <v>205</v>
      </c>
      <c r="C4" s="494" t="s">
        <v>206</v>
      </c>
      <c r="D4" s="445" t="s">
        <v>9</v>
      </c>
      <c r="E4" s="446"/>
      <c r="F4" s="496">
        <f>'様式－A'!B23</f>
        <v>0</v>
      </c>
      <c r="G4" s="423"/>
      <c r="H4" s="424"/>
      <c r="I4" s="434">
        <f>G5+G6</f>
        <v>0</v>
      </c>
      <c r="J4" s="413">
        <v>0.9</v>
      </c>
      <c r="K4" s="416">
        <f>F4/10000</f>
        <v>0</v>
      </c>
      <c r="L4" s="393">
        <f>(G4+G5+G6)/10000</f>
        <v>0</v>
      </c>
    </row>
    <row r="5" spans="2:12" ht="12" customHeight="1" x14ac:dyDescent="0.15">
      <c r="B5" s="429"/>
      <c r="C5" s="494"/>
      <c r="D5" s="445"/>
      <c r="E5" s="446"/>
      <c r="F5" s="406"/>
      <c r="G5" s="395"/>
      <c r="H5" s="396"/>
      <c r="I5" s="434"/>
      <c r="J5" s="413"/>
      <c r="K5" s="416"/>
      <c r="L5" s="393"/>
    </row>
    <row r="6" spans="2:12" ht="12" customHeight="1" x14ac:dyDescent="0.15">
      <c r="B6" s="429"/>
      <c r="C6" s="494"/>
      <c r="D6" s="447"/>
      <c r="E6" s="448"/>
      <c r="F6" s="422"/>
      <c r="G6" s="483"/>
      <c r="H6" s="484"/>
      <c r="I6" s="435"/>
      <c r="J6" s="426"/>
      <c r="K6" s="427"/>
      <c r="L6" s="394"/>
    </row>
    <row r="7" spans="2:12" ht="12" customHeight="1" x14ac:dyDescent="0.15">
      <c r="B7" s="429"/>
      <c r="C7" s="494"/>
      <c r="D7" s="481" t="s">
        <v>10</v>
      </c>
      <c r="E7" s="482"/>
      <c r="F7" s="406">
        <f>'様式－A'!C23</f>
        <v>0</v>
      </c>
      <c r="G7" s="423"/>
      <c r="H7" s="424"/>
      <c r="I7" s="434">
        <f>G8+G9</f>
        <v>0</v>
      </c>
      <c r="J7" s="413">
        <v>1</v>
      </c>
      <c r="K7" s="416">
        <f>F7/10000</f>
        <v>0</v>
      </c>
      <c r="L7" s="393">
        <f>(G7+G8+G9)/10000</f>
        <v>0</v>
      </c>
    </row>
    <row r="8" spans="2:12" ht="12" customHeight="1" x14ac:dyDescent="0.15">
      <c r="B8" s="429"/>
      <c r="C8" s="494"/>
      <c r="D8" s="445"/>
      <c r="E8" s="446"/>
      <c r="F8" s="406"/>
      <c r="G8" s="395"/>
      <c r="H8" s="396"/>
      <c r="I8" s="434"/>
      <c r="J8" s="413"/>
      <c r="K8" s="416"/>
      <c r="L8" s="393"/>
    </row>
    <row r="9" spans="2:12" ht="12" customHeight="1" x14ac:dyDescent="0.15">
      <c r="B9" s="429"/>
      <c r="C9" s="494"/>
      <c r="D9" s="447"/>
      <c r="E9" s="448"/>
      <c r="F9" s="422"/>
      <c r="G9" s="397"/>
      <c r="H9" s="398"/>
      <c r="I9" s="435"/>
      <c r="J9" s="426"/>
      <c r="K9" s="427"/>
      <c r="L9" s="394"/>
    </row>
    <row r="10" spans="2:12" ht="12" customHeight="1" x14ac:dyDescent="0.15">
      <c r="B10" s="429"/>
      <c r="C10" s="494"/>
      <c r="D10" s="481" t="s">
        <v>11</v>
      </c>
      <c r="E10" s="482"/>
      <c r="F10" s="405">
        <f>'様式－A'!D23</f>
        <v>0</v>
      </c>
      <c r="G10" s="423"/>
      <c r="H10" s="424"/>
      <c r="I10" s="434">
        <f>G11+G12</f>
        <v>0</v>
      </c>
      <c r="J10" s="413">
        <v>1</v>
      </c>
      <c r="K10" s="416">
        <f>F10/10000</f>
        <v>0</v>
      </c>
      <c r="L10" s="393">
        <f>(G10+G11+G12)/10000</f>
        <v>0</v>
      </c>
    </row>
    <row r="11" spans="2:12" ht="12" customHeight="1" x14ac:dyDescent="0.15">
      <c r="B11" s="429"/>
      <c r="C11" s="494"/>
      <c r="D11" s="445"/>
      <c r="E11" s="446"/>
      <c r="F11" s="406"/>
      <c r="G11" s="395"/>
      <c r="H11" s="396"/>
      <c r="I11" s="434"/>
      <c r="J11" s="413"/>
      <c r="K11" s="416"/>
      <c r="L11" s="393"/>
    </row>
    <row r="12" spans="2:12" ht="12" customHeight="1" x14ac:dyDescent="0.15">
      <c r="B12" s="429"/>
      <c r="C12" s="494"/>
      <c r="D12" s="447"/>
      <c r="E12" s="448"/>
      <c r="F12" s="422"/>
      <c r="G12" s="397"/>
      <c r="H12" s="398"/>
      <c r="I12" s="435"/>
      <c r="J12" s="426"/>
      <c r="K12" s="427"/>
      <c r="L12" s="394"/>
    </row>
    <row r="13" spans="2:12" ht="12" customHeight="1" x14ac:dyDescent="0.15">
      <c r="B13" s="429"/>
      <c r="C13" s="494"/>
      <c r="D13" s="481" t="s">
        <v>12</v>
      </c>
      <c r="E13" s="482"/>
      <c r="F13" s="405">
        <f>'様式－A'!E23</f>
        <v>0</v>
      </c>
      <c r="G13" s="423"/>
      <c r="H13" s="424"/>
      <c r="I13" s="434">
        <f>G14+G15</f>
        <v>0</v>
      </c>
      <c r="J13" s="413">
        <v>1</v>
      </c>
      <c r="K13" s="416">
        <f>F13/10000</f>
        <v>0</v>
      </c>
      <c r="L13" s="393">
        <f>(G13+G14+G15)/10000</f>
        <v>0</v>
      </c>
    </row>
    <row r="14" spans="2:12" ht="12" customHeight="1" x14ac:dyDescent="0.15">
      <c r="B14" s="429"/>
      <c r="C14" s="494"/>
      <c r="D14" s="445"/>
      <c r="E14" s="446"/>
      <c r="F14" s="406"/>
      <c r="G14" s="395"/>
      <c r="H14" s="396"/>
      <c r="I14" s="434"/>
      <c r="J14" s="413"/>
      <c r="K14" s="416"/>
      <c r="L14" s="393"/>
    </row>
    <row r="15" spans="2:12" ht="12" customHeight="1" x14ac:dyDescent="0.15">
      <c r="B15" s="429"/>
      <c r="C15" s="494"/>
      <c r="D15" s="447"/>
      <c r="E15" s="448"/>
      <c r="F15" s="422"/>
      <c r="G15" s="397"/>
      <c r="H15" s="398"/>
      <c r="I15" s="435"/>
      <c r="J15" s="426"/>
      <c r="K15" s="427"/>
      <c r="L15" s="394"/>
    </row>
    <row r="16" spans="2:12" ht="12" customHeight="1" x14ac:dyDescent="0.15">
      <c r="B16" s="429"/>
      <c r="C16" s="494"/>
      <c r="D16" s="399" t="s">
        <v>207</v>
      </c>
      <c r="E16" s="400"/>
      <c r="F16" s="405">
        <f>'様式－A'!F23</f>
        <v>0</v>
      </c>
      <c r="G16" s="423"/>
      <c r="H16" s="424"/>
      <c r="I16" s="434">
        <f>G17+G18</f>
        <v>0</v>
      </c>
      <c r="J16" s="413">
        <v>0.9</v>
      </c>
      <c r="K16" s="416">
        <f>F16/10000</f>
        <v>0</v>
      </c>
      <c r="L16" s="393">
        <f>(G16+G17+G18)/10000</f>
        <v>0</v>
      </c>
    </row>
    <row r="17" spans="2:12" ht="12" customHeight="1" x14ac:dyDescent="0.15">
      <c r="B17" s="429"/>
      <c r="C17" s="494"/>
      <c r="D17" s="401"/>
      <c r="E17" s="402"/>
      <c r="F17" s="406"/>
      <c r="G17" s="395"/>
      <c r="H17" s="396"/>
      <c r="I17" s="434"/>
      <c r="J17" s="413"/>
      <c r="K17" s="416"/>
      <c r="L17" s="393"/>
    </row>
    <row r="18" spans="2:12" ht="12" customHeight="1" x14ac:dyDescent="0.15">
      <c r="B18" s="429"/>
      <c r="C18" s="494"/>
      <c r="D18" s="420"/>
      <c r="E18" s="421"/>
      <c r="F18" s="422"/>
      <c r="G18" s="397"/>
      <c r="H18" s="398"/>
      <c r="I18" s="435"/>
      <c r="J18" s="426"/>
      <c r="K18" s="427"/>
      <c r="L18" s="394"/>
    </row>
    <row r="19" spans="2:12" ht="12" customHeight="1" x14ac:dyDescent="0.15">
      <c r="B19" s="429"/>
      <c r="C19" s="494"/>
      <c r="D19" s="465" t="s">
        <v>208</v>
      </c>
      <c r="E19" s="497" t="s">
        <v>209</v>
      </c>
      <c r="F19" s="405">
        <f>'様式－A'!G23</f>
        <v>0</v>
      </c>
      <c r="G19" s="468"/>
      <c r="H19" s="469"/>
      <c r="I19" s="436">
        <f>G20+G21</f>
        <v>0</v>
      </c>
      <c r="J19" s="470" t="e">
        <f>IF(F25="","",1*F19/(F19+F22+F25)+0.4*F22/(F19+F22+F25)+0.9*F25/(F19+F22+F25))</f>
        <v>#DIV/0!</v>
      </c>
      <c r="K19" s="415">
        <f>(F19+F22+F25)/10000</f>
        <v>0</v>
      </c>
      <c r="L19" s="418">
        <f>SUM(G19:H27)/10000</f>
        <v>0</v>
      </c>
    </row>
    <row r="20" spans="2:12" ht="12" customHeight="1" x14ac:dyDescent="0.15">
      <c r="B20" s="429"/>
      <c r="C20" s="494"/>
      <c r="D20" s="452"/>
      <c r="E20" s="402"/>
      <c r="F20" s="406"/>
      <c r="G20" s="457"/>
      <c r="H20" s="458"/>
      <c r="I20" s="434"/>
      <c r="J20" s="413"/>
      <c r="K20" s="416"/>
      <c r="L20" s="393"/>
    </row>
    <row r="21" spans="2:12" ht="12" customHeight="1" x14ac:dyDescent="0.15">
      <c r="B21" s="429"/>
      <c r="C21" s="494"/>
      <c r="D21" s="452"/>
      <c r="E21" s="402"/>
      <c r="F21" s="467"/>
      <c r="G21" s="471"/>
      <c r="H21" s="472"/>
      <c r="I21" s="434"/>
      <c r="J21" s="413"/>
      <c r="K21" s="416"/>
      <c r="L21" s="393"/>
    </row>
    <row r="22" spans="2:12" ht="12" customHeight="1" x14ac:dyDescent="0.15">
      <c r="B22" s="429"/>
      <c r="C22" s="494"/>
      <c r="D22" s="452"/>
      <c r="E22" s="451" t="s">
        <v>210</v>
      </c>
      <c r="F22" s="473">
        <f>'様式－A'!H23</f>
        <v>0</v>
      </c>
      <c r="G22" s="474"/>
      <c r="H22" s="475"/>
      <c r="I22" s="456">
        <f>G23+G24</f>
        <v>0</v>
      </c>
      <c r="J22" s="413"/>
      <c r="K22" s="416"/>
      <c r="L22" s="393"/>
    </row>
    <row r="23" spans="2:12" ht="12" customHeight="1" x14ac:dyDescent="0.15">
      <c r="B23" s="429"/>
      <c r="C23" s="494"/>
      <c r="D23" s="452"/>
      <c r="E23" s="452"/>
      <c r="F23" s="406"/>
      <c r="G23" s="457"/>
      <c r="H23" s="458"/>
      <c r="I23" s="434"/>
      <c r="J23" s="413"/>
      <c r="K23" s="416"/>
      <c r="L23" s="393"/>
    </row>
    <row r="24" spans="2:12" ht="12" customHeight="1" x14ac:dyDescent="0.15">
      <c r="B24" s="429"/>
      <c r="C24" s="494"/>
      <c r="D24" s="452"/>
      <c r="E24" s="466"/>
      <c r="F24" s="467"/>
      <c r="G24" s="449"/>
      <c r="H24" s="450"/>
      <c r="I24" s="476"/>
      <c r="J24" s="413"/>
      <c r="K24" s="416"/>
      <c r="L24" s="393"/>
    </row>
    <row r="25" spans="2:12" ht="12" customHeight="1" x14ac:dyDescent="0.15">
      <c r="B25" s="429"/>
      <c r="C25" s="494"/>
      <c r="D25" s="452"/>
      <c r="E25" s="402" t="s">
        <v>211</v>
      </c>
      <c r="F25" s="473">
        <f>'様式－A'!I23</f>
        <v>0</v>
      </c>
      <c r="G25" s="454"/>
      <c r="H25" s="455"/>
      <c r="I25" s="434">
        <f>G26+G27</f>
        <v>0</v>
      </c>
      <c r="J25" s="413"/>
      <c r="K25" s="416"/>
      <c r="L25" s="393"/>
    </row>
    <row r="26" spans="2:12" ht="12" customHeight="1" x14ac:dyDescent="0.15">
      <c r="B26" s="429"/>
      <c r="C26" s="494"/>
      <c r="D26" s="452"/>
      <c r="E26" s="402"/>
      <c r="F26" s="406"/>
      <c r="G26" s="457"/>
      <c r="H26" s="458"/>
      <c r="I26" s="434"/>
      <c r="J26" s="413"/>
      <c r="K26" s="416"/>
      <c r="L26" s="393"/>
    </row>
    <row r="27" spans="2:12" ht="12" customHeight="1" x14ac:dyDescent="0.15">
      <c r="B27" s="429"/>
      <c r="C27" s="494"/>
      <c r="D27" s="479"/>
      <c r="E27" s="480"/>
      <c r="F27" s="422"/>
      <c r="G27" s="477"/>
      <c r="H27" s="478"/>
      <c r="I27" s="435"/>
      <c r="J27" s="426"/>
      <c r="K27" s="427"/>
      <c r="L27" s="394"/>
    </row>
    <row r="28" spans="2:12" ht="12" customHeight="1" x14ac:dyDescent="0.15">
      <c r="B28" s="429"/>
      <c r="C28" s="494"/>
      <c r="D28" s="399" t="s">
        <v>212</v>
      </c>
      <c r="E28" s="400"/>
      <c r="F28" s="405">
        <f>'様式－A'!J23</f>
        <v>0</v>
      </c>
      <c r="G28" s="423"/>
      <c r="H28" s="424"/>
      <c r="I28" s="434">
        <f>G29+G30</f>
        <v>0</v>
      </c>
      <c r="J28" s="413">
        <v>0.9</v>
      </c>
      <c r="K28" s="416">
        <f>F28/10000</f>
        <v>0</v>
      </c>
      <c r="L28" s="393">
        <f>(G28+G29+G30)/10000</f>
        <v>0</v>
      </c>
    </row>
    <row r="29" spans="2:12" ht="12" customHeight="1" x14ac:dyDescent="0.15">
      <c r="B29" s="429"/>
      <c r="C29" s="494"/>
      <c r="D29" s="401"/>
      <c r="E29" s="402"/>
      <c r="F29" s="406"/>
      <c r="G29" s="395"/>
      <c r="H29" s="396"/>
      <c r="I29" s="434"/>
      <c r="J29" s="413"/>
      <c r="K29" s="416"/>
      <c r="L29" s="393"/>
    </row>
    <row r="30" spans="2:12" ht="12" customHeight="1" x14ac:dyDescent="0.15">
      <c r="B30" s="429"/>
      <c r="C30" s="494"/>
      <c r="D30" s="420"/>
      <c r="E30" s="421"/>
      <c r="F30" s="422"/>
      <c r="G30" s="397"/>
      <c r="H30" s="398"/>
      <c r="I30" s="435"/>
      <c r="J30" s="426"/>
      <c r="K30" s="427"/>
      <c r="L30" s="394"/>
    </row>
    <row r="31" spans="2:12" ht="12" customHeight="1" x14ac:dyDescent="0.15">
      <c r="B31" s="429"/>
      <c r="C31" s="494"/>
      <c r="D31" s="465" t="s">
        <v>213</v>
      </c>
      <c r="E31" s="451" t="s">
        <v>209</v>
      </c>
      <c r="F31" s="405">
        <f>'様式－A'!K23</f>
        <v>0</v>
      </c>
      <c r="G31" s="468"/>
      <c r="H31" s="469"/>
      <c r="I31" s="436">
        <f>G32+G33</f>
        <v>0</v>
      </c>
      <c r="J31" s="470" t="e">
        <f>IF(F37="","",1*F31/(F31+F34+F37)+0.4*F34/(F31+F34+F37)+0.9*F37/(F31+F34+F37))</f>
        <v>#DIV/0!</v>
      </c>
      <c r="K31" s="415">
        <f>(F31+F34+F37)/10000</f>
        <v>0</v>
      </c>
      <c r="L31" s="418">
        <f>SUM(G31:H39)/10000</f>
        <v>0</v>
      </c>
    </row>
    <row r="32" spans="2:12" ht="12" customHeight="1" x14ac:dyDescent="0.15">
      <c r="B32" s="429"/>
      <c r="C32" s="494"/>
      <c r="D32" s="452"/>
      <c r="E32" s="452"/>
      <c r="F32" s="406"/>
      <c r="G32" s="457"/>
      <c r="H32" s="458"/>
      <c r="I32" s="434"/>
      <c r="J32" s="413"/>
      <c r="K32" s="416"/>
      <c r="L32" s="393"/>
    </row>
    <row r="33" spans="2:12" ht="12" customHeight="1" x14ac:dyDescent="0.15">
      <c r="B33" s="429"/>
      <c r="C33" s="494"/>
      <c r="D33" s="452"/>
      <c r="E33" s="466"/>
      <c r="F33" s="467"/>
      <c r="G33" s="471"/>
      <c r="H33" s="472"/>
      <c r="I33" s="434"/>
      <c r="J33" s="413"/>
      <c r="K33" s="416"/>
      <c r="L33" s="393"/>
    </row>
    <row r="34" spans="2:12" ht="12" customHeight="1" x14ac:dyDescent="0.15">
      <c r="B34" s="429"/>
      <c r="C34" s="494"/>
      <c r="D34" s="452"/>
      <c r="E34" s="402" t="s">
        <v>210</v>
      </c>
      <c r="F34" s="473">
        <f>'様式－A'!L23</f>
        <v>0</v>
      </c>
      <c r="G34" s="474"/>
      <c r="H34" s="475"/>
      <c r="I34" s="456">
        <f>G35+G36</f>
        <v>0</v>
      </c>
      <c r="J34" s="413"/>
      <c r="K34" s="416"/>
      <c r="L34" s="393"/>
    </row>
    <row r="35" spans="2:12" ht="12" customHeight="1" x14ac:dyDescent="0.15">
      <c r="B35" s="429"/>
      <c r="C35" s="494"/>
      <c r="D35" s="452"/>
      <c r="E35" s="402"/>
      <c r="F35" s="406"/>
      <c r="G35" s="457"/>
      <c r="H35" s="458"/>
      <c r="I35" s="434"/>
      <c r="J35" s="413"/>
      <c r="K35" s="416"/>
      <c r="L35" s="393"/>
    </row>
    <row r="36" spans="2:12" ht="12" customHeight="1" x14ac:dyDescent="0.15">
      <c r="B36" s="429"/>
      <c r="C36" s="494"/>
      <c r="D36" s="452"/>
      <c r="E36" s="421"/>
      <c r="F36" s="467"/>
      <c r="G36" s="449"/>
      <c r="H36" s="450"/>
      <c r="I36" s="476"/>
      <c r="J36" s="413"/>
      <c r="K36" s="416"/>
      <c r="L36" s="393"/>
    </row>
    <row r="37" spans="2:12" ht="12" customHeight="1" x14ac:dyDescent="0.15">
      <c r="B37" s="429"/>
      <c r="C37" s="494"/>
      <c r="D37" s="452"/>
      <c r="E37" s="400" t="s">
        <v>211</v>
      </c>
      <c r="F37" s="473">
        <f>'様式－A'!M23</f>
        <v>0</v>
      </c>
      <c r="G37" s="454"/>
      <c r="H37" s="455"/>
      <c r="I37" s="434">
        <f>G38+G39</f>
        <v>0</v>
      </c>
      <c r="J37" s="413"/>
      <c r="K37" s="416"/>
      <c r="L37" s="393"/>
    </row>
    <row r="38" spans="2:12" ht="12" customHeight="1" x14ac:dyDescent="0.15">
      <c r="B38" s="429"/>
      <c r="C38" s="494"/>
      <c r="D38" s="452"/>
      <c r="E38" s="402"/>
      <c r="F38" s="406"/>
      <c r="G38" s="457"/>
      <c r="H38" s="458"/>
      <c r="I38" s="434"/>
      <c r="J38" s="413"/>
      <c r="K38" s="416"/>
      <c r="L38" s="393"/>
    </row>
    <row r="39" spans="2:12" ht="12" customHeight="1" x14ac:dyDescent="0.15">
      <c r="B39" s="429"/>
      <c r="C39" s="494"/>
      <c r="D39" s="479"/>
      <c r="E39" s="402"/>
      <c r="F39" s="422"/>
      <c r="G39" s="477"/>
      <c r="H39" s="478"/>
      <c r="I39" s="435"/>
      <c r="J39" s="426"/>
      <c r="K39" s="427"/>
      <c r="L39" s="394"/>
    </row>
    <row r="40" spans="2:12" ht="12" customHeight="1" x14ac:dyDescent="0.15">
      <c r="B40" s="429"/>
      <c r="C40" s="494"/>
      <c r="D40" s="399" t="s">
        <v>214</v>
      </c>
      <c r="E40" s="400"/>
      <c r="F40" s="405">
        <f>'様式－A'!N23</f>
        <v>0</v>
      </c>
      <c r="G40" s="423"/>
      <c r="H40" s="424"/>
      <c r="I40" s="434">
        <f>G41+G42</f>
        <v>0</v>
      </c>
      <c r="J40" s="413">
        <v>0.9</v>
      </c>
      <c r="K40" s="416">
        <f>F40/10000</f>
        <v>0</v>
      </c>
      <c r="L40" s="393">
        <f>(G40+G41+G42)/10000</f>
        <v>0</v>
      </c>
    </row>
    <row r="41" spans="2:12" ht="12" customHeight="1" x14ac:dyDescent="0.15">
      <c r="B41" s="429"/>
      <c r="C41" s="494"/>
      <c r="D41" s="401"/>
      <c r="E41" s="402"/>
      <c r="F41" s="406"/>
      <c r="G41" s="395"/>
      <c r="H41" s="396"/>
      <c r="I41" s="434"/>
      <c r="J41" s="413"/>
      <c r="K41" s="416"/>
      <c r="L41" s="393"/>
    </row>
    <row r="42" spans="2:12" ht="12" customHeight="1" x14ac:dyDescent="0.15">
      <c r="B42" s="429"/>
      <c r="C42" s="494"/>
      <c r="D42" s="420"/>
      <c r="E42" s="421"/>
      <c r="F42" s="422"/>
      <c r="G42" s="397"/>
      <c r="H42" s="398"/>
      <c r="I42" s="435"/>
      <c r="J42" s="426"/>
      <c r="K42" s="427"/>
      <c r="L42" s="394"/>
    </row>
    <row r="43" spans="2:12" ht="12" customHeight="1" x14ac:dyDescent="0.15">
      <c r="B43" s="429"/>
      <c r="C43" s="494"/>
      <c r="D43" s="465" t="s">
        <v>215</v>
      </c>
      <c r="E43" s="451" t="s">
        <v>209</v>
      </c>
      <c r="F43" s="405">
        <f>'様式－A'!O23</f>
        <v>0</v>
      </c>
      <c r="G43" s="468"/>
      <c r="H43" s="469"/>
      <c r="I43" s="436">
        <f>G44+G45</f>
        <v>0</v>
      </c>
      <c r="J43" s="470" t="e">
        <f>IF(F49="","",1*F43/(F43+F46+F49)+0.4*F46/(F43+F46+F49)+0.9*F49/(F43+F46+F49))</f>
        <v>#DIV/0!</v>
      </c>
      <c r="K43" s="415">
        <f>(F43+F46+F49)/10000</f>
        <v>0</v>
      </c>
      <c r="L43" s="418">
        <f>SUM(G43:H51)/10000</f>
        <v>0</v>
      </c>
    </row>
    <row r="44" spans="2:12" ht="12" customHeight="1" x14ac:dyDescent="0.15">
      <c r="B44" s="429"/>
      <c r="C44" s="494"/>
      <c r="D44" s="452"/>
      <c r="E44" s="452"/>
      <c r="F44" s="406"/>
      <c r="G44" s="457"/>
      <c r="H44" s="458"/>
      <c r="I44" s="434"/>
      <c r="J44" s="413"/>
      <c r="K44" s="416"/>
      <c r="L44" s="393"/>
    </row>
    <row r="45" spans="2:12" ht="12" customHeight="1" x14ac:dyDescent="0.15">
      <c r="B45" s="429"/>
      <c r="C45" s="494"/>
      <c r="D45" s="452"/>
      <c r="E45" s="466"/>
      <c r="F45" s="467"/>
      <c r="G45" s="471"/>
      <c r="H45" s="472"/>
      <c r="I45" s="434"/>
      <c r="J45" s="413"/>
      <c r="K45" s="416"/>
      <c r="L45" s="393"/>
    </row>
    <row r="46" spans="2:12" ht="12" customHeight="1" x14ac:dyDescent="0.15">
      <c r="B46" s="429"/>
      <c r="C46" s="494"/>
      <c r="D46" s="452"/>
      <c r="E46" s="402" t="s">
        <v>210</v>
      </c>
      <c r="F46" s="473">
        <f>'様式－A'!P23</f>
        <v>0</v>
      </c>
      <c r="G46" s="474"/>
      <c r="H46" s="475"/>
      <c r="I46" s="456">
        <f>G47+G48</f>
        <v>0</v>
      </c>
      <c r="J46" s="413"/>
      <c r="K46" s="416"/>
      <c r="L46" s="393"/>
    </row>
    <row r="47" spans="2:12" ht="12" customHeight="1" x14ac:dyDescent="0.15">
      <c r="B47" s="429"/>
      <c r="C47" s="494"/>
      <c r="D47" s="452"/>
      <c r="E47" s="402"/>
      <c r="F47" s="406"/>
      <c r="G47" s="457"/>
      <c r="H47" s="458"/>
      <c r="I47" s="434"/>
      <c r="J47" s="413"/>
      <c r="K47" s="416"/>
      <c r="L47" s="393"/>
    </row>
    <row r="48" spans="2:12" ht="12" customHeight="1" x14ac:dyDescent="0.15">
      <c r="B48" s="429"/>
      <c r="C48" s="494"/>
      <c r="D48" s="452"/>
      <c r="E48" s="402"/>
      <c r="F48" s="467"/>
      <c r="G48" s="449"/>
      <c r="H48" s="450"/>
      <c r="I48" s="476"/>
      <c r="J48" s="413"/>
      <c r="K48" s="416"/>
      <c r="L48" s="393"/>
    </row>
    <row r="49" spans="2:12" ht="12" customHeight="1" x14ac:dyDescent="0.15">
      <c r="B49" s="429"/>
      <c r="C49" s="494"/>
      <c r="D49" s="452"/>
      <c r="E49" s="451" t="s">
        <v>211</v>
      </c>
      <c r="F49" s="406">
        <f>'様式－A'!Q23</f>
        <v>0</v>
      </c>
      <c r="G49" s="454"/>
      <c r="H49" s="455"/>
      <c r="I49" s="456">
        <f>G50+G51</f>
        <v>0</v>
      </c>
      <c r="J49" s="413"/>
      <c r="K49" s="416"/>
      <c r="L49" s="393"/>
    </row>
    <row r="50" spans="2:12" ht="12" customHeight="1" x14ac:dyDescent="0.15">
      <c r="B50" s="429"/>
      <c r="C50" s="494"/>
      <c r="D50" s="452"/>
      <c r="E50" s="452"/>
      <c r="F50" s="406"/>
      <c r="G50" s="457"/>
      <c r="H50" s="458"/>
      <c r="I50" s="434"/>
      <c r="J50" s="413"/>
      <c r="K50" s="416"/>
      <c r="L50" s="393"/>
    </row>
    <row r="51" spans="2:12" ht="12" customHeight="1" thickBot="1" x14ac:dyDescent="0.2">
      <c r="B51" s="430"/>
      <c r="C51" s="495"/>
      <c r="D51" s="453"/>
      <c r="E51" s="453"/>
      <c r="F51" s="407"/>
      <c r="G51" s="459"/>
      <c r="H51" s="460"/>
      <c r="I51" s="437"/>
      <c r="J51" s="414"/>
      <c r="K51" s="417"/>
      <c r="L51" s="419"/>
    </row>
    <row r="52" spans="2:12" ht="12" customHeight="1" x14ac:dyDescent="0.15">
      <c r="B52" s="428" t="s">
        <v>216</v>
      </c>
      <c r="C52" s="461" t="s">
        <v>217</v>
      </c>
      <c r="D52" s="438" t="s">
        <v>218</v>
      </c>
      <c r="E52" s="439"/>
      <c r="F52" s="405">
        <f>'様式－A'!R23</f>
        <v>0</v>
      </c>
      <c r="G52" s="423"/>
      <c r="H52" s="424"/>
      <c r="I52" s="434">
        <f>G53+G54</f>
        <v>0</v>
      </c>
      <c r="J52" s="413">
        <v>0.95</v>
      </c>
      <c r="K52" s="416">
        <f>F52/10000</f>
        <v>0</v>
      </c>
      <c r="L52" s="393">
        <f>(G52+G53+G54)/10000</f>
        <v>0</v>
      </c>
    </row>
    <row r="53" spans="2:12" ht="12" customHeight="1" x14ac:dyDescent="0.15">
      <c r="B53" s="429"/>
      <c r="C53" s="462"/>
      <c r="D53" s="401"/>
      <c r="E53" s="402"/>
      <c r="F53" s="406"/>
      <c r="G53" s="395"/>
      <c r="H53" s="396"/>
      <c r="I53" s="434"/>
      <c r="J53" s="413"/>
      <c r="K53" s="416"/>
      <c r="L53" s="393"/>
    </row>
    <row r="54" spans="2:12" ht="12" customHeight="1" x14ac:dyDescent="0.15">
      <c r="B54" s="429"/>
      <c r="C54" s="462"/>
      <c r="D54" s="420"/>
      <c r="E54" s="421"/>
      <c r="F54" s="422"/>
      <c r="G54" s="397"/>
      <c r="H54" s="398"/>
      <c r="I54" s="435"/>
      <c r="J54" s="426"/>
      <c r="K54" s="427"/>
      <c r="L54" s="394"/>
    </row>
    <row r="55" spans="2:12" ht="12" customHeight="1" x14ac:dyDescent="0.15">
      <c r="B55" s="429"/>
      <c r="C55" s="462"/>
      <c r="D55" s="399" t="s">
        <v>219</v>
      </c>
      <c r="E55" s="400"/>
      <c r="F55" s="405">
        <f>'様式－A'!S23</f>
        <v>0</v>
      </c>
      <c r="G55" s="408"/>
      <c r="H55" s="409"/>
      <c r="I55" s="436">
        <f>G56+G57</f>
        <v>0</v>
      </c>
      <c r="J55" s="413">
        <v>1</v>
      </c>
      <c r="K55" s="415">
        <f>F55/10000</f>
        <v>0</v>
      </c>
      <c r="L55" s="418">
        <f>(G55+G56+G57)/10000</f>
        <v>0</v>
      </c>
    </row>
    <row r="56" spans="2:12" ht="12" customHeight="1" x14ac:dyDescent="0.15">
      <c r="B56" s="429"/>
      <c r="C56" s="462"/>
      <c r="D56" s="401"/>
      <c r="E56" s="402"/>
      <c r="F56" s="406"/>
      <c r="G56" s="395"/>
      <c r="H56" s="396"/>
      <c r="I56" s="434"/>
      <c r="J56" s="413"/>
      <c r="K56" s="416"/>
      <c r="L56" s="393"/>
    </row>
    <row r="57" spans="2:12" ht="12" customHeight="1" thickBot="1" x14ac:dyDescent="0.2">
      <c r="B57" s="429"/>
      <c r="C57" s="463"/>
      <c r="D57" s="403"/>
      <c r="E57" s="404"/>
      <c r="F57" s="407"/>
      <c r="G57" s="432"/>
      <c r="H57" s="433"/>
      <c r="I57" s="437"/>
      <c r="J57" s="414"/>
      <c r="K57" s="417"/>
      <c r="L57" s="419"/>
    </row>
    <row r="58" spans="2:12" ht="12" customHeight="1" x14ac:dyDescent="0.15">
      <c r="B58" s="429"/>
      <c r="C58" s="461" t="s">
        <v>220</v>
      </c>
      <c r="D58" s="438" t="s">
        <v>221</v>
      </c>
      <c r="E58" s="439"/>
      <c r="F58" s="405">
        <f>'様式－A'!T23</f>
        <v>0</v>
      </c>
      <c r="G58" s="423"/>
      <c r="H58" s="424"/>
      <c r="I58" s="434">
        <f>G60</f>
        <v>0</v>
      </c>
      <c r="J58" s="413">
        <v>0.5</v>
      </c>
      <c r="K58" s="416">
        <f>F58/10000</f>
        <v>0</v>
      </c>
      <c r="L58" s="393">
        <f>(G58+G59+G60)/10000</f>
        <v>0</v>
      </c>
    </row>
    <row r="59" spans="2:12" ht="12" customHeight="1" x14ac:dyDescent="0.15">
      <c r="B59" s="429"/>
      <c r="C59" s="462"/>
      <c r="D59" s="401"/>
      <c r="E59" s="402"/>
      <c r="F59" s="406"/>
      <c r="G59" s="395"/>
      <c r="H59" s="396"/>
      <c r="I59" s="434"/>
      <c r="J59" s="413"/>
      <c r="K59" s="416"/>
      <c r="L59" s="393"/>
    </row>
    <row r="60" spans="2:12" ht="12" customHeight="1" x14ac:dyDescent="0.15">
      <c r="B60" s="429"/>
      <c r="C60" s="462"/>
      <c r="D60" s="420"/>
      <c r="E60" s="421"/>
      <c r="F60" s="422"/>
      <c r="G60" s="397"/>
      <c r="H60" s="398"/>
      <c r="I60" s="435"/>
      <c r="J60" s="426"/>
      <c r="K60" s="427"/>
      <c r="L60" s="394"/>
    </row>
    <row r="61" spans="2:12" ht="12" customHeight="1" x14ac:dyDescent="0.15">
      <c r="B61" s="429"/>
      <c r="C61" s="462"/>
      <c r="D61" s="399" t="s">
        <v>222</v>
      </c>
      <c r="E61" s="400"/>
      <c r="F61" s="405">
        <f>'様式－A'!U23</f>
        <v>0</v>
      </c>
      <c r="G61" s="423"/>
      <c r="H61" s="424"/>
      <c r="I61" s="434">
        <f>G63</f>
        <v>0</v>
      </c>
      <c r="J61" s="413">
        <v>0.8</v>
      </c>
      <c r="K61" s="416">
        <f>F61/10000</f>
        <v>0</v>
      </c>
      <c r="L61" s="393">
        <f>(G61+G62+G63)/10000</f>
        <v>0</v>
      </c>
    </row>
    <row r="62" spans="2:12" ht="12" customHeight="1" x14ac:dyDescent="0.15">
      <c r="B62" s="429"/>
      <c r="C62" s="462"/>
      <c r="D62" s="401"/>
      <c r="E62" s="402"/>
      <c r="F62" s="406"/>
      <c r="G62" s="395"/>
      <c r="H62" s="396"/>
      <c r="I62" s="434"/>
      <c r="J62" s="413"/>
      <c r="K62" s="416"/>
      <c r="L62" s="393"/>
    </row>
    <row r="63" spans="2:12" ht="12" customHeight="1" x14ac:dyDescent="0.15">
      <c r="B63" s="429"/>
      <c r="C63" s="462"/>
      <c r="D63" s="420"/>
      <c r="E63" s="421"/>
      <c r="F63" s="422"/>
      <c r="G63" s="397"/>
      <c r="H63" s="398"/>
      <c r="I63" s="435"/>
      <c r="J63" s="426"/>
      <c r="K63" s="427"/>
      <c r="L63" s="394"/>
    </row>
    <row r="64" spans="2:12" ht="12" customHeight="1" x14ac:dyDescent="0.15">
      <c r="B64" s="429"/>
      <c r="C64" s="462"/>
      <c r="D64" s="399" t="s">
        <v>223</v>
      </c>
      <c r="E64" s="400"/>
      <c r="F64" s="405">
        <f>'様式－A'!V23</f>
        <v>0</v>
      </c>
      <c r="G64" s="408"/>
      <c r="H64" s="409"/>
      <c r="I64" s="436">
        <f>G66</f>
        <v>0</v>
      </c>
      <c r="J64" s="413">
        <v>0.5</v>
      </c>
      <c r="K64" s="415">
        <f>F64/10000</f>
        <v>0</v>
      </c>
      <c r="L64" s="418">
        <f>(G64+G65+G66)/10000</f>
        <v>0</v>
      </c>
    </row>
    <row r="65" spans="2:13" ht="12" customHeight="1" x14ac:dyDescent="0.15">
      <c r="B65" s="429"/>
      <c r="C65" s="462"/>
      <c r="D65" s="401"/>
      <c r="E65" s="402"/>
      <c r="F65" s="406"/>
      <c r="G65" s="395"/>
      <c r="H65" s="396"/>
      <c r="I65" s="434"/>
      <c r="J65" s="413"/>
      <c r="K65" s="416"/>
      <c r="L65" s="393"/>
    </row>
    <row r="66" spans="2:13" ht="12" customHeight="1" thickBot="1" x14ac:dyDescent="0.2">
      <c r="B66" s="429"/>
      <c r="C66" s="463"/>
      <c r="D66" s="403"/>
      <c r="E66" s="404"/>
      <c r="F66" s="407"/>
      <c r="G66" s="432"/>
      <c r="H66" s="433"/>
      <c r="I66" s="437"/>
      <c r="J66" s="414"/>
      <c r="K66" s="417"/>
      <c r="L66" s="419"/>
    </row>
    <row r="67" spans="2:13" ht="14.25" customHeight="1" x14ac:dyDescent="0.15">
      <c r="B67" s="429"/>
      <c r="C67" s="440"/>
      <c r="D67" s="443" t="s">
        <v>13</v>
      </c>
      <c r="E67" s="444"/>
      <c r="F67" s="405">
        <f>'様式－A'!W23</f>
        <v>0</v>
      </c>
      <c r="G67" s="423"/>
      <c r="H67" s="424"/>
      <c r="I67" s="464"/>
      <c r="J67" s="413">
        <v>0.3</v>
      </c>
      <c r="K67" s="416">
        <f>F67/10000</f>
        <v>0</v>
      </c>
      <c r="L67" s="393">
        <f>(G67+G68+G69)/10000</f>
        <v>0</v>
      </c>
    </row>
    <row r="68" spans="2:13" ht="14.25" customHeight="1" x14ac:dyDescent="0.15">
      <c r="B68" s="429"/>
      <c r="C68" s="441"/>
      <c r="D68" s="445"/>
      <c r="E68" s="446"/>
      <c r="F68" s="406"/>
      <c r="G68" s="395"/>
      <c r="H68" s="396"/>
      <c r="I68" s="411"/>
      <c r="J68" s="413"/>
      <c r="K68" s="416"/>
      <c r="L68" s="393"/>
    </row>
    <row r="69" spans="2:13" ht="14.25" customHeight="1" x14ac:dyDescent="0.15">
      <c r="B69" s="429"/>
      <c r="C69" s="441"/>
      <c r="D69" s="447"/>
      <c r="E69" s="448"/>
      <c r="F69" s="422"/>
      <c r="G69" s="397"/>
      <c r="H69" s="398"/>
      <c r="I69" s="425"/>
      <c r="J69" s="426"/>
      <c r="K69" s="427"/>
      <c r="L69" s="394"/>
    </row>
    <row r="70" spans="2:13" ht="14.25" customHeight="1" x14ac:dyDescent="0.15">
      <c r="B70" s="429"/>
      <c r="C70" s="441"/>
      <c r="D70" s="399" t="s">
        <v>224</v>
      </c>
      <c r="E70" s="400"/>
      <c r="F70" s="405">
        <f>'様式－A'!X23</f>
        <v>0</v>
      </c>
      <c r="G70" s="423"/>
      <c r="H70" s="424"/>
      <c r="I70" s="410"/>
      <c r="J70" s="413">
        <v>0.4</v>
      </c>
      <c r="K70" s="416">
        <f>F70/10000</f>
        <v>0</v>
      </c>
      <c r="L70" s="393">
        <f>(G70+G71+G72)/10000</f>
        <v>0</v>
      </c>
    </row>
    <row r="71" spans="2:13" ht="14.25" customHeight="1" x14ac:dyDescent="0.15">
      <c r="B71" s="429"/>
      <c r="C71" s="441"/>
      <c r="D71" s="401"/>
      <c r="E71" s="402"/>
      <c r="F71" s="406"/>
      <c r="G71" s="395"/>
      <c r="H71" s="396"/>
      <c r="I71" s="411"/>
      <c r="J71" s="413"/>
      <c r="K71" s="416"/>
      <c r="L71" s="393"/>
    </row>
    <row r="72" spans="2:13" ht="14.25" customHeight="1" x14ac:dyDescent="0.15">
      <c r="B72" s="429"/>
      <c r="C72" s="441"/>
      <c r="D72" s="420"/>
      <c r="E72" s="421"/>
      <c r="F72" s="422"/>
      <c r="G72" s="397"/>
      <c r="H72" s="398"/>
      <c r="I72" s="425"/>
      <c r="J72" s="426"/>
      <c r="K72" s="427"/>
      <c r="L72" s="394"/>
    </row>
    <row r="73" spans="2:13" ht="14.25" customHeight="1" x14ac:dyDescent="0.15">
      <c r="B73" s="429"/>
      <c r="C73" s="441"/>
      <c r="D73" s="399" t="s">
        <v>225</v>
      </c>
      <c r="E73" s="400"/>
      <c r="F73" s="405">
        <f>'様式－A'!Y23</f>
        <v>0</v>
      </c>
      <c r="G73" s="408"/>
      <c r="H73" s="409"/>
      <c r="I73" s="410"/>
      <c r="J73" s="413">
        <v>0.2</v>
      </c>
      <c r="K73" s="415">
        <f>F73/10000</f>
        <v>0</v>
      </c>
      <c r="L73" s="418">
        <f>(G73+G74+G75)/10000</f>
        <v>0</v>
      </c>
    </row>
    <row r="74" spans="2:13" ht="14.25" customHeight="1" x14ac:dyDescent="0.15">
      <c r="B74" s="429"/>
      <c r="C74" s="441"/>
      <c r="D74" s="401"/>
      <c r="E74" s="402"/>
      <c r="F74" s="406"/>
      <c r="G74" s="395"/>
      <c r="H74" s="396"/>
      <c r="I74" s="411"/>
      <c r="J74" s="413"/>
      <c r="K74" s="416"/>
      <c r="L74" s="393"/>
    </row>
    <row r="75" spans="2:13" ht="14.25" customHeight="1" thickBot="1" x14ac:dyDescent="0.2">
      <c r="B75" s="430"/>
      <c r="C75" s="442"/>
      <c r="D75" s="403"/>
      <c r="E75" s="404"/>
      <c r="F75" s="407"/>
      <c r="G75" s="432"/>
      <c r="H75" s="433"/>
      <c r="I75" s="412"/>
      <c r="J75" s="414"/>
      <c r="K75" s="417"/>
      <c r="L75" s="419"/>
    </row>
    <row r="76" spans="2:13" ht="36" customHeight="1" thickBot="1" x14ac:dyDescent="0.2">
      <c r="B76" s="383" t="s">
        <v>226</v>
      </c>
      <c r="C76" s="384"/>
      <c r="D76" s="384"/>
      <c r="E76" s="385"/>
      <c r="F76" s="158">
        <f>SUM(F4:F75)</f>
        <v>0</v>
      </c>
      <c r="G76" s="386">
        <f>SUM(G4:H75)</f>
        <v>0</v>
      </c>
      <c r="H76" s="387"/>
      <c r="I76" s="159">
        <f>SUM(I4:I66)</f>
        <v>0</v>
      </c>
      <c r="J76" s="160"/>
      <c r="K76" s="161">
        <f>SUM(K4:K75)</f>
        <v>0</v>
      </c>
      <c r="L76" s="162">
        <f>SUM(L4:L75)</f>
        <v>0</v>
      </c>
    </row>
    <row r="77" spans="2:13" ht="36" customHeight="1" thickBot="1" x14ac:dyDescent="0.2">
      <c r="B77" s="388" t="s">
        <v>227</v>
      </c>
      <c r="C77" s="389"/>
      <c r="D77" s="389"/>
      <c r="E77" s="390"/>
      <c r="F77" s="163"/>
      <c r="G77" s="391"/>
      <c r="H77" s="392"/>
      <c r="I77" s="164" t="s">
        <v>228</v>
      </c>
      <c r="J77" s="163"/>
      <c r="K77" s="165" t="str">
        <f>IF(F76=0,"",F4*J4/F76+F7*J7/F76+F10*J10/F76+F13*J13/F76+F16*J16/F76+F19*1/F76+F22*0.4/F76+F25*0.9/F76+F28*J28/F76+F31*1/F76+F34*0.4/F76+F37*0.9/F76+F40*J40/F76+F43*1/F76+F46*0.4/F76+F49*0.9/F76+F52*J52/F76+F55*J55/F76+F58*J58/F76+F61*J61/F76+F64*J64/F76+F67*J67/F76+F70*J70/F76+F73*J73/F76)</f>
        <v/>
      </c>
      <c r="L77" s="166" t="str">
        <f>IF(G76=0,"",J4*L4/L76+J7*L7/L76+J10*L10/L76+J13*L13/L76+J16*L16/L76+(G19+G20+G21)/10000*1/L76+(G22+G23+G24)/10000*0.4/L76+(G25+G26+G27)/10000*0.9/L76+J28*L28/L76+(G31+G32+G33)/10000*1/L76+(G34+G35+G36)/10000*0.4/L76+(G37+G38+G39)/10000*0.9/L76+J40*L40/L76+(G43+G44+G45)/10000*1/L76+(G46+G47+G48)/10000*0.4/L76+(G49+G50+G51)/10000*0.9/L76+J52*L52/L76+J55*L55/L76+J58*L58/L76+J61*L61/L76+J64*L64/L76+J67*L67/L76+J70*L70/L76+J73*L73/L76)</f>
        <v/>
      </c>
    </row>
    <row r="78" spans="2:13" ht="21" customHeight="1" x14ac:dyDescent="0.15">
      <c r="I78" s="431"/>
      <c r="J78" s="431"/>
      <c r="K78" s="431"/>
      <c r="L78" s="431"/>
    </row>
    <row r="79" spans="2:13" ht="21" customHeight="1" x14ac:dyDescent="0.15">
      <c r="L79" s="167" t="str">
        <f>IF(G78=0,"",#REF!*J6/G78+G9*J9/G78+G12*J12/G78+G15*J15/G78+G18*J18/G78+#REF!*0.9/G78+G24*1/G78+G27*0.4/G78+G30*J30/G78+G33*0.9/G78+G36*1/G78+G39*0.4/G78+G42*J42/G78+G45*0.9/G78+G48*1/G78+G51*0.4/G78+G54*J54/G78+G57*J57/G78+G60*J60/G78+G63*J63/G78+G66*J66/G78+G69*J69/G78+G72*J72/G78+G75*J75/G78)</f>
        <v/>
      </c>
      <c r="M79" s="168"/>
    </row>
    <row r="80" spans="2:13" ht="21" customHeight="1" x14ac:dyDescent="0.15"/>
    <row r="81" ht="21" customHeight="1" x14ac:dyDescent="0.15"/>
    <row r="82" ht="21" customHeight="1" x14ac:dyDescent="0.15"/>
    <row r="83" ht="21" customHeight="1" x14ac:dyDescent="0.15"/>
  </sheetData>
  <mergeCells count="216">
    <mergeCell ref="G2:K2"/>
    <mergeCell ref="B3:C3"/>
    <mergeCell ref="D3:E3"/>
    <mergeCell ref="G3:H3"/>
    <mergeCell ref="B4:B51"/>
    <mergeCell ref="C4:C51"/>
    <mergeCell ref="D4:E6"/>
    <mergeCell ref="F4:F6"/>
    <mergeCell ref="G4:H4"/>
    <mergeCell ref="I4:I6"/>
    <mergeCell ref="J4:J6"/>
    <mergeCell ref="K4:K6"/>
    <mergeCell ref="D10:E12"/>
    <mergeCell ref="F10:F12"/>
    <mergeCell ref="G10:H10"/>
    <mergeCell ref="I10:I12"/>
    <mergeCell ref="J10:J12"/>
    <mergeCell ref="K10:K12"/>
    <mergeCell ref="D19:D27"/>
    <mergeCell ref="E19:E21"/>
    <mergeCell ref="F19:F21"/>
    <mergeCell ref="G19:H19"/>
    <mergeCell ref="I19:I21"/>
    <mergeCell ref="D16:E18"/>
    <mergeCell ref="L4:L6"/>
    <mergeCell ref="G5:H5"/>
    <mergeCell ref="G6:H6"/>
    <mergeCell ref="D7:E9"/>
    <mergeCell ref="F7:F9"/>
    <mergeCell ref="G7:H7"/>
    <mergeCell ref="I7:I9"/>
    <mergeCell ref="J7:J9"/>
    <mergeCell ref="K7:K9"/>
    <mergeCell ref="L7:L9"/>
    <mergeCell ref="G8:H8"/>
    <mergeCell ref="G9:H9"/>
    <mergeCell ref="L10:L12"/>
    <mergeCell ref="G11:H11"/>
    <mergeCell ref="G12:H12"/>
    <mergeCell ref="D13:E15"/>
    <mergeCell ref="F13:F15"/>
    <mergeCell ref="G13:H13"/>
    <mergeCell ref="I13:I15"/>
    <mergeCell ref="J13:J15"/>
    <mergeCell ref="K13:K15"/>
    <mergeCell ref="L13:L15"/>
    <mergeCell ref="G14:H14"/>
    <mergeCell ref="G15:H15"/>
    <mergeCell ref="F16:F18"/>
    <mergeCell ref="G16:H16"/>
    <mergeCell ref="I16:I18"/>
    <mergeCell ref="L19:L27"/>
    <mergeCell ref="G20:H20"/>
    <mergeCell ref="G21:H21"/>
    <mergeCell ref="E22:E24"/>
    <mergeCell ref="F22:F24"/>
    <mergeCell ref="G22:H22"/>
    <mergeCell ref="I22:I24"/>
    <mergeCell ref="G23:H23"/>
    <mergeCell ref="J16:J18"/>
    <mergeCell ref="K16:K18"/>
    <mergeCell ref="L16:L18"/>
    <mergeCell ref="G17:H17"/>
    <mergeCell ref="G18:H18"/>
    <mergeCell ref="G24:H24"/>
    <mergeCell ref="E25:E27"/>
    <mergeCell ref="F25:F27"/>
    <mergeCell ref="G25:H25"/>
    <mergeCell ref="I25:I27"/>
    <mergeCell ref="G26:H26"/>
    <mergeCell ref="G27:H27"/>
    <mergeCell ref="J19:J27"/>
    <mergeCell ref="K19:K27"/>
    <mergeCell ref="L28:L30"/>
    <mergeCell ref="G29:H29"/>
    <mergeCell ref="G30:H30"/>
    <mergeCell ref="D31:D39"/>
    <mergeCell ref="E31:E33"/>
    <mergeCell ref="F31:F33"/>
    <mergeCell ref="G31:H31"/>
    <mergeCell ref="I31:I33"/>
    <mergeCell ref="J31:J39"/>
    <mergeCell ref="K31:K39"/>
    <mergeCell ref="D28:E30"/>
    <mergeCell ref="F28:F30"/>
    <mergeCell ref="G28:H28"/>
    <mergeCell ref="I28:I30"/>
    <mergeCell ref="J28:J30"/>
    <mergeCell ref="K28:K30"/>
    <mergeCell ref="L31:L39"/>
    <mergeCell ref="G32:H32"/>
    <mergeCell ref="G33:H33"/>
    <mergeCell ref="E34:E36"/>
    <mergeCell ref="F34:F36"/>
    <mergeCell ref="G34:H34"/>
    <mergeCell ref="I34:I36"/>
    <mergeCell ref="G35:H35"/>
    <mergeCell ref="G36:H36"/>
    <mergeCell ref="E37:E39"/>
    <mergeCell ref="F37:F39"/>
    <mergeCell ref="G37:H37"/>
    <mergeCell ref="I37:I39"/>
    <mergeCell ref="G38:H38"/>
    <mergeCell ref="G39:H39"/>
    <mergeCell ref="D40:E42"/>
    <mergeCell ref="F40:F42"/>
    <mergeCell ref="G40:H40"/>
    <mergeCell ref="I40:I42"/>
    <mergeCell ref="D64:E66"/>
    <mergeCell ref="F64:F66"/>
    <mergeCell ref="G64:H64"/>
    <mergeCell ref="I64:I66"/>
    <mergeCell ref="J40:J42"/>
    <mergeCell ref="K40:K42"/>
    <mergeCell ref="L40:L42"/>
    <mergeCell ref="G41:H41"/>
    <mergeCell ref="G42:H42"/>
    <mergeCell ref="D43:D51"/>
    <mergeCell ref="E43:E45"/>
    <mergeCell ref="F43:F45"/>
    <mergeCell ref="G43:H43"/>
    <mergeCell ref="I43:I45"/>
    <mergeCell ref="J43:J51"/>
    <mergeCell ref="K43:K51"/>
    <mergeCell ref="L43:L51"/>
    <mergeCell ref="G44:H44"/>
    <mergeCell ref="G45:H45"/>
    <mergeCell ref="E46:E48"/>
    <mergeCell ref="F46:F48"/>
    <mergeCell ref="G46:H46"/>
    <mergeCell ref="I46:I48"/>
    <mergeCell ref="G47:H47"/>
    <mergeCell ref="I52:I54"/>
    <mergeCell ref="K55:K57"/>
    <mergeCell ref="L55:L57"/>
    <mergeCell ref="G56:H56"/>
    <mergeCell ref="G57:H57"/>
    <mergeCell ref="C67:C75"/>
    <mergeCell ref="D67:E69"/>
    <mergeCell ref="G48:H48"/>
    <mergeCell ref="E49:E51"/>
    <mergeCell ref="F49:F51"/>
    <mergeCell ref="G49:H49"/>
    <mergeCell ref="I49:I51"/>
    <mergeCell ref="G50:H50"/>
    <mergeCell ref="G51:H51"/>
    <mergeCell ref="C58:C66"/>
    <mergeCell ref="D58:E60"/>
    <mergeCell ref="F58:F60"/>
    <mergeCell ref="G58:H58"/>
    <mergeCell ref="I58:I60"/>
    <mergeCell ref="F67:F69"/>
    <mergeCell ref="G67:H67"/>
    <mergeCell ref="I67:I69"/>
    <mergeCell ref="C52:C57"/>
    <mergeCell ref="G65:H65"/>
    <mergeCell ref="J52:J54"/>
    <mergeCell ref="K58:K60"/>
    <mergeCell ref="L58:L60"/>
    <mergeCell ref="G59:H59"/>
    <mergeCell ref="G60:H60"/>
    <mergeCell ref="D61:E63"/>
    <mergeCell ref="F61:F63"/>
    <mergeCell ref="G61:H61"/>
    <mergeCell ref="I61:I63"/>
    <mergeCell ref="J61:J63"/>
    <mergeCell ref="K61:K63"/>
    <mergeCell ref="J58:J60"/>
    <mergeCell ref="K52:K54"/>
    <mergeCell ref="L52:L54"/>
    <mergeCell ref="G53:H53"/>
    <mergeCell ref="G54:H54"/>
    <mergeCell ref="D55:E57"/>
    <mergeCell ref="F55:F57"/>
    <mergeCell ref="G55:H55"/>
    <mergeCell ref="I55:I57"/>
    <mergeCell ref="J55:J57"/>
    <mergeCell ref="D52:E54"/>
    <mergeCell ref="F52:F54"/>
    <mergeCell ref="G52:H52"/>
    <mergeCell ref="G68:H68"/>
    <mergeCell ref="G69:H69"/>
    <mergeCell ref="L61:L63"/>
    <mergeCell ref="G62:H62"/>
    <mergeCell ref="G63:H63"/>
    <mergeCell ref="I78:L78"/>
    <mergeCell ref="G74:H74"/>
    <mergeCell ref="G75:H75"/>
    <mergeCell ref="K64:K66"/>
    <mergeCell ref="L64:L66"/>
    <mergeCell ref="J64:J66"/>
    <mergeCell ref="G66:H66"/>
    <mergeCell ref="B76:E76"/>
    <mergeCell ref="G76:H76"/>
    <mergeCell ref="B77:E77"/>
    <mergeCell ref="G77:H77"/>
    <mergeCell ref="L70:L72"/>
    <mergeCell ref="G71:H71"/>
    <mergeCell ref="G72:H72"/>
    <mergeCell ref="D73:E75"/>
    <mergeCell ref="F73:F75"/>
    <mergeCell ref="G73:H73"/>
    <mergeCell ref="I73:I75"/>
    <mergeCell ref="J73:J75"/>
    <mergeCell ref="K73:K75"/>
    <mergeCell ref="L73:L75"/>
    <mergeCell ref="D70:E72"/>
    <mergeCell ref="F70:F72"/>
    <mergeCell ref="G70:H70"/>
    <mergeCell ref="I70:I72"/>
    <mergeCell ref="J70:J72"/>
    <mergeCell ref="K70:K72"/>
    <mergeCell ref="B52:B75"/>
    <mergeCell ref="J67:J69"/>
    <mergeCell ref="K67:K69"/>
    <mergeCell ref="L67:L69"/>
  </mergeCells>
  <phoneticPr fontId="2"/>
  <pageMargins left="0.7" right="0.7" top="0.75" bottom="0.75" header="0.3" footer="0.3"/>
  <pageSetup paperSize="9" scale="75" orientation="portrait" r:id="rId1"/>
  <rowBreaks count="1" manualBreakCount="1">
    <brk id="7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sheetPr>
  <dimension ref="A1:J50"/>
  <sheetViews>
    <sheetView showGridLines="0" tabSelected="1" zoomScale="91" zoomScaleNormal="91" zoomScaleSheetLayoutView="100" workbookViewId="0">
      <selection activeCell="E13" sqref="E13"/>
    </sheetView>
  </sheetViews>
  <sheetFormatPr defaultRowHeight="13.5" x14ac:dyDescent="0.15"/>
  <cols>
    <col min="1" max="1" width="3.125" style="1" bestFit="1" customWidth="1"/>
    <col min="2" max="6" width="10.625" style="1" customWidth="1"/>
    <col min="7" max="7" width="3.25" style="1" bestFit="1" customWidth="1"/>
    <col min="8" max="8" width="10.625" style="1" customWidth="1"/>
    <col min="9" max="9" width="7.875" style="1" customWidth="1"/>
    <col min="10" max="11" width="7.625" style="1" customWidth="1"/>
    <col min="12" max="12" width="0.875" style="1" customWidth="1"/>
    <col min="13" max="16384" width="9" style="1"/>
  </cols>
  <sheetData>
    <row r="1" spans="1:10" x14ac:dyDescent="0.15">
      <c r="I1" s="13" t="s">
        <v>147</v>
      </c>
    </row>
    <row r="2" spans="1:10" s="4" customFormat="1" ht="18.75" x14ac:dyDescent="0.2">
      <c r="A2" s="2" t="s">
        <v>4</v>
      </c>
      <c r="J2" s="5"/>
    </row>
    <row r="4" spans="1:10" s="3" customFormat="1" ht="18.75" x14ac:dyDescent="0.2">
      <c r="A4" s="6" t="s">
        <v>0</v>
      </c>
      <c r="B4" s="6"/>
      <c r="C4" s="2" t="s">
        <v>1</v>
      </c>
      <c r="D4" s="6"/>
      <c r="E4" s="7"/>
      <c r="F4" s="8"/>
    </row>
    <row r="5" spans="1:10" s="3" customFormat="1" ht="14.25" x14ac:dyDescent="0.15">
      <c r="E5" s="9"/>
      <c r="F5" s="10"/>
    </row>
    <row r="6" spans="1:10" s="3" customFormat="1" ht="16.5" customHeight="1" x14ac:dyDescent="0.15">
      <c r="B6" s="3" t="s">
        <v>156</v>
      </c>
    </row>
    <row r="7" spans="1:10" s="3" customFormat="1" ht="16.5" customHeight="1" x14ac:dyDescent="0.15">
      <c r="B7" s="3" t="s">
        <v>261</v>
      </c>
    </row>
    <row r="8" spans="1:10" s="3" customFormat="1" ht="16.5" customHeight="1" x14ac:dyDescent="0.15">
      <c r="B8" s="80" t="s">
        <v>262</v>
      </c>
      <c r="D8" s="11"/>
      <c r="E8" s="11"/>
    </row>
    <row r="9" spans="1:10" s="3" customFormat="1" ht="16.5" customHeight="1" x14ac:dyDescent="0.15">
      <c r="B9" s="3" t="s">
        <v>263</v>
      </c>
    </row>
    <row r="10" spans="1:10" s="3" customFormat="1" ht="14.25" x14ac:dyDescent="0.15"/>
    <row r="11" spans="1:10" s="3" customFormat="1" ht="14.25" x14ac:dyDescent="0.15">
      <c r="A11" s="3" t="s">
        <v>6</v>
      </c>
    </row>
    <row r="12" spans="1:10" s="3" customFormat="1" ht="14.25" x14ac:dyDescent="0.15"/>
    <row r="13" spans="1:10" s="3" customFormat="1" ht="16.5" x14ac:dyDescent="0.15">
      <c r="B13" s="96" t="s">
        <v>154</v>
      </c>
      <c r="C13" s="97">
        <v>360</v>
      </c>
      <c r="D13" s="95" t="str">
        <f>様式ーB!K77</f>
        <v/>
      </c>
      <c r="E13" s="538">
        <v>119.021</v>
      </c>
      <c r="F13" s="16">
        <f>様式ーB!K76</f>
        <v>0</v>
      </c>
      <c r="G13" s="3" t="s">
        <v>5</v>
      </c>
      <c r="H13" s="81" t="e">
        <f>ROUND(D13*E13*F13/C13,5)</f>
        <v>#VALUE!</v>
      </c>
      <c r="I13" s="3" t="s">
        <v>152</v>
      </c>
    </row>
    <row r="14" spans="1:10" s="3" customFormat="1" ht="14.25" x14ac:dyDescent="0.15"/>
    <row r="15" spans="1:10" s="3" customFormat="1" ht="14.25" x14ac:dyDescent="0.15">
      <c r="A15" s="3" t="s">
        <v>7</v>
      </c>
    </row>
    <row r="16" spans="1:10" s="3" customFormat="1" ht="14.25" x14ac:dyDescent="0.15"/>
    <row r="17" spans="2:9" s="3" customFormat="1" ht="16.5" x14ac:dyDescent="0.15">
      <c r="B17" s="96" t="s">
        <v>154</v>
      </c>
      <c r="C17" s="97">
        <v>360</v>
      </c>
      <c r="D17" s="95" t="str">
        <f>様式ーB!L77</f>
        <v/>
      </c>
      <c r="E17" s="538">
        <v>119.021</v>
      </c>
      <c r="F17" s="16">
        <f>F13</f>
        <v>0</v>
      </c>
      <c r="G17" s="3" t="s">
        <v>5</v>
      </c>
      <c r="H17" s="81" t="e">
        <f>ROUND(D17*E17*F17/C17,5)</f>
        <v>#VALUE!</v>
      </c>
      <c r="I17" s="3" t="s">
        <v>152</v>
      </c>
    </row>
    <row r="18" spans="2:9" s="3" customFormat="1" ht="14.25" x14ac:dyDescent="0.15"/>
    <row r="19" spans="2:9" s="3" customFormat="1" ht="14.25" x14ac:dyDescent="0.15">
      <c r="B19" s="3" t="s">
        <v>105</v>
      </c>
    </row>
    <row r="20" spans="2:9" s="3" customFormat="1" ht="14.25" x14ac:dyDescent="0.15"/>
    <row r="21" spans="2:9" s="3" customFormat="1" ht="16.5" x14ac:dyDescent="0.15">
      <c r="B21" s="498" t="e">
        <f>H17</f>
        <v>#VALUE!</v>
      </c>
      <c r="C21" s="499"/>
      <c r="D21" s="3" t="s">
        <v>153</v>
      </c>
      <c r="E21" s="9" t="e">
        <f>H13</f>
        <v>#VALUE!</v>
      </c>
      <c r="F21" s="3" t="s">
        <v>152</v>
      </c>
      <c r="G21" s="3" t="s">
        <v>5</v>
      </c>
      <c r="H21" s="9" t="e">
        <f>B21-E21</f>
        <v>#VALUE!</v>
      </c>
      <c r="I21" s="3" t="s">
        <v>152</v>
      </c>
    </row>
    <row r="22" spans="2:9" s="3" customFormat="1" ht="14.25" x14ac:dyDescent="0.15"/>
    <row r="23" spans="2:9" s="3" customFormat="1" ht="16.5" x14ac:dyDescent="0.15">
      <c r="B23" s="500" t="e">
        <f>H21</f>
        <v>#VALUE!</v>
      </c>
      <c r="C23" s="500"/>
      <c r="D23" s="3" t="s">
        <v>155</v>
      </c>
    </row>
    <row r="24" spans="2:9" s="3" customFormat="1" ht="14.25" x14ac:dyDescent="0.15"/>
    <row r="25" spans="2:9" s="3" customFormat="1" ht="14.25" x14ac:dyDescent="0.15"/>
    <row r="26" spans="2:9" s="3" customFormat="1" ht="14.25" x14ac:dyDescent="0.15"/>
    <row r="27" spans="2:9" s="3" customFormat="1" ht="14.25" x14ac:dyDescent="0.15"/>
    <row r="28" spans="2:9" s="3" customFormat="1" ht="14.25" x14ac:dyDescent="0.15"/>
    <row r="29" spans="2:9" s="3" customFormat="1" ht="14.25" x14ac:dyDescent="0.15"/>
    <row r="30" spans="2:9" s="3" customFormat="1" ht="14.25" x14ac:dyDescent="0.15"/>
    <row r="31" spans="2:9" s="3" customFormat="1" ht="14.25" x14ac:dyDescent="0.15"/>
    <row r="32" spans="2:9" s="3" customFormat="1" ht="14.25" x14ac:dyDescent="0.15"/>
    <row r="33" s="3" customFormat="1" ht="14.25" x14ac:dyDescent="0.15"/>
    <row r="34" s="3" customFormat="1" ht="14.25" x14ac:dyDescent="0.15"/>
    <row r="35" s="3" customFormat="1" ht="14.25" x14ac:dyDescent="0.15"/>
    <row r="36" s="3" customFormat="1" ht="14.25" x14ac:dyDescent="0.15"/>
    <row r="37" s="3" customFormat="1" ht="14.25" x14ac:dyDescent="0.15"/>
    <row r="38" s="3" customFormat="1" ht="14.25" x14ac:dyDescent="0.15"/>
    <row r="39" s="3" customFormat="1" ht="14.25" x14ac:dyDescent="0.15"/>
    <row r="40" s="3" customFormat="1" ht="14.25" x14ac:dyDescent="0.15"/>
    <row r="41" s="3" customFormat="1" ht="14.25" x14ac:dyDescent="0.15"/>
    <row r="42" s="3" customFormat="1" ht="14.25" x14ac:dyDescent="0.15"/>
    <row r="43" s="3" customFormat="1" ht="14.25" x14ac:dyDescent="0.15"/>
    <row r="44" s="3" customFormat="1" ht="14.25" x14ac:dyDescent="0.15"/>
    <row r="45" s="3" customFormat="1" ht="14.25" x14ac:dyDescent="0.15"/>
    <row r="46" s="3" customFormat="1" ht="14.25" x14ac:dyDescent="0.15"/>
    <row r="47" s="3" customFormat="1" ht="14.25" x14ac:dyDescent="0.15"/>
    <row r="48" s="3" customFormat="1" ht="14.25" x14ac:dyDescent="0.15"/>
    <row r="49" s="3" customFormat="1" ht="14.25" x14ac:dyDescent="0.15"/>
    <row r="50" s="3" customFormat="1" ht="14.25" x14ac:dyDescent="0.15"/>
  </sheetData>
  <mergeCells count="2">
    <mergeCell ref="B21:C21"/>
    <mergeCell ref="B23:C23"/>
  </mergeCells>
  <phoneticPr fontId="2"/>
  <pageMargins left="0.98425196850393704" right="0.78740157480314965" top="0.59055118110236227" bottom="0.78740157480314965" header="0.51181102362204722" footer="0.51181102362204722"/>
  <pageSetup paperSize="9" scale="96" orientation="portrait" r:id="rId1"/>
  <headerFooter alignWithMargins="0">
    <oddFooter xml:space="preserve">&amp;C&amp;"ＭＳ ゴシック,標準"&amp;10 &amp;"ＭＳ Ｐゴシック,標準"&amp;11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C1110"/>
  <sheetViews>
    <sheetView showGridLines="0" zoomScale="115" zoomScaleNormal="115" zoomScaleSheetLayoutView="100" workbookViewId="0">
      <selection activeCell="F24" sqref="F24"/>
    </sheetView>
  </sheetViews>
  <sheetFormatPr defaultRowHeight="13.5" x14ac:dyDescent="0.15"/>
  <cols>
    <col min="1" max="1" width="4.5" style="100" customWidth="1"/>
    <col min="2" max="2" width="68.375" style="90" bestFit="1" customWidth="1"/>
    <col min="3" max="3" width="3.5" customWidth="1"/>
  </cols>
  <sheetData>
    <row r="1" spans="1:3" ht="17.25" customHeight="1" x14ac:dyDescent="0.15"/>
    <row r="2" spans="1:3" ht="21" customHeight="1" x14ac:dyDescent="0.15">
      <c r="B2" s="104" t="s">
        <v>148</v>
      </c>
      <c r="C2" s="83"/>
    </row>
    <row r="3" spans="1:3" ht="13.5" customHeight="1" x14ac:dyDescent="0.15">
      <c r="B3" s="501" t="s">
        <v>149</v>
      </c>
      <c r="C3" s="84"/>
    </row>
    <row r="4" spans="1:3" ht="13.5" customHeight="1" x14ac:dyDescent="0.15">
      <c r="B4" s="502"/>
      <c r="C4" s="84"/>
    </row>
    <row r="5" spans="1:3" ht="13.5" customHeight="1" x14ac:dyDescent="0.15">
      <c r="B5" s="108"/>
      <c r="C5" s="84"/>
    </row>
    <row r="6" spans="1:3" ht="13.5" customHeight="1" x14ac:dyDescent="0.15">
      <c r="B6" s="109" t="s">
        <v>150</v>
      </c>
      <c r="C6" s="84"/>
    </row>
    <row r="7" spans="1:3" ht="13.5" customHeight="1" x14ac:dyDescent="0.15">
      <c r="B7" s="503" t="s">
        <v>187</v>
      </c>
      <c r="C7" s="84"/>
    </row>
    <row r="8" spans="1:3" ht="13.5" customHeight="1" x14ac:dyDescent="0.15">
      <c r="B8" s="503"/>
      <c r="C8" s="84"/>
    </row>
    <row r="9" spans="1:3" ht="13.5" customHeight="1" x14ac:dyDescent="0.15">
      <c r="B9" s="503"/>
      <c r="C9" s="84"/>
    </row>
    <row r="10" spans="1:3" ht="13.5" customHeight="1" x14ac:dyDescent="0.15">
      <c r="B10" s="503"/>
      <c r="C10" s="84"/>
    </row>
    <row r="11" spans="1:3" ht="13.5" customHeight="1" x14ac:dyDescent="0.15">
      <c r="B11" s="107"/>
      <c r="C11" s="84"/>
    </row>
    <row r="12" spans="1:3" ht="13.5" customHeight="1" x14ac:dyDescent="0.15">
      <c r="C12" s="84"/>
    </row>
    <row r="13" spans="1:3" ht="13.5" customHeight="1" x14ac:dyDescent="0.15">
      <c r="A13" s="99"/>
      <c r="B13" s="91"/>
      <c r="C13" s="84"/>
    </row>
    <row r="14" spans="1:3" ht="13.5" customHeight="1" x14ac:dyDescent="0.15">
      <c r="C14" s="84"/>
    </row>
    <row r="15" spans="1:3" ht="13.5" customHeight="1" x14ac:dyDescent="0.15">
      <c r="A15" s="99"/>
      <c r="B15" s="91"/>
      <c r="C15" s="84"/>
    </row>
    <row r="16" spans="1:3" ht="13.5" customHeight="1" x14ac:dyDescent="0.15">
      <c r="B16" s="91"/>
      <c r="C16" s="84"/>
    </row>
    <row r="17" spans="1:3" ht="13.5" customHeight="1" x14ac:dyDescent="0.15">
      <c r="B17" s="91"/>
      <c r="C17" s="84"/>
    </row>
    <row r="18" spans="1:3" ht="13.5" customHeight="1" x14ac:dyDescent="0.15">
      <c r="B18" s="91"/>
      <c r="C18" s="84"/>
    </row>
    <row r="19" spans="1:3" ht="13.5" customHeight="1" x14ac:dyDescent="0.15">
      <c r="B19" s="91"/>
      <c r="C19" s="84"/>
    </row>
    <row r="20" spans="1:3" ht="13.5" customHeight="1" x14ac:dyDescent="0.15">
      <c r="C20" s="84"/>
    </row>
    <row r="21" spans="1:3" ht="13.5" customHeight="1" x14ac:dyDescent="0.15">
      <c r="A21" s="99"/>
      <c r="B21" s="101"/>
      <c r="C21" s="84"/>
    </row>
    <row r="22" spans="1:3" ht="13.5" customHeight="1" x14ac:dyDescent="0.15">
      <c r="B22" s="91"/>
      <c r="C22" s="84"/>
    </row>
    <row r="23" spans="1:3" ht="13.5" customHeight="1" x14ac:dyDescent="0.15">
      <c r="B23" s="91"/>
      <c r="C23" s="84"/>
    </row>
    <row r="24" spans="1:3" ht="13.5" customHeight="1" x14ac:dyDescent="0.15">
      <c r="C24" s="84"/>
    </row>
    <row r="25" spans="1:3" ht="13.5" customHeight="1" x14ac:dyDescent="0.15">
      <c r="A25" s="99"/>
      <c r="B25" s="91"/>
      <c r="C25" s="84"/>
    </row>
    <row r="26" spans="1:3" ht="13.5" customHeight="1" x14ac:dyDescent="0.15">
      <c r="B26" s="102"/>
      <c r="C26" s="84"/>
    </row>
    <row r="27" spans="1:3" ht="13.5" customHeight="1" x14ac:dyDescent="0.15">
      <c r="B27" s="101"/>
      <c r="C27" s="84"/>
    </row>
    <row r="28" spans="1:3" ht="13.5" customHeight="1" x14ac:dyDescent="0.15">
      <c r="B28" s="91"/>
      <c r="C28" s="84"/>
    </row>
    <row r="29" spans="1:3" ht="13.5" customHeight="1" x14ac:dyDescent="0.15">
      <c r="C29" s="84"/>
    </row>
    <row r="30" spans="1:3" ht="13.5" customHeight="1" x14ac:dyDescent="0.15">
      <c r="B30" s="101"/>
      <c r="C30" s="84"/>
    </row>
    <row r="31" spans="1:3" ht="13.5" customHeight="1" x14ac:dyDescent="0.15">
      <c r="B31" s="91"/>
      <c r="C31" s="84"/>
    </row>
    <row r="32" spans="1:3" ht="13.5" customHeight="1" x14ac:dyDescent="0.15">
      <c r="C32" s="84"/>
    </row>
    <row r="33" spans="1:3" ht="13.5" customHeight="1" x14ac:dyDescent="0.15">
      <c r="A33" s="99"/>
      <c r="C33" s="84"/>
    </row>
    <row r="34" spans="1:3" ht="13.5" customHeight="1" x14ac:dyDescent="0.15">
      <c r="B34" s="91"/>
      <c r="C34" s="84"/>
    </row>
    <row r="35" spans="1:3" ht="13.5" customHeight="1" x14ac:dyDescent="0.15">
      <c r="C35" s="84"/>
    </row>
    <row r="36" spans="1:3" ht="13.5" customHeight="1" x14ac:dyDescent="0.15">
      <c r="B36" s="91"/>
      <c r="C36" s="84"/>
    </row>
    <row r="37" spans="1:3" ht="13.5" customHeight="1" x14ac:dyDescent="0.15">
      <c r="A37" s="99"/>
      <c r="B37" s="91"/>
      <c r="C37" s="84"/>
    </row>
    <row r="38" spans="1:3" ht="13.5" customHeight="1" x14ac:dyDescent="0.15">
      <c r="C38" s="90"/>
    </row>
    <row r="39" spans="1:3" ht="13.5" customHeight="1" x14ac:dyDescent="0.15">
      <c r="C39" s="90"/>
    </row>
    <row r="40" spans="1:3" ht="13.5" customHeight="1" x14ac:dyDescent="0.15"/>
    <row r="41" spans="1:3" ht="13.5" customHeight="1" x14ac:dyDescent="0.15"/>
    <row r="42" spans="1:3" ht="13.5" customHeight="1" x14ac:dyDescent="0.15">
      <c r="A42" s="99"/>
    </row>
    <row r="43" spans="1:3" ht="13.5" customHeight="1" x14ac:dyDescent="0.15"/>
    <row r="44" spans="1:3" ht="13.5" customHeight="1" x14ac:dyDescent="0.15">
      <c r="B44" s="103"/>
    </row>
    <row r="45" spans="1:3" ht="13.5" customHeight="1" x14ac:dyDescent="0.15"/>
    <row r="46" spans="1:3" ht="13.5" customHeight="1" x14ac:dyDescent="0.15"/>
    <row r="47" spans="1:3" ht="13.5" customHeight="1" x14ac:dyDescent="0.15">
      <c r="A47" s="99"/>
      <c r="B47" s="105"/>
    </row>
    <row r="48" spans="1:3" ht="13.5" customHeight="1" x14ac:dyDescent="0.15">
      <c r="A48" s="99"/>
      <c r="B48" s="105"/>
    </row>
    <row r="49" spans="1:2" ht="13.5" customHeight="1" x14ac:dyDescent="0.15">
      <c r="A49" s="99"/>
      <c r="B49" s="105"/>
    </row>
    <row r="50" spans="1:2" x14ac:dyDescent="0.15">
      <c r="A50" s="99"/>
      <c r="B50" s="105"/>
    </row>
    <row r="51" spans="1:2" x14ac:dyDescent="0.15">
      <c r="A51" s="99"/>
      <c r="B51" s="105"/>
    </row>
    <row r="52" spans="1:2" x14ac:dyDescent="0.15">
      <c r="A52" s="99"/>
      <c r="B52" s="105"/>
    </row>
    <row r="53" spans="1:2" x14ac:dyDescent="0.15">
      <c r="A53" s="99"/>
      <c r="B53" s="105"/>
    </row>
    <row r="54" spans="1:2" x14ac:dyDescent="0.15">
      <c r="A54" s="99"/>
      <c r="B54" s="105"/>
    </row>
    <row r="55" spans="1:2" x14ac:dyDescent="0.15">
      <c r="A55" s="99"/>
      <c r="B55" s="105"/>
    </row>
    <row r="56" spans="1:2" x14ac:dyDescent="0.15">
      <c r="A56" s="99"/>
      <c r="B56" s="105"/>
    </row>
    <row r="57" spans="1:2" x14ac:dyDescent="0.15">
      <c r="A57" s="99"/>
      <c r="B57" s="105"/>
    </row>
    <row r="58" spans="1:2" x14ac:dyDescent="0.15">
      <c r="A58" s="99"/>
      <c r="B58" s="105"/>
    </row>
    <row r="59" spans="1:2" x14ac:dyDescent="0.15">
      <c r="A59" s="99"/>
      <c r="B59" s="105"/>
    </row>
    <row r="60" spans="1:2" x14ac:dyDescent="0.15">
      <c r="A60" s="99"/>
      <c r="B60" s="105"/>
    </row>
    <row r="61" spans="1:2" x14ac:dyDescent="0.15">
      <c r="A61" s="99"/>
      <c r="B61" s="105"/>
    </row>
    <row r="62" spans="1:2" x14ac:dyDescent="0.15">
      <c r="A62" s="99"/>
      <c r="B62" s="105"/>
    </row>
    <row r="63" spans="1:2" x14ac:dyDescent="0.15">
      <c r="A63" s="99"/>
      <c r="B63" s="105"/>
    </row>
    <row r="64" spans="1:2" x14ac:dyDescent="0.15">
      <c r="A64" s="99"/>
      <c r="B64" s="105"/>
    </row>
    <row r="65" spans="1:2" x14ac:dyDescent="0.15">
      <c r="A65" s="99"/>
      <c r="B65" s="105"/>
    </row>
    <row r="66" spans="1:2" x14ac:dyDescent="0.15">
      <c r="A66" s="99"/>
      <c r="B66" s="105"/>
    </row>
    <row r="67" spans="1:2" x14ac:dyDescent="0.15">
      <c r="A67" s="99"/>
      <c r="B67" s="105"/>
    </row>
    <row r="68" spans="1:2" x14ac:dyDescent="0.15">
      <c r="A68" s="99"/>
      <c r="B68" s="105"/>
    </row>
    <row r="69" spans="1:2" x14ac:dyDescent="0.15">
      <c r="A69" s="99"/>
      <c r="B69" s="105"/>
    </row>
    <row r="70" spans="1:2" x14ac:dyDescent="0.15">
      <c r="A70" s="99"/>
      <c r="B70" s="105"/>
    </row>
    <row r="71" spans="1:2" x14ac:dyDescent="0.15">
      <c r="A71" s="99"/>
      <c r="B71" s="105"/>
    </row>
    <row r="72" spans="1:2" x14ac:dyDescent="0.15">
      <c r="A72" s="99"/>
      <c r="B72" s="105"/>
    </row>
    <row r="73" spans="1:2" x14ac:dyDescent="0.15">
      <c r="A73" s="99"/>
      <c r="B73" s="105"/>
    </row>
    <row r="74" spans="1:2" x14ac:dyDescent="0.15">
      <c r="A74" s="99"/>
      <c r="B74" s="105"/>
    </row>
    <row r="75" spans="1:2" x14ac:dyDescent="0.15">
      <c r="A75" s="99"/>
      <c r="B75" s="105"/>
    </row>
    <row r="76" spans="1:2" x14ac:dyDescent="0.15">
      <c r="A76" s="99"/>
      <c r="B76" s="105"/>
    </row>
    <row r="77" spans="1:2" x14ac:dyDescent="0.15">
      <c r="A77" s="99"/>
      <c r="B77" s="105"/>
    </row>
    <row r="78" spans="1:2" x14ac:dyDescent="0.15">
      <c r="A78" s="99"/>
      <c r="B78" s="105"/>
    </row>
    <row r="79" spans="1:2" x14ac:dyDescent="0.15">
      <c r="A79" s="99"/>
      <c r="B79" s="105"/>
    </row>
    <row r="80" spans="1:2" x14ac:dyDescent="0.15">
      <c r="A80" s="99"/>
      <c r="B80" s="105"/>
    </row>
    <row r="81" spans="1:2" x14ac:dyDescent="0.15">
      <c r="A81" s="99"/>
      <c r="B81" s="105"/>
    </row>
    <row r="82" spans="1:2" x14ac:dyDescent="0.15">
      <c r="A82" s="99"/>
      <c r="B82" s="105"/>
    </row>
    <row r="83" spans="1:2" x14ac:dyDescent="0.15">
      <c r="A83" s="99"/>
      <c r="B83" s="105"/>
    </row>
    <row r="84" spans="1:2" x14ac:dyDescent="0.15">
      <c r="A84" s="99"/>
      <c r="B84" s="105"/>
    </row>
    <row r="85" spans="1:2" x14ac:dyDescent="0.15">
      <c r="A85" s="99"/>
      <c r="B85" s="105"/>
    </row>
    <row r="86" spans="1:2" x14ac:dyDescent="0.15">
      <c r="A86" s="99"/>
      <c r="B86" s="105"/>
    </row>
    <row r="87" spans="1:2" x14ac:dyDescent="0.15">
      <c r="A87" s="99"/>
      <c r="B87" s="105"/>
    </row>
    <row r="88" spans="1:2" x14ac:dyDescent="0.15">
      <c r="A88" s="99"/>
      <c r="B88" s="105"/>
    </row>
    <row r="89" spans="1:2" x14ac:dyDescent="0.15">
      <c r="A89" s="99"/>
      <c r="B89" s="105"/>
    </row>
    <row r="90" spans="1:2" x14ac:dyDescent="0.15">
      <c r="A90" s="99"/>
      <c r="B90" s="105"/>
    </row>
    <row r="91" spans="1:2" x14ac:dyDescent="0.15">
      <c r="A91" s="99"/>
      <c r="B91" s="105"/>
    </row>
    <row r="92" spans="1:2" x14ac:dyDescent="0.15">
      <c r="A92" s="99"/>
      <c r="B92" s="105"/>
    </row>
    <row r="93" spans="1:2" x14ac:dyDescent="0.15">
      <c r="A93" s="99"/>
      <c r="B93" s="105"/>
    </row>
    <row r="94" spans="1:2" x14ac:dyDescent="0.15">
      <c r="A94" s="99"/>
      <c r="B94" s="105"/>
    </row>
    <row r="95" spans="1:2" x14ac:dyDescent="0.15">
      <c r="A95" s="99"/>
      <c r="B95" s="105"/>
    </row>
    <row r="96" spans="1:2" x14ac:dyDescent="0.15">
      <c r="A96" s="99"/>
      <c r="B96" s="105"/>
    </row>
    <row r="97" spans="1:2" x14ac:dyDescent="0.15">
      <c r="A97" s="99"/>
      <c r="B97" s="105"/>
    </row>
    <row r="98" spans="1:2" x14ac:dyDescent="0.15">
      <c r="A98" s="99"/>
      <c r="B98" s="105"/>
    </row>
    <row r="99" spans="1:2" x14ac:dyDescent="0.15">
      <c r="A99" s="99"/>
      <c r="B99" s="105"/>
    </row>
    <row r="100" spans="1:2" x14ac:dyDescent="0.15">
      <c r="A100" s="99"/>
      <c r="B100" s="105"/>
    </row>
    <row r="101" spans="1:2" x14ac:dyDescent="0.15">
      <c r="A101" s="99"/>
      <c r="B101" s="105"/>
    </row>
    <row r="102" spans="1:2" x14ac:dyDescent="0.15">
      <c r="A102" s="99"/>
      <c r="B102" s="105"/>
    </row>
    <row r="103" spans="1:2" x14ac:dyDescent="0.15">
      <c r="A103" s="99"/>
      <c r="B103" s="105"/>
    </row>
    <row r="104" spans="1:2" x14ac:dyDescent="0.15">
      <c r="A104" s="99"/>
      <c r="B104" s="105"/>
    </row>
    <row r="105" spans="1:2" x14ac:dyDescent="0.15">
      <c r="A105" s="99"/>
      <c r="B105" s="105"/>
    </row>
    <row r="106" spans="1:2" x14ac:dyDescent="0.15">
      <c r="A106" s="99"/>
      <c r="B106" s="105"/>
    </row>
    <row r="107" spans="1:2" x14ac:dyDescent="0.15">
      <c r="A107" s="99"/>
      <c r="B107" s="105"/>
    </row>
    <row r="108" spans="1:2" x14ac:dyDescent="0.15">
      <c r="A108" s="99"/>
      <c r="B108" s="105"/>
    </row>
    <row r="109" spans="1:2" x14ac:dyDescent="0.15">
      <c r="A109" s="99"/>
      <c r="B109" s="105"/>
    </row>
    <row r="110" spans="1:2" x14ac:dyDescent="0.15">
      <c r="A110" s="99"/>
      <c r="B110" s="105"/>
    </row>
    <row r="111" spans="1:2" x14ac:dyDescent="0.15">
      <c r="A111" s="99"/>
      <c r="B111" s="105"/>
    </row>
    <row r="112" spans="1:2" x14ac:dyDescent="0.15">
      <c r="A112" s="99"/>
      <c r="B112" s="105"/>
    </row>
    <row r="113" spans="1:2" x14ac:dyDescent="0.15">
      <c r="A113" s="99"/>
      <c r="B113" s="105"/>
    </row>
    <row r="114" spans="1:2" x14ac:dyDescent="0.15">
      <c r="A114" s="99"/>
      <c r="B114" s="105"/>
    </row>
    <row r="115" spans="1:2" x14ac:dyDescent="0.15">
      <c r="A115" s="99"/>
      <c r="B115" s="105"/>
    </row>
    <row r="116" spans="1:2" x14ac:dyDescent="0.15">
      <c r="A116" s="99"/>
      <c r="B116" s="105"/>
    </row>
    <row r="117" spans="1:2" x14ac:dyDescent="0.15">
      <c r="A117" s="99"/>
      <c r="B117" s="105"/>
    </row>
    <row r="118" spans="1:2" x14ac:dyDescent="0.15">
      <c r="A118" s="99"/>
      <c r="B118" s="105"/>
    </row>
    <row r="119" spans="1:2" x14ac:dyDescent="0.15">
      <c r="A119" s="99"/>
      <c r="B119" s="105"/>
    </row>
    <row r="120" spans="1:2" x14ac:dyDescent="0.15">
      <c r="A120" s="99"/>
      <c r="B120" s="105"/>
    </row>
    <row r="121" spans="1:2" x14ac:dyDescent="0.15">
      <c r="A121" s="99"/>
      <c r="B121" s="105"/>
    </row>
    <row r="122" spans="1:2" x14ac:dyDescent="0.15">
      <c r="A122" s="99"/>
      <c r="B122" s="105"/>
    </row>
    <row r="123" spans="1:2" x14ac:dyDescent="0.15">
      <c r="A123" s="99"/>
      <c r="B123" s="105"/>
    </row>
    <row r="124" spans="1:2" x14ac:dyDescent="0.15">
      <c r="A124" s="99"/>
      <c r="B124" s="105"/>
    </row>
    <row r="125" spans="1:2" x14ac:dyDescent="0.15">
      <c r="A125" s="99"/>
      <c r="B125" s="105"/>
    </row>
    <row r="126" spans="1:2" x14ac:dyDescent="0.15">
      <c r="A126" s="99"/>
      <c r="B126" s="105"/>
    </row>
    <row r="127" spans="1:2" x14ac:dyDescent="0.15">
      <c r="A127" s="99"/>
      <c r="B127" s="105"/>
    </row>
    <row r="128" spans="1:2" x14ac:dyDescent="0.15">
      <c r="A128" s="99"/>
      <c r="B128" s="105"/>
    </row>
    <row r="129" spans="1:2" x14ac:dyDescent="0.15">
      <c r="A129" s="99"/>
      <c r="B129" s="105"/>
    </row>
    <row r="130" spans="1:2" x14ac:dyDescent="0.15">
      <c r="A130" s="99"/>
      <c r="B130" s="105"/>
    </row>
    <row r="131" spans="1:2" x14ac:dyDescent="0.15">
      <c r="A131" s="99"/>
      <c r="B131" s="105"/>
    </row>
    <row r="132" spans="1:2" x14ac:dyDescent="0.15">
      <c r="A132" s="99"/>
      <c r="B132" s="105"/>
    </row>
    <row r="133" spans="1:2" x14ac:dyDescent="0.15">
      <c r="A133" s="99"/>
      <c r="B133" s="105"/>
    </row>
    <row r="134" spans="1:2" x14ac:dyDescent="0.15">
      <c r="A134" s="99"/>
      <c r="B134" s="105"/>
    </row>
    <row r="135" spans="1:2" x14ac:dyDescent="0.15">
      <c r="A135" s="99"/>
      <c r="B135" s="105"/>
    </row>
    <row r="136" spans="1:2" x14ac:dyDescent="0.15">
      <c r="A136" s="99"/>
      <c r="B136" s="105"/>
    </row>
    <row r="137" spans="1:2" x14ac:dyDescent="0.15">
      <c r="A137" s="99"/>
      <c r="B137" s="105"/>
    </row>
    <row r="138" spans="1:2" x14ac:dyDescent="0.15">
      <c r="A138" s="99"/>
      <c r="B138" s="105"/>
    </row>
    <row r="139" spans="1:2" x14ac:dyDescent="0.15">
      <c r="A139" s="99"/>
      <c r="B139" s="105"/>
    </row>
    <row r="140" spans="1:2" x14ac:dyDescent="0.15">
      <c r="A140" s="99"/>
      <c r="B140" s="105"/>
    </row>
    <row r="141" spans="1:2" x14ac:dyDescent="0.15">
      <c r="A141" s="99"/>
      <c r="B141" s="105"/>
    </row>
    <row r="142" spans="1:2" x14ac:dyDescent="0.15">
      <c r="A142" s="99"/>
      <c r="B142" s="105"/>
    </row>
    <row r="143" spans="1:2" x14ac:dyDescent="0.15">
      <c r="A143" s="99"/>
      <c r="B143" s="105"/>
    </row>
    <row r="144" spans="1:2" x14ac:dyDescent="0.15">
      <c r="A144" s="99"/>
      <c r="B144" s="105"/>
    </row>
    <row r="145" spans="1:2" x14ac:dyDescent="0.15">
      <c r="A145" s="99"/>
      <c r="B145" s="105"/>
    </row>
    <row r="146" spans="1:2" x14ac:dyDescent="0.15">
      <c r="A146" s="99"/>
      <c r="B146" s="105"/>
    </row>
    <row r="147" spans="1:2" x14ac:dyDescent="0.15">
      <c r="A147" s="99"/>
      <c r="B147" s="105"/>
    </row>
    <row r="148" spans="1:2" x14ac:dyDescent="0.15">
      <c r="A148" s="99"/>
      <c r="B148" s="105"/>
    </row>
    <row r="149" spans="1:2" x14ac:dyDescent="0.15">
      <c r="A149" s="99"/>
      <c r="B149" s="105"/>
    </row>
    <row r="150" spans="1:2" x14ac:dyDescent="0.15">
      <c r="A150" s="99"/>
      <c r="B150" s="105"/>
    </row>
    <row r="151" spans="1:2" x14ac:dyDescent="0.15">
      <c r="A151" s="99"/>
      <c r="B151" s="105"/>
    </row>
    <row r="152" spans="1:2" x14ac:dyDescent="0.15">
      <c r="A152" s="99"/>
      <c r="B152" s="105"/>
    </row>
    <row r="153" spans="1:2" x14ac:dyDescent="0.15">
      <c r="A153" s="99"/>
      <c r="B153" s="105"/>
    </row>
    <row r="154" spans="1:2" x14ac:dyDescent="0.15">
      <c r="A154" s="99"/>
      <c r="B154" s="105"/>
    </row>
    <row r="155" spans="1:2" x14ac:dyDescent="0.15">
      <c r="A155" s="99"/>
      <c r="B155" s="105"/>
    </row>
    <row r="156" spans="1:2" x14ac:dyDescent="0.15">
      <c r="A156" s="99"/>
      <c r="B156" s="105"/>
    </row>
    <row r="157" spans="1:2" x14ac:dyDescent="0.15">
      <c r="A157" s="99"/>
      <c r="B157" s="105"/>
    </row>
    <row r="158" spans="1:2" x14ac:dyDescent="0.15">
      <c r="A158" s="99"/>
      <c r="B158" s="105"/>
    </row>
    <row r="159" spans="1:2" x14ac:dyDescent="0.15">
      <c r="A159" s="99"/>
      <c r="B159" s="105"/>
    </row>
    <row r="160" spans="1:2" x14ac:dyDescent="0.15">
      <c r="A160" s="99"/>
      <c r="B160" s="105"/>
    </row>
    <row r="161" spans="1:2" x14ac:dyDescent="0.15">
      <c r="A161" s="99"/>
      <c r="B161" s="105"/>
    </row>
    <row r="162" spans="1:2" x14ac:dyDescent="0.15">
      <c r="A162" s="99"/>
      <c r="B162" s="105"/>
    </row>
    <row r="163" spans="1:2" x14ac:dyDescent="0.15">
      <c r="A163" s="99"/>
      <c r="B163" s="105"/>
    </row>
    <row r="164" spans="1:2" x14ac:dyDescent="0.15">
      <c r="A164" s="99"/>
      <c r="B164" s="105"/>
    </row>
    <row r="165" spans="1:2" x14ac:dyDescent="0.15">
      <c r="A165" s="99"/>
      <c r="B165" s="105"/>
    </row>
    <row r="166" spans="1:2" x14ac:dyDescent="0.15">
      <c r="A166" s="99"/>
      <c r="B166" s="105"/>
    </row>
    <row r="167" spans="1:2" x14ac:dyDescent="0.15">
      <c r="A167" s="99"/>
      <c r="B167" s="105"/>
    </row>
    <row r="168" spans="1:2" x14ac:dyDescent="0.15">
      <c r="A168" s="99"/>
      <c r="B168" s="105"/>
    </row>
    <row r="169" spans="1:2" x14ac:dyDescent="0.15">
      <c r="A169" s="99"/>
      <c r="B169" s="105"/>
    </row>
    <row r="170" spans="1:2" x14ac:dyDescent="0.15">
      <c r="A170" s="99"/>
      <c r="B170" s="105"/>
    </row>
    <row r="171" spans="1:2" x14ac:dyDescent="0.15">
      <c r="A171" s="99"/>
      <c r="B171" s="105"/>
    </row>
    <row r="172" spans="1:2" x14ac:dyDescent="0.15">
      <c r="A172" s="99"/>
      <c r="B172" s="105"/>
    </row>
    <row r="173" spans="1:2" x14ac:dyDescent="0.15">
      <c r="A173" s="99"/>
      <c r="B173" s="105"/>
    </row>
    <row r="174" spans="1:2" x14ac:dyDescent="0.15">
      <c r="A174" s="99"/>
      <c r="B174" s="105"/>
    </row>
    <row r="175" spans="1:2" x14ac:dyDescent="0.15">
      <c r="A175" s="99"/>
      <c r="B175" s="105"/>
    </row>
    <row r="176" spans="1:2" x14ac:dyDescent="0.15">
      <c r="A176" s="99"/>
      <c r="B176" s="105"/>
    </row>
    <row r="177" spans="1:2" x14ac:dyDescent="0.15">
      <c r="A177" s="99"/>
      <c r="B177" s="105"/>
    </row>
    <row r="178" spans="1:2" x14ac:dyDescent="0.15">
      <c r="A178" s="99"/>
      <c r="B178" s="105"/>
    </row>
    <row r="179" spans="1:2" x14ac:dyDescent="0.15">
      <c r="A179" s="99"/>
      <c r="B179" s="105"/>
    </row>
    <row r="180" spans="1:2" x14ac:dyDescent="0.15">
      <c r="A180" s="99"/>
      <c r="B180" s="105"/>
    </row>
    <row r="181" spans="1:2" x14ac:dyDescent="0.15">
      <c r="A181" s="99"/>
      <c r="B181" s="105"/>
    </row>
    <row r="182" spans="1:2" x14ac:dyDescent="0.15">
      <c r="A182" s="99"/>
      <c r="B182" s="105"/>
    </row>
    <row r="183" spans="1:2" x14ac:dyDescent="0.15">
      <c r="A183" s="99"/>
      <c r="B183" s="105"/>
    </row>
    <row r="184" spans="1:2" x14ac:dyDescent="0.15">
      <c r="A184" s="99"/>
      <c r="B184" s="105"/>
    </row>
    <row r="185" spans="1:2" x14ac:dyDescent="0.15">
      <c r="A185" s="99"/>
      <c r="B185" s="105"/>
    </row>
    <row r="186" spans="1:2" x14ac:dyDescent="0.15">
      <c r="A186" s="99"/>
      <c r="B186" s="105"/>
    </row>
    <row r="187" spans="1:2" x14ac:dyDescent="0.15">
      <c r="A187" s="99"/>
      <c r="B187" s="105"/>
    </row>
    <row r="188" spans="1:2" x14ac:dyDescent="0.15">
      <c r="A188" s="99"/>
      <c r="B188" s="105"/>
    </row>
    <row r="189" spans="1:2" x14ac:dyDescent="0.15">
      <c r="A189" s="99"/>
      <c r="B189" s="105"/>
    </row>
    <row r="190" spans="1:2" x14ac:dyDescent="0.15">
      <c r="A190" s="99"/>
      <c r="B190" s="105"/>
    </row>
    <row r="191" spans="1:2" x14ac:dyDescent="0.15">
      <c r="A191" s="99"/>
      <c r="B191" s="105"/>
    </row>
    <row r="192" spans="1:2" x14ac:dyDescent="0.15">
      <c r="A192" s="99"/>
      <c r="B192" s="105"/>
    </row>
    <row r="193" spans="1:2" x14ac:dyDescent="0.15">
      <c r="A193" s="99"/>
      <c r="B193" s="105"/>
    </row>
    <row r="194" spans="1:2" x14ac:dyDescent="0.15">
      <c r="A194" s="99"/>
      <c r="B194" s="105"/>
    </row>
    <row r="195" spans="1:2" x14ac:dyDescent="0.15">
      <c r="A195" s="99"/>
      <c r="B195" s="105"/>
    </row>
    <row r="196" spans="1:2" x14ac:dyDescent="0.15">
      <c r="A196" s="99"/>
      <c r="B196" s="105"/>
    </row>
    <row r="197" spans="1:2" x14ac:dyDescent="0.15">
      <c r="A197" s="99"/>
      <c r="B197" s="105"/>
    </row>
    <row r="198" spans="1:2" x14ac:dyDescent="0.15">
      <c r="A198" s="99"/>
      <c r="B198" s="105"/>
    </row>
    <row r="199" spans="1:2" x14ac:dyDescent="0.15">
      <c r="A199" s="99"/>
      <c r="B199" s="105"/>
    </row>
    <row r="200" spans="1:2" x14ac:dyDescent="0.15">
      <c r="A200" s="99"/>
      <c r="B200" s="105"/>
    </row>
    <row r="201" spans="1:2" x14ac:dyDescent="0.15">
      <c r="A201" s="99"/>
      <c r="B201" s="105"/>
    </row>
    <row r="202" spans="1:2" x14ac:dyDescent="0.15">
      <c r="A202" s="99"/>
      <c r="B202" s="105"/>
    </row>
    <row r="203" spans="1:2" x14ac:dyDescent="0.15">
      <c r="A203" s="99"/>
      <c r="B203" s="105"/>
    </row>
    <row r="204" spans="1:2" x14ac:dyDescent="0.15">
      <c r="A204" s="99"/>
      <c r="B204" s="105"/>
    </row>
    <row r="205" spans="1:2" x14ac:dyDescent="0.15">
      <c r="A205" s="99"/>
      <c r="B205" s="105"/>
    </row>
    <row r="206" spans="1:2" x14ac:dyDescent="0.15">
      <c r="A206" s="99"/>
      <c r="B206" s="105"/>
    </row>
    <row r="207" spans="1:2" x14ac:dyDescent="0.15">
      <c r="A207" s="99"/>
      <c r="B207" s="105"/>
    </row>
    <row r="208" spans="1:2" x14ac:dyDescent="0.15">
      <c r="A208" s="99"/>
      <c r="B208" s="105"/>
    </row>
    <row r="209" spans="1:2" x14ac:dyDescent="0.15">
      <c r="A209" s="99"/>
      <c r="B209" s="105"/>
    </row>
    <row r="210" spans="1:2" x14ac:dyDescent="0.15">
      <c r="A210" s="99"/>
      <c r="B210" s="105"/>
    </row>
    <row r="211" spans="1:2" x14ac:dyDescent="0.15">
      <c r="A211" s="99"/>
      <c r="B211" s="105"/>
    </row>
    <row r="212" spans="1:2" x14ac:dyDescent="0.15">
      <c r="A212" s="99"/>
      <c r="B212" s="105"/>
    </row>
    <row r="213" spans="1:2" x14ac:dyDescent="0.15">
      <c r="A213" s="99"/>
      <c r="B213" s="105"/>
    </row>
    <row r="214" spans="1:2" x14ac:dyDescent="0.15">
      <c r="A214" s="99"/>
      <c r="B214" s="105"/>
    </row>
    <row r="215" spans="1:2" x14ac:dyDescent="0.15">
      <c r="A215" s="99"/>
      <c r="B215" s="105"/>
    </row>
    <row r="216" spans="1:2" x14ac:dyDescent="0.15">
      <c r="A216" s="99"/>
      <c r="B216" s="105"/>
    </row>
    <row r="217" spans="1:2" x14ac:dyDescent="0.15">
      <c r="A217" s="99"/>
      <c r="B217" s="105"/>
    </row>
    <row r="218" spans="1:2" x14ac:dyDescent="0.15">
      <c r="A218" s="99"/>
      <c r="B218" s="105"/>
    </row>
    <row r="219" spans="1:2" x14ac:dyDescent="0.15">
      <c r="A219" s="99"/>
      <c r="B219" s="105"/>
    </row>
    <row r="220" spans="1:2" x14ac:dyDescent="0.15">
      <c r="A220" s="99"/>
      <c r="B220" s="105"/>
    </row>
    <row r="221" spans="1:2" x14ac:dyDescent="0.15">
      <c r="A221" s="99"/>
      <c r="B221" s="105"/>
    </row>
    <row r="222" spans="1:2" x14ac:dyDescent="0.15">
      <c r="A222" s="99"/>
      <c r="B222" s="105"/>
    </row>
    <row r="223" spans="1:2" x14ac:dyDescent="0.15">
      <c r="A223" s="99"/>
      <c r="B223" s="105"/>
    </row>
    <row r="224" spans="1:2" x14ac:dyDescent="0.15">
      <c r="A224" s="99"/>
      <c r="B224" s="105"/>
    </row>
    <row r="225" spans="1:2" x14ac:dyDescent="0.15">
      <c r="A225" s="99"/>
      <c r="B225" s="105"/>
    </row>
    <row r="226" spans="1:2" x14ac:dyDescent="0.15">
      <c r="A226" s="99"/>
      <c r="B226" s="105"/>
    </row>
    <row r="227" spans="1:2" x14ac:dyDescent="0.15">
      <c r="A227" s="99"/>
      <c r="B227" s="105"/>
    </row>
    <row r="228" spans="1:2" x14ac:dyDescent="0.15">
      <c r="A228" s="99"/>
      <c r="B228" s="105"/>
    </row>
    <row r="229" spans="1:2" x14ac:dyDescent="0.15">
      <c r="A229" s="99"/>
      <c r="B229" s="105"/>
    </row>
    <row r="230" spans="1:2" x14ac:dyDescent="0.15">
      <c r="A230" s="99"/>
      <c r="B230" s="105"/>
    </row>
    <row r="231" spans="1:2" x14ac:dyDescent="0.15">
      <c r="A231" s="99"/>
      <c r="B231" s="105"/>
    </row>
    <row r="232" spans="1:2" x14ac:dyDescent="0.15">
      <c r="A232" s="99"/>
      <c r="B232" s="105"/>
    </row>
    <row r="233" spans="1:2" x14ac:dyDescent="0.15">
      <c r="A233" s="99"/>
      <c r="B233" s="105"/>
    </row>
    <row r="234" spans="1:2" x14ac:dyDescent="0.15">
      <c r="A234" s="99"/>
      <c r="B234" s="105"/>
    </row>
    <row r="235" spans="1:2" x14ac:dyDescent="0.15">
      <c r="A235" s="99"/>
      <c r="B235" s="105"/>
    </row>
    <row r="236" spans="1:2" x14ac:dyDescent="0.15">
      <c r="A236" s="99"/>
      <c r="B236" s="105"/>
    </row>
    <row r="237" spans="1:2" x14ac:dyDescent="0.15">
      <c r="A237" s="99"/>
      <c r="B237" s="105"/>
    </row>
    <row r="238" spans="1:2" x14ac:dyDescent="0.15">
      <c r="A238" s="99"/>
      <c r="B238" s="105"/>
    </row>
    <row r="239" spans="1:2" x14ac:dyDescent="0.15">
      <c r="A239" s="99"/>
      <c r="B239" s="105"/>
    </row>
    <row r="240" spans="1:2" x14ac:dyDescent="0.15">
      <c r="A240" s="99"/>
      <c r="B240" s="105"/>
    </row>
    <row r="241" spans="1:2" x14ac:dyDescent="0.15">
      <c r="A241" s="99"/>
      <c r="B241" s="105"/>
    </row>
    <row r="242" spans="1:2" x14ac:dyDescent="0.15">
      <c r="A242" s="99"/>
      <c r="B242" s="105"/>
    </row>
    <row r="243" spans="1:2" x14ac:dyDescent="0.15">
      <c r="A243" s="99"/>
      <c r="B243" s="105"/>
    </row>
    <row r="244" spans="1:2" x14ac:dyDescent="0.15">
      <c r="A244" s="99"/>
      <c r="B244" s="105"/>
    </row>
    <row r="245" spans="1:2" x14ac:dyDescent="0.15">
      <c r="A245" s="99"/>
      <c r="B245" s="105"/>
    </row>
    <row r="246" spans="1:2" x14ac:dyDescent="0.15">
      <c r="A246" s="99"/>
      <c r="B246" s="105"/>
    </row>
    <row r="247" spans="1:2" x14ac:dyDescent="0.15">
      <c r="A247" s="99"/>
      <c r="B247" s="105"/>
    </row>
    <row r="248" spans="1:2" x14ac:dyDescent="0.15">
      <c r="A248" s="99"/>
      <c r="B248" s="105"/>
    </row>
    <row r="249" spans="1:2" x14ac:dyDescent="0.15">
      <c r="A249" s="99"/>
      <c r="B249" s="105"/>
    </row>
    <row r="250" spans="1:2" x14ac:dyDescent="0.15">
      <c r="A250" s="99"/>
      <c r="B250" s="105"/>
    </row>
    <row r="251" spans="1:2" x14ac:dyDescent="0.15">
      <c r="A251" s="99"/>
      <c r="B251" s="105"/>
    </row>
    <row r="252" spans="1:2" x14ac:dyDescent="0.15">
      <c r="A252" s="99"/>
      <c r="B252" s="105"/>
    </row>
    <row r="253" spans="1:2" x14ac:dyDescent="0.15">
      <c r="A253" s="99"/>
      <c r="B253" s="105"/>
    </row>
    <row r="254" spans="1:2" x14ac:dyDescent="0.15">
      <c r="A254" s="99"/>
      <c r="B254" s="105"/>
    </row>
    <row r="255" spans="1:2" x14ac:dyDescent="0.15">
      <c r="A255" s="99"/>
      <c r="B255" s="105"/>
    </row>
    <row r="256" spans="1:2" x14ac:dyDescent="0.15">
      <c r="A256" s="99"/>
      <c r="B256" s="105"/>
    </row>
    <row r="257" spans="1:2" x14ac:dyDescent="0.15">
      <c r="A257" s="99"/>
      <c r="B257" s="105"/>
    </row>
    <row r="258" spans="1:2" x14ac:dyDescent="0.15">
      <c r="A258" s="99"/>
      <c r="B258" s="105"/>
    </row>
    <row r="259" spans="1:2" x14ac:dyDescent="0.15">
      <c r="A259" s="99"/>
      <c r="B259" s="105"/>
    </row>
    <row r="260" spans="1:2" x14ac:dyDescent="0.15">
      <c r="A260" s="99"/>
      <c r="B260" s="105"/>
    </row>
    <row r="261" spans="1:2" x14ac:dyDescent="0.15">
      <c r="A261" s="99"/>
      <c r="B261" s="105"/>
    </row>
    <row r="262" spans="1:2" x14ac:dyDescent="0.15">
      <c r="A262" s="99"/>
      <c r="B262" s="105"/>
    </row>
    <row r="263" spans="1:2" x14ac:dyDescent="0.15">
      <c r="A263" s="99"/>
      <c r="B263" s="105"/>
    </row>
    <row r="264" spans="1:2" x14ac:dyDescent="0.15">
      <c r="A264" s="99"/>
      <c r="B264" s="105"/>
    </row>
    <row r="265" spans="1:2" x14ac:dyDescent="0.15">
      <c r="A265" s="99"/>
      <c r="B265" s="105"/>
    </row>
    <row r="266" spans="1:2" x14ac:dyDescent="0.15">
      <c r="A266" s="99"/>
      <c r="B266" s="105"/>
    </row>
    <row r="267" spans="1:2" x14ac:dyDescent="0.15">
      <c r="A267" s="99"/>
      <c r="B267" s="105"/>
    </row>
    <row r="268" spans="1:2" x14ac:dyDescent="0.15">
      <c r="A268" s="99"/>
      <c r="B268" s="105"/>
    </row>
    <row r="269" spans="1:2" x14ac:dyDescent="0.15">
      <c r="A269" s="99"/>
      <c r="B269" s="105"/>
    </row>
    <row r="270" spans="1:2" x14ac:dyDescent="0.15">
      <c r="A270" s="99"/>
      <c r="B270" s="105"/>
    </row>
    <row r="271" spans="1:2" x14ac:dyDescent="0.15">
      <c r="A271" s="99"/>
      <c r="B271" s="105"/>
    </row>
    <row r="272" spans="1:2" x14ac:dyDescent="0.15">
      <c r="A272" s="99"/>
      <c r="B272" s="105"/>
    </row>
    <row r="273" spans="1:2" x14ac:dyDescent="0.15">
      <c r="A273" s="99"/>
      <c r="B273" s="105"/>
    </row>
    <row r="274" spans="1:2" x14ac:dyDescent="0.15">
      <c r="A274" s="99"/>
      <c r="B274" s="105"/>
    </row>
    <row r="275" spans="1:2" x14ac:dyDescent="0.15">
      <c r="A275" s="99"/>
      <c r="B275" s="105"/>
    </row>
    <row r="276" spans="1:2" x14ac:dyDescent="0.15">
      <c r="A276" s="99"/>
      <c r="B276" s="105"/>
    </row>
    <row r="277" spans="1:2" x14ac:dyDescent="0.15">
      <c r="A277" s="99"/>
      <c r="B277" s="105"/>
    </row>
    <row r="278" spans="1:2" x14ac:dyDescent="0.15">
      <c r="A278" s="99"/>
      <c r="B278" s="105"/>
    </row>
    <row r="279" spans="1:2" x14ac:dyDescent="0.15">
      <c r="A279" s="99"/>
      <c r="B279" s="105"/>
    </row>
    <row r="280" spans="1:2" x14ac:dyDescent="0.15">
      <c r="A280" s="99"/>
      <c r="B280" s="105"/>
    </row>
    <row r="281" spans="1:2" x14ac:dyDescent="0.15">
      <c r="A281" s="99"/>
      <c r="B281" s="105"/>
    </row>
    <row r="282" spans="1:2" x14ac:dyDescent="0.15">
      <c r="A282" s="99"/>
      <c r="B282" s="105"/>
    </row>
    <row r="283" spans="1:2" x14ac:dyDescent="0.15">
      <c r="A283" s="99"/>
      <c r="B283" s="105"/>
    </row>
    <row r="284" spans="1:2" x14ac:dyDescent="0.15">
      <c r="A284" s="99"/>
      <c r="B284" s="105"/>
    </row>
    <row r="285" spans="1:2" x14ac:dyDescent="0.15">
      <c r="A285" s="99"/>
      <c r="B285" s="105"/>
    </row>
    <row r="286" spans="1:2" x14ac:dyDescent="0.15">
      <c r="A286" s="99"/>
      <c r="B286" s="105"/>
    </row>
    <row r="287" spans="1:2" x14ac:dyDescent="0.15">
      <c r="A287" s="99"/>
      <c r="B287" s="105"/>
    </row>
    <row r="288" spans="1:2" x14ac:dyDescent="0.15">
      <c r="A288" s="99"/>
      <c r="B288" s="105"/>
    </row>
    <row r="289" spans="1:2" x14ac:dyDescent="0.15">
      <c r="A289" s="99"/>
      <c r="B289" s="105"/>
    </row>
    <row r="290" spans="1:2" x14ac:dyDescent="0.15">
      <c r="A290" s="99"/>
      <c r="B290" s="105"/>
    </row>
    <row r="291" spans="1:2" x14ac:dyDescent="0.15">
      <c r="A291" s="99"/>
      <c r="B291" s="105"/>
    </row>
    <row r="292" spans="1:2" x14ac:dyDescent="0.15">
      <c r="A292" s="99"/>
      <c r="B292" s="105"/>
    </row>
    <row r="293" spans="1:2" x14ac:dyDescent="0.15">
      <c r="A293" s="99"/>
      <c r="B293" s="105"/>
    </row>
    <row r="294" spans="1:2" x14ac:dyDescent="0.15">
      <c r="A294" s="99"/>
      <c r="B294" s="105"/>
    </row>
    <row r="295" spans="1:2" x14ac:dyDescent="0.15">
      <c r="A295" s="99"/>
      <c r="B295" s="105"/>
    </row>
    <row r="296" spans="1:2" x14ac:dyDescent="0.15">
      <c r="A296" s="99"/>
      <c r="B296" s="105"/>
    </row>
    <row r="297" spans="1:2" x14ac:dyDescent="0.15">
      <c r="A297" s="99"/>
      <c r="B297" s="105"/>
    </row>
    <row r="298" spans="1:2" x14ac:dyDescent="0.15">
      <c r="A298" s="99"/>
      <c r="B298" s="105"/>
    </row>
    <row r="299" spans="1:2" x14ac:dyDescent="0.15">
      <c r="A299" s="99"/>
      <c r="B299" s="105"/>
    </row>
    <row r="300" spans="1:2" x14ac:dyDescent="0.15">
      <c r="A300" s="99"/>
      <c r="B300" s="105"/>
    </row>
    <row r="301" spans="1:2" x14ac:dyDescent="0.15">
      <c r="A301" s="99"/>
      <c r="B301" s="105"/>
    </row>
    <row r="302" spans="1:2" x14ac:dyDescent="0.15">
      <c r="A302" s="99"/>
      <c r="B302" s="105"/>
    </row>
    <row r="303" spans="1:2" x14ac:dyDescent="0.15">
      <c r="A303" s="99"/>
      <c r="B303" s="105"/>
    </row>
    <row r="304" spans="1:2" x14ac:dyDescent="0.15">
      <c r="A304" s="99"/>
      <c r="B304" s="105"/>
    </row>
    <row r="305" spans="1:2" x14ac:dyDescent="0.15">
      <c r="A305" s="99"/>
      <c r="B305" s="105"/>
    </row>
    <row r="306" spans="1:2" x14ac:dyDescent="0.15">
      <c r="A306" s="99"/>
      <c r="B306" s="105"/>
    </row>
    <row r="307" spans="1:2" x14ac:dyDescent="0.15">
      <c r="A307" s="99"/>
      <c r="B307" s="105"/>
    </row>
    <row r="308" spans="1:2" x14ac:dyDescent="0.15">
      <c r="A308" s="99"/>
      <c r="B308" s="105"/>
    </row>
    <row r="309" spans="1:2" x14ac:dyDescent="0.15">
      <c r="A309" s="99"/>
      <c r="B309" s="105"/>
    </row>
    <row r="310" spans="1:2" x14ac:dyDescent="0.15">
      <c r="A310" s="99"/>
      <c r="B310" s="105"/>
    </row>
    <row r="311" spans="1:2" x14ac:dyDescent="0.15">
      <c r="A311" s="99"/>
      <c r="B311" s="105"/>
    </row>
    <row r="312" spans="1:2" x14ac:dyDescent="0.15">
      <c r="A312" s="99"/>
      <c r="B312" s="105"/>
    </row>
    <row r="313" spans="1:2" x14ac:dyDescent="0.15">
      <c r="A313" s="99"/>
      <c r="B313" s="105"/>
    </row>
    <row r="314" spans="1:2" x14ac:dyDescent="0.15">
      <c r="A314" s="99"/>
      <c r="B314" s="105"/>
    </row>
    <row r="315" spans="1:2" x14ac:dyDescent="0.15">
      <c r="A315" s="99"/>
      <c r="B315" s="105"/>
    </row>
    <row r="316" spans="1:2" x14ac:dyDescent="0.15">
      <c r="A316" s="99"/>
      <c r="B316" s="105"/>
    </row>
    <row r="317" spans="1:2" x14ac:dyDescent="0.15">
      <c r="A317" s="99"/>
      <c r="B317" s="105"/>
    </row>
    <row r="318" spans="1:2" x14ac:dyDescent="0.15">
      <c r="A318" s="99"/>
      <c r="B318" s="105"/>
    </row>
    <row r="319" spans="1:2" x14ac:dyDescent="0.15">
      <c r="A319" s="99"/>
      <c r="B319" s="105"/>
    </row>
    <row r="320" spans="1:2" x14ac:dyDescent="0.15">
      <c r="A320" s="99"/>
      <c r="B320" s="105"/>
    </row>
    <row r="321" spans="1:2" x14ac:dyDescent="0.15">
      <c r="A321" s="99"/>
      <c r="B321" s="105"/>
    </row>
    <row r="322" spans="1:2" x14ac:dyDescent="0.15">
      <c r="A322" s="99"/>
      <c r="B322" s="105"/>
    </row>
    <row r="323" spans="1:2" x14ac:dyDescent="0.15">
      <c r="A323" s="99"/>
      <c r="B323" s="105"/>
    </row>
    <row r="324" spans="1:2" x14ac:dyDescent="0.15">
      <c r="A324" s="99"/>
      <c r="B324" s="105"/>
    </row>
    <row r="325" spans="1:2" x14ac:dyDescent="0.15">
      <c r="A325" s="99"/>
      <c r="B325" s="105"/>
    </row>
    <row r="326" spans="1:2" x14ac:dyDescent="0.15">
      <c r="A326" s="99"/>
      <c r="B326" s="105"/>
    </row>
    <row r="327" spans="1:2" x14ac:dyDescent="0.15">
      <c r="A327" s="99"/>
      <c r="B327" s="105"/>
    </row>
    <row r="328" spans="1:2" x14ac:dyDescent="0.15">
      <c r="A328" s="99"/>
      <c r="B328" s="105"/>
    </row>
    <row r="329" spans="1:2" x14ac:dyDescent="0.15">
      <c r="A329" s="99"/>
      <c r="B329" s="105"/>
    </row>
    <row r="330" spans="1:2" x14ac:dyDescent="0.15">
      <c r="A330" s="99"/>
      <c r="B330" s="105"/>
    </row>
    <row r="331" spans="1:2" x14ac:dyDescent="0.15">
      <c r="A331" s="99"/>
      <c r="B331" s="105"/>
    </row>
    <row r="332" spans="1:2" x14ac:dyDescent="0.15">
      <c r="A332" s="99"/>
      <c r="B332" s="105"/>
    </row>
    <row r="333" spans="1:2" x14ac:dyDescent="0.15">
      <c r="A333" s="99"/>
      <c r="B333" s="105"/>
    </row>
    <row r="334" spans="1:2" x14ac:dyDescent="0.15">
      <c r="A334" s="99"/>
      <c r="B334" s="105"/>
    </row>
    <row r="335" spans="1:2" x14ac:dyDescent="0.15">
      <c r="A335" s="99"/>
      <c r="B335" s="105"/>
    </row>
    <row r="336" spans="1:2" x14ac:dyDescent="0.15">
      <c r="A336" s="99"/>
      <c r="B336" s="105"/>
    </row>
    <row r="337" spans="1:2" x14ac:dyDescent="0.15">
      <c r="A337" s="99"/>
      <c r="B337" s="105"/>
    </row>
    <row r="338" spans="1:2" x14ac:dyDescent="0.15">
      <c r="A338" s="99"/>
      <c r="B338" s="105"/>
    </row>
    <row r="339" spans="1:2" x14ac:dyDescent="0.15">
      <c r="A339" s="99"/>
      <c r="B339" s="105"/>
    </row>
    <row r="340" spans="1:2" x14ac:dyDescent="0.15">
      <c r="A340" s="99"/>
      <c r="B340" s="105"/>
    </row>
    <row r="341" spans="1:2" x14ac:dyDescent="0.15">
      <c r="A341" s="99"/>
      <c r="B341" s="105"/>
    </row>
    <row r="342" spans="1:2" x14ac:dyDescent="0.15">
      <c r="A342" s="99"/>
      <c r="B342" s="105"/>
    </row>
    <row r="343" spans="1:2" x14ac:dyDescent="0.15">
      <c r="A343" s="99"/>
      <c r="B343" s="105"/>
    </row>
    <row r="344" spans="1:2" x14ac:dyDescent="0.15">
      <c r="A344" s="99"/>
      <c r="B344" s="105"/>
    </row>
    <row r="345" spans="1:2" x14ac:dyDescent="0.15">
      <c r="A345" s="99"/>
      <c r="B345" s="105"/>
    </row>
    <row r="346" spans="1:2" x14ac:dyDescent="0.15">
      <c r="A346" s="99"/>
      <c r="B346" s="105"/>
    </row>
    <row r="347" spans="1:2" x14ac:dyDescent="0.15">
      <c r="A347" s="99"/>
      <c r="B347" s="105"/>
    </row>
    <row r="348" spans="1:2" x14ac:dyDescent="0.15">
      <c r="A348" s="99"/>
      <c r="B348" s="105"/>
    </row>
    <row r="349" spans="1:2" x14ac:dyDescent="0.15">
      <c r="A349" s="99"/>
      <c r="B349" s="105"/>
    </row>
    <row r="350" spans="1:2" x14ac:dyDescent="0.15">
      <c r="A350" s="99"/>
      <c r="B350" s="105"/>
    </row>
    <row r="351" spans="1:2" x14ac:dyDescent="0.15">
      <c r="A351" s="99"/>
      <c r="B351" s="105"/>
    </row>
    <row r="352" spans="1:2" x14ac:dyDescent="0.15">
      <c r="A352" s="99"/>
      <c r="B352" s="105"/>
    </row>
    <row r="353" spans="1:2" x14ac:dyDescent="0.15">
      <c r="A353" s="99"/>
      <c r="B353" s="105"/>
    </row>
    <row r="354" spans="1:2" x14ac:dyDescent="0.15">
      <c r="A354" s="99"/>
      <c r="B354" s="105"/>
    </row>
    <row r="355" spans="1:2" x14ac:dyDescent="0.15">
      <c r="A355" s="99"/>
      <c r="B355" s="105"/>
    </row>
    <row r="356" spans="1:2" x14ac:dyDescent="0.15">
      <c r="A356" s="99"/>
      <c r="B356" s="105"/>
    </row>
    <row r="357" spans="1:2" x14ac:dyDescent="0.15">
      <c r="A357" s="99"/>
      <c r="B357" s="105"/>
    </row>
    <row r="358" spans="1:2" x14ac:dyDescent="0.15">
      <c r="A358" s="99"/>
      <c r="B358" s="105"/>
    </row>
    <row r="359" spans="1:2" x14ac:dyDescent="0.15">
      <c r="A359" s="99"/>
      <c r="B359" s="105"/>
    </row>
    <row r="360" spans="1:2" x14ac:dyDescent="0.15">
      <c r="A360" s="99"/>
      <c r="B360" s="105"/>
    </row>
    <row r="361" spans="1:2" x14ac:dyDescent="0.15">
      <c r="A361" s="99"/>
      <c r="B361" s="105"/>
    </row>
    <row r="362" spans="1:2" x14ac:dyDescent="0.15">
      <c r="A362" s="99"/>
      <c r="B362" s="105"/>
    </row>
    <row r="363" spans="1:2" x14ac:dyDescent="0.15">
      <c r="A363" s="99"/>
      <c r="B363" s="105"/>
    </row>
    <row r="364" spans="1:2" x14ac:dyDescent="0.15">
      <c r="A364" s="99"/>
      <c r="B364" s="105"/>
    </row>
    <row r="365" spans="1:2" x14ac:dyDescent="0.15">
      <c r="A365" s="99"/>
      <c r="B365" s="105"/>
    </row>
    <row r="366" spans="1:2" x14ac:dyDescent="0.15">
      <c r="A366" s="99"/>
      <c r="B366" s="105"/>
    </row>
    <row r="367" spans="1:2" x14ac:dyDescent="0.15">
      <c r="A367" s="99"/>
      <c r="B367" s="105"/>
    </row>
    <row r="368" spans="1:2" x14ac:dyDescent="0.15">
      <c r="A368" s="99"/>
      <c r="B368" s="105"/>
    </row>
    <row r="369" spans="1:2" x14ac:dyDescent="0.15">
      <c r="A369" s="99"/>
      <c r="B369" s="105"/>
    </row>
    <row r="370" spans="1:2" x14ac:dyDescent="0.15">
      <c r="A370" s="99"/>
      <c r="B370" s="105"/>
    </row>
    <row r="371" spans="1:2" x14ac:dyDescent="0.15">
      <c r="A371" s="99"/>
      <c r="B371" s="105"/>
    </row>
    <row r="372" spans="1:2" x14ac:dyDescent="0.15">
      <c r="A372" s="99"/>
      <c r="B372" s="105"/>
    </row>
    <row r="373" spans="1:2" x14ac:dyDescent="0.15">
      <c r="A373" s="99"/>
      <c r="B373" s="105"/>
    </row>
    <row r="374" spans="1:2" x14ac:dyDescent="0.15">
      <c r="A374" s="99"/>
      <c r="B374" s="105"/>
    </row>
    <row r="375" spans="1:2" x14ac:dyDescent="0.15">
      <c r="A375" s="99"/>
      <c r="B375" s="105"/>
    </row>
    <row r="376" spans="1:2" x14ac:dyDescent="0.15">
      <c r="A376" s="99"/>
      <c r="B376" s="105"/>
    </row>
    <row r="377" spans="1:2" x14ac:dyDescent="0.15">
      <c r="A377" s="99"/>
      <c r="B377" s="105"/>
    </row>
    <row r="378" spans="1:2" x14ac:dyDescent="0.15">
      <c r="A378" s="99"/>
      <c r="B378" s="105"/>
    </row>
    <row r="379" spans="1:2" x14ac:dyDescent="0.15">
      <c r="A379" s="99"/>
      <c r="B379" s="105"/>
    </row>
    <row r="380" spans="1:2" x14ac:dyDescent="0.15">
      <c r="A380" s="99"/>
      <c r="B380" s="105"/>
    </row>
    <row r="381" spans="1:2" x14ac:dyDescent="0.15">
      <c r="A381" s="99"/>
      <c r="B381" s="105"/>
    </row>
    <row r="382" spans="1:2" x14ac:dyDescent="0.15">
      <c r="A382" s="99"/>
      <c r="B382" s="105"/>
    </row>
    <row r="383" spans="1:2" x14ac:dyDescent="0.15">
      <c r="A383" s="99"/>
      <c r="B383" s="105"/>
    </row>
    <row r="384" spans="1:2" x14ac:dyDescent="0.15">
      <c r="A384" s="99"/>
      <c r="B384" s="105"/>
    </row>
    <row r="385" spans="1:2" x14ac:dyDescent="0.15">
      <c r="A385" s="99"/>
      <c r="B385" s="105"/>
    </row>
    <row r="386" spans="1:2" x14ac:dyDescent="0.15">
      <c r="A386" s="99"/>
      <c r="B386" s="105"/>
    </row>
    <row r="387" spans="1:2" x14ac:dyDescent="0.15">
      <c r="A387" s="99"/>
      <c r="B387" s="105"/>
    </row>
    <row r="388" spans="1:2" x14ac:dyDescent="0.15">
      <c r="A388" s="99"/>
      <c r="B388" s="105"/>
    </row>
    <row r="389" spans="1:2" x14ac:dyDescent="0.15">
      <c r="A389" s="99"/>
      <c r="B389" s="105"/>
    </row>
    <row r="390" spans="1:2" x14ac:dyDescent="0.15">
      <c r="A390" s="99"/>
      <c r="B390" s="105"/>
    </row>
    <row r="391" spans="1:2" x14ac:dyDescent="0.15">
      <c r="A391" s="99"/>
      <c r="B391" s="105"/>
    </row>
    <row r="392" spans="1:2" x14ac:dyDescent="0.15">
      <c r="A392" s="99"/>
      <c r="B392" s="105"/>
    </row>
    <row r="393" spans="1:2" x14ac:dyDescent="0.15">
      <c r="A393" s="99"/>
      <c r="B393" s="105"/>
    </row>
    <row r="394" spans="1:2" x14ac:dyDescent="0.15">
      <c r="A394" s="99"/>
      <c r="B394" s="105"/>
    </row>
    <row r="395" spans="1:2" x14ac:dyDescent="0.15">
      <c r="A395" s="99"/>
      <c r="B395" s="105"/>
    </row>
    <row r="396" spans="1:2" x14ac:dyDescent="0.15">
      <c r="A396" s="99"/>
      <c r="B396" s="105"/>
    </row>
    <row r="397" spans="1:2" x14ac:dyDescent="0.15">
      <c r="A397" s="99"/>
      <c r="B397" s="105"/>
    </row>
    <row r="398" spans="1:2" x14ac:dyDescent="0.15">
      <c r="A398" s="99"/>
      <c r="B398" s="105"/>
    </row>
    <row r="399" spans="1:2" x14ac:dyDescent="0.15">
      <c r="A399" s="99"/>
      <c r="B399" s="105"/>
    </row>
    <row r="400" spans="1:2" x14ac:dyDescent="0.15">
      <c r="A400" s="99"/>
      <c r="B400" s="105"/>
    </row>
    <row r="401" spans="1:2" x14ac:dyDescent="0.15">
      <c r="A401" s="99"/>
      <c r="B401" s="105"/>
    </row>
    <row r="402" spans="1:2" x14ac:dyDescent="0.15">
      <c r="A402" s="99"/>
      <c r="B402" s="105"/>
    </row>
    <row r="403" spans="1:2" x14ac:dyDescent="0.15">
      <c r="A403" s="99"/>
      <c r="B403" s="105"/>
    </row>
    <row r="404" spans="1:2" x14ac:dyDescent="0.15">
      <c r="A404" s="99"/>
      <c r="B404" s="105"/>
    </row>
    <row r="405" spans="1:2" x14ac:dyDescent="0.15">
      <c r="A405" s="99"/>
      <c r="B405" s="105"/>
    </row>
    <row r="406" spans="1:2" x14ac:dyDescent="0.15">
      <c r="A406" s="99"/>
      <c r="B406" s="105"/>
    </row>
    <row r="407" spans="1:2" x14ac:dyDescent="0.15">
      <c r="A407" s="99"/>
      <c r="B407" s="105"/>
    </row>
    <row r="408" spans="1:2" x14ac:dyDescent="0.15">
      <c r="A408" s="99"/>
      <c r="B408" s="105"/>
    </row>
    <row r="409" spans="1:2" x14ac:dyDescent="0.15">
      <c r="A409" s="99"/>
      <c r="B409" s="105"/>
    </row>
    <row r="410" spans="1:2" x14ac:dyDescent="0.15">
      <c r="A410" s="99"/>
      <c r="B410" s="105"/>
    </row>
    <row r="411" spans="1:2" x14ac:dyDescent="0.15">
      <c r="A411" s="99"/>
      <c r="B411" s="105"/>
    </row>
    <row r="412" spans="1:2" x14ac:dyDescent="0.15">
      <c r="A412" s="99"/>
      <c r="B412" s="105"/>
    </row>
    <row r="413" spans="1:2" x14ac:dyDescent="0.15">
      <c r="A413" s="99"/>
      <c r="B413" s="105"/>
    </row>
    <row r="414" spans="1:2" x14ac:dyDescent="0.15">
      <c r="A414" s="99"/>
      <c r="B414" s="105"/>
    </row>
    <row r="415" spans="1:2" x14ac:dyDescent="0.15">
      <c r="A415" s="99"/>
      <c r="B415" s="105"/>
    </row>
    <row r="416" spans="1:2" x14ac:dyDescent="0.15">
      <c r="A416" s="99"/>
      <c r="B416" s="105"/>
    </row>
    <row r="417" spans="1:2" x14ac:dyDescent="0.15">
      <c r="A417" s="99"/>
      <c r="B417" s="105"/>
    </row>
    <row r="418" spans="1:2" x14ac:dyDescent="0.15">
      <c r="A418" s="99"/>
      <c r="B418" s="105"/>
    </row>
    <row r="419" spans="1:2" x14ac:dyDescent="0.15">
      <c r="A419" s="99"/>
      <c r="B419" s="105"/>
    </row>
    <row r="420" spans="1:2" x14ac:dyDescent="0.15">
      <c r="A420" s="99"/>
      <c r="B420" s="105"/>
    </row>
    <row r="421" spans="1:2" x14ac:dyDescent="0.15">
      <c r="A421" s="99"/>
      <c r="B421" s="105"/>
    </row>
    <row r="422" spans="1:2" x14ac:dyDescent="0.15">
      <c r="A422" s="99"/>
      <c r="B422" s="105"/>
    </row>
    <row r="423" spans="1:2" x14ac:dyDescent="0.15">
      <c r="A423" s="99"/>
      <c r="B423" s="105"/>
    </row>
    <row r="424" spans="1:2" x14ac:dyDescent="0.15">
      <c r="A424" s="99"/>
      <c r="B424" s="105"/>
    </row>
    <row r="425" spans="1:2" x14ac:dyDescent="0.15">
      <c r="A425" s="99"/>
      <c r="B425" s="105"/>
    </row>
    <row r="426" spans="1:2" x14ac:dyDescent="0.15">
      <c r="A426" s="99"/>
      <c r="B426" s="105"/>
    </row>
    <row r="427" spans="1:2" x14ac:dyDescent="0.15">
      <c r="A427" s="99"/>
      <c r="B427" s="105"/>
    </row>
    <row r="428" spans="1:2" x14ac:dyDescent="0.15">
      <c r="A428" s="99"/>
      <c r="B428" s="105"/>
    </row>
    <row r="429" spans="1:2" x14ac:dyDescent="0.15">
      <c r="A429" s="99"/>
      <c r="B429" s="105"/>
    </row>
    <row r="430" spans="1:2" x14ac:dyDescent="0.15">
      <c r="A430" s="99"/>
      <c r="B430" s="105"/>
    </row>
    <row r="431" spans="1:2" x14ac:dyDescent="0.15">
      <c r="A431" s="99"/>
      <c r="B431" s="105"/>
    </row>
    <row r="432" spans="1:2" x14ac:dyDescent="0.15">
      <c r="A432" s="99"/>
      <c r="B432" s="105"/>
    </row>
    <row r="433" spans="1:2" x14ac:dyDescent="0.15">
      <c r="A433" s="99"/>
      <c r="B433" s="105"/>
    </row>
    <row r="434" spans="1:2" x14ac:dyDescent="0.15">
      <c r="A434" s="99"/>
      <c r="B434" s="105"/>
    </row>
    <row r="435" spans="1:2" x14ac:dyDescent="0.15">
      <c r="A435" s="99"/>
      <c r="B435" s="105"/>
    </row>
    <row r="436" spans="1:2" x14ac:dyDescent="0.15">
      <c r="A436" s="99"/>
      <c r="B436" s="105"/>
    </row>
    <row r="437" spans="1:2" x14ac:dyDescent="0.15">
      <c r="A437" s="99"/>
      <c r="B437" s="105"/>
    </row>
    <row r="438" spans="1:2" x14ac:dyDescent="0.15">
      <c r="A438" s="99"/>
      <c r="B438" s="105"/>
    </row>
    <row r="439" spans="1:2" x14ac:dyDescent="0.15">
      <c r="A439" s="99"/>
      <c r="B439" s="105"/>
    </row>
    <row r="440" spans="1:2" x14ac:dyDescent="0.15">
      <c r="A440" s="99"/>
      <c r="B440" s="105"/>
    </row>
    <row r="441" spans="1:2" x14ac:dyDescent="0.15">
      <c r="A441" s="99"/>
      <c r="B441" s="105"/>
    </row>
    <row r="442" spans="1:2" x14ac:dyDescent="0.15">
      <c r="A442" s="99"/>
      <c r="B442" s="105"/>
    </row>
    <row r="443" spans="1:2" x14ac:dyDescent="0.15">
      <c r="A443" s="99"/>
      <c r="B443" s="105"/>
    </row>
    <row r="444" spans="1:2" x14ac:dyDescent="0.15">
      <c r="A444" s="99"/>
      <c r="B444" s="105"/>
    </row>
    <row r="445" spans="1:2" x14ac:dyDescent="0.15">
      <c r="A445" s="99"/>
      <c r="B445" s="105"/>
    </row>
    <row r="446" spans="1:2" x14ac:dyDescent="0.15">
      <c r="A446" s="99"/>
      <c r="B446" s="105"/>
    </row>
    <row r="447" spans="1:2" x14ac:dyDescent="0.15">
      <c r="A447" s="99"/>
      <c r="B447" s="105"/>
    </row>
    <row r="448" spans="1:2" x14ac:dyDescent="0.15">
      <c r="A448" s="99"/>
      <c r="B448" s="105"/>
    </row>
    <row r="449" spans="1:2" x14ac:dyDescent="0.15">
      <c r="A449" s="99"/>
      <c r="B449" s="105"/>
    </row>
    <row r="450" spans="1:2" x14ac:dyDescent="0.15">
      <c r="A450" s="99"/>
      <c r="B450" s="105"/>
    </row>
    <row r="451" spans="1:2" x14ac:dyDescent="0.15">
      <c r="A451" s="99"/>
      <c r="B451" s="105"/>
    </row>
    <row r="452" spans="1:2" x14ac:dyDescent="0.15">
      <c r="A452" s="99"/>
      <c r="B452" s="105"/>
    </row>
    <row r="453" spans="1:2" x14ac:dyDescent="0.15">
      <c r="A453" s="99"/>
      <c r="B453" s="105"/>
    </row>
    <row r="454" spans="1:2" x14ac:dyDescent="0.15">
      <c r="A454" s="99"/>
      <c r="B454" s="105"/>
    </row>
    <row r="455" spans="1:2" x14ac:dyDescent="0.15">
      <c r="A455" s="99"/>
      <c r="B455" s="105"/>
    </row>
    <row r="456" spans="1:2" x14ac:dyDescent="0.15">
      <c r="A456" s="99"/>
      <c r="B456" s="105"/>
    </row>
    <row r="457" spans="1:2" x14ac:dyDescent="0.15">
      <c r="A457" s="99"/>
      <c r="B457" s="105"/>
    </row>
    <row r="458" spans="1:2" x14ac:dyDescent="0.15">
      <c r="A458" s="99"/>
      <c r="B458" s="105"/>
    </row>
    <row r="459" spans="1:2" x14ac:dyDescent="0.15">
      <c r="A459" s="99"/>
      <c r="B459" s="105"/>
    </row>
    <row r="460" spans="1:2" x14ac:dyDescent="0.15">
      <c r="A460" s="99"/>
      <c r="B460" s="105"/>
    </row>
    <row r="461" spans="1:2" x14ac:dyDescent="0.15">
      <c r="A461" s="99"/>
      <c r="B461" s="105"/>
    </row>
    <row r="462" spans="1:2" x14ac:dyDescent="0.15">
      <c r="A462" s="99"/>
      <c r="B462" s="105"/>
    </row>
    <row r="463" spans="1:2" x14ac:dyDescent="0.15">
      <c r="A463" s="99"/>
      <c r="B463" s="105"/>
    </row>
    <row r="464" spans="1:2" x14ac:dyDescent="0.15">
      <c r="A464" s="99"/>
      <c r="B464" s="105"/>
    </row>
    <row r="465" spans="1:2" x14ac:dyDescent="0.15">
      <c r="A465" s="99"/>
      <c r="B465" s="105"/>
    </row>
    <row r="466" spans="1:2" x14ac:dyDescent="0.15">
      <c r="A466" s="99"/>
      <c r="B466" s="105"/>
    </row>
    <row r="467" spans="1:2" x14ac:dyDescent="0.15">
      <c r="A467" s="99"/>
      <c r="B467" s="105"/>
    </row>
    <row r="468" spans="1:2" x14ac:dyDescent="0.15">
      <c r="A468" s="99"/>
      <c r="B468" s="105"/>
    </row>
    <row r="469" spans="1:2" x14ac:dyDescent="0.15">
      <c r="A469" s="99"/>
      <c r="B469" s="105"/>
    </row>
    <row r="470" spans="1:2" x14ac:dyDescent="0.15">
      <c r="A470" s="99"/>
      <c r="B470" s="105"/>
    </row>
    <row r="471" spans="1:2" x14ac:dyDescent="0.15">
      <c r="A471" s="99"/>
      <c r="B471" s="105"/>
    </row>
    <row r="472" spans="1:2" x14ac:dyDescent="0.15">
      <c r="A472" s="99"/>
      <c r="B472" s="105"/>
    </row>
    <row r="473" spans="1:2" x14ac:dyDescent="0.15">
      <c r="A473" s="99"/>
      <c r="B473" s="105"/>
    </row>
    <row r="474" spans="1:2" x14ac:dyDescent="0.15">
      <c r="A474" s="99"/>
      <c r="B474" s="105"/>
    </row>
    <row r="475" spans="1:2" x14ac:dyDescent="0.15">
      <c r="A475" s="99"/>
      <c r="B475" s="105"/>
    </row>
    <row r="476" spans="1:2" x14ac:dyDescent="0.15">
      <c r="A476" s="99"/>
      <c r="B476" s="105"/>
    </row>
    <row r="477" spans="1:2" x14ac:dyDescent="0.15">
      <c r="A477" s="99"/>
      <c r="B477" s="105"/>
    </row>
    <row r="478" spans="1:2" x14ac:dyDescent="0.15">
      <c r="A478" s="99"/>
      <c r="B478" s="105"/>
    </row>
    <row r="479" spans="1:2" x14ac:dyDescent="0.15">
      <c r="A479" s="99"/>
      <c r="B479" s="105"/>
    </row>
    <row r="480" spans="1:2" x14ac:dyDescent="0.15">
      <c r="A480" s="99"/>
      <c r="B480" s="105"/>
    </row>
    <row r="481" spans="1:2" x14ac:dyDescent="0.15">
      <c r="A481" s="99"/>
      <c r="B481" s="105"/>
    </row>
    <row r="482" spans="1:2" x14ac:dyDescent="0.15">
      <c r="A482" s="99"/>
      <c r="B482" s="105"/>
    </row>
    <row r="483" spans="1:2" x14ac:dyDescent="0.15">
      <c r="A483" s="99"/>
      <c r="B483" s="105"/>
    </row>
    <row r="484" spans="1:2" x14ac:dyDescent="0.15">
      <c r="A484" s="99"/>
      <c r="B484" s="105"/>
    </row>
    <row r="485" spans="1:2" x14ac:dyDescent="0.15">
      <c r="A485" s="99"/>
      <c r="B485" s="105"/>
    </row>
    <row r="486" spans="1:2" x14ac:dyDescent="0.15">
      <c r="A486" s="99"/>
      <c r="B486" s="105"/>
    </row>
    <row r="487" spans="1:2" x14ac:dyDescent="0.15">
      <c r="A487" s="99"/>
      <c r="B487" s="105"/>
    </row>
    <row r="488" spans="1:2" x14ac:dyDescent="0.15">
      <c r="A488" s="99"/>
      <c r="B488" s="105"/>
    </row>
    <row r="489" spans="1:2" x14ac:dyDescent="0.15">
      <c r="A489" s="99"/>
      <c r="B489" s="105"/>
    </row>
    <row r="490" spans="1:2" x14ac:dyDescent="0.15">
      <c r="A490" s="99"/>
      <c r="B490" s="105"/>
    </row>
    <row r="491" spans="1:2" x14ac:dyDescent="0.15">
      <c r="A491" s="99"/>
      <c r="B491" s="105"/>
    </row>
    <row r="492" spans="1:2" x14ac:dyDescent="0.15">
      <c r="A492" s="99"/>
      <c r="B492" s="105"/>
    </row>
    <row r="493" spans="1:2" x14ac:dyDescent="0.15">
      <c r="A493" s="99"/>
      <c r="B493" s="105"/>
    </row>
    <row r="494" spans="1:2" x14ac:dyDescent="0.15">
      <c r="A494" s="99"/>
      <c r="B494" s="105"/>
    </row>
    <row r="495" spans="1:2" x14ac:dyDescent="0.15">
      <c r="A495" s="99"/>
      <c r="B495" s="105"/>
    </row>
    <row r="496" spans="1:2" x14ac:dyDescent="0.15">
      <c r="A496" s="99"/>
      <c r="B496" s="105"/>
    </row>
    <row r="497" spans="1:2" x14ac:dyDescent="0.15">
      <c r="A497" s="99"/>
      <c r="B497" s="105"/>
    </row>
    <row r="498" spans="1:2" x14ac:dyDescent="0.15">
      <c r="A498" s="99"/>
      <c r="B498" s="105"/>
    </row>
    <row r="499" spans="1:2" x14ac:dyDescent="0.15">
      <c r="A499" s="99"/>
      <c r="B499" s="105"/>
    </row>
    <row r="500" spans="1:2" x14ac:dyDescent="0.15">
      <c r="A500" s="99"/>
      <c r="B500" s="105"/>
    </row>
    <row r="501" spans="1:2" x14ac:dyDescent="0.15">
      <c r="A501" s="99"/>
      <c r="B501" s="105"/>
    </row>
    <row r="502" spans="1:2" x14ac:dyDescent="0.15">
      <c r="A502" s="99"/>
      <c r="B502" s="105"/>
    </row>
    <row r="503" spans="1:2" x14ac:dyDescent="0.15">
      <c r="A503" s="99"/>
      <c r="B503" s="105"/>
    </row>
    <row r="504" spans="1:2" x14ac:dyDescent="0.15">
      <c r="A504" s="99"/>
      <c r="B504" s="105"/>
    </row>
    <row r="505" spans="1:2" x14ac:dyDescent="0.15">
      <c r="A505" s="99"/>
      <c r="B505" s="105"/>
    </row>
    <row r="506" spans="1:2" x14ac:dyDescent="0.15">
      <c r="A506" s="99"/>
      <c r="B506" s="105"/>
    </row>
    <row r="507" spans="1:2" x14ac:dyDescent="0.15">
      <c r="A507" s="99"/>
      <c r="B507" s="105"/>
    </row>
    <row r="508" spans="1:2" x14ac:dyDescent="0.15">
      <c r="A508" s="99"/>
      <c r="B508" s="105"/>
    </row>
    <row r="509" spans="1:2" x14ac:dyDescent="0.15">
      <c r="A509" s="99"/>
      <c r="B509" s="105"/>
    </row>
    <row r="510" spans="1:2" x14ac:dyDescent="0.15">
      <c r="A510" s="99"/>
      <c r="B510" s="105"/>
    </row>
    <row r="511" spans="1:2" x14ac:dyDescent="0.15">
      <c r="A511" s="99"/>
      <c r="B511" s="105"/>
    </row>
    <row r="512" spans="1:2" x14ac:dyDescent="0.15">
      <c r="A512" s="99"/>
      <c r="B512" s="105"/>
    </row>
    <row r="513" spans="1:2" x14ac:dyDescent="0.15">
      <c r="A513" s="99"/>
      <c r="B513" s="105"/>
    </row>
    <row r="514" spans="1:2" x14ac:dyDescent="0.15">
      <c r="A514" s="99"/>
      <c r="B514" s="105"/>
    </row>
    <row r="515" spans="1:2" x14ac:dyDescent="0.15">
      <c r="A515" s="99"/>
      <c r="B515" s="105"/>
    </row>
    <row r="516" spans="1:2" x14ac:dyDescent="0.15">
      <c r="A516" s="99"/>
      <c r="B516" s="105"/>
    </row>
    <row r="517" spans="1:2" x14ac:dyDescent="0.15">
      <c r="A517" s="99"/>
      <c r="B517" s="105"/>
    </row>
    <row r="518" spans="1:2" x14ac:dyDescent="0.15">
      <c r="A518" s="99"/>
      <c r="B518" s="105"/>
    </row>
    <row r="519" spans="1:2" x14ac:dyDescent="0.15">
      <c r="A519" s="99"/>
      <c r="B519" s="105"/>
    </row>
    <row r="520" spans="1:2" x14ac:dyDescent="0.15">
      <c r="A520" s="99"/>
      <c r="B520" s="105"/>
    </row>
    <row r="521" spans="1:2" x14ac:dyDescent="0.15">
      <c r="A521" s="99"/>
      <c r="B521" s="105"/>
    </row>
    <row r="522" spans="1:2" x14ac:dyDescent="0.15">
      <c r="A522" s="99"/>
      <c r="B522" s="105"/>
    </row>
    <row r="523" spans="1:2" x14ac:dyDescent="0.15">
      <c r="A523" s="99"/>
      <c r="B523" s="105"/>
    </row>
    <row r="524" spans="1:2" x14ac:dyDescent="0.15">
      <c r="A524" s="99"/>
      <c r="B524" s="105"/>
    </row>
    <row r="525" spans="1:2" x14ac:dyDescent="0.15">
      <c r="A525" s="99"/>
      <c r="B525" s="105"/>
    </row>
    <row r="526" spans="1:2" x14ac:dyDescent="0.15">
      <c r="A526" s="99"/>
      <c r="B526" s="105"/>
    </row>
    <row r="527" spans="1:2" x14ac:dyDescent="0.15">
      <c r="A527" s="99"/>
      <c r="B527" s="105"/>
    </row>
    <row r="528" spans="1:2" x14ac:dyDescent="0.15">
      <c r="A528" s="99"/>
      <c r="B528" s="105"/>
    </row>
    <row r="529" spans="1:2" x14ac:dyDescent="0.15">
      <c r="A529" s="99"/>
      <c r="B529" s="105"/>
    </row>
    <row r="530" spans="1:2" x14ac:dyDescent="0.15">
      <c r="A530" s="99"/>
      <c r="B530" s="105"/>
    </row>
    <row r="531" spans="1:2" x14ac:dyDescent="0.15">
      <c r="A531" s="99"/>
      <c r="B531" s="105"/>
    </row>
    <row r="532" spans="1:2" x14ac:dyDescent="0.15">
      <c r="A532" s="99"/>
      <c r="B532" s="105"/>
    </row>
    <row r="533" spans="1:2" x14ac:dyDescent="0.15">
      <c r="A533" s="99"/>
      <c r="B533" s="105"/>
    </row>
    <row r="534" spans="1:2" x14ac:dyDescent="0.15">
      <c r="A534" s="99"/>
      <c r="B534" s="105"/>
    </row>
    <row r="535" spans="1:2" x14ac:dyDescent="0.15">
      <c r="A535" s="99"/>
      <c r="B535" s="105"/>
    </row>
    <row r="536" spans="1:2" x14ac:dyDescent="0.15">
      <c r="A536" s="99"/>
      <c r="B536" s="105"/>
    </row>
    <row r="537" spans="1:2" x14ac:dyDescent="0.15">
      <c r="A537" s="99"/>
      <c r="B537" s="105"/>
    </row>
    <row r="538" spans="1:2" x14ac:dyDescent="0.15">
      <c r="A538" s="99"/>
      <c r="B538" s="105"/>
    </row>
    <row r="539" spans="1:2" x14ac:dyDescent="0.15">
      <c r="A539" s="99"/>
      <c r="B539" s="105"/>
    </row>
    <row r="540" spans="1:2" x14ac:dyDescent="0.15">
      <c r="A540" s="99"/>
      <c r="B540" s="105"/>
    </row>
    <row r="541" spans="1:2" x14ac:dyDescent="0.15">
      <c r="A541" s="99"/>
      <c r="B541" s="105"/>
    </row>
    <row r="542" spans="1:2" x14ac:dyDescent="0.15">
      <c r="A542" s="99"/>
      <c r="B542" s="105"/>
    </row>
    <row r="543" spans="1:2" x14ac:dyDescent="0.15">
      <c r="A543" s="99"/>
      <c r="B543" s="105"/>
    </row>
    <row r="544" spans="1:2" x14ac:dyDescent="0.15">
      <c r="A544" s="99"/>
      <c r="B544" s="105"/>
    </row>
    <row r="545" spans="1:2" x14ac:dyDescent="0.15">
      <c r="A545" s="99"/>
      <c r="B545" s="105"/>
    </row>
    <row r="546" spans="1:2" x14ac:dyDescent="0.15">
      <c r="A546" s="99"/>
      <c r="B546" s="105"/>
    </row>
    <row r="547" spans="1:2" x14ac:dyDescent="0.15">
      <c r="A547" s="99"/>
      <c r="B547" s="105"/>
    </row>
    <row r="548" spans="1:2" x14ac:dyDescent="0.15">
      <c r="A548" s="99"/>
      <c r="B548" s="105"/>
    </row>
    <row r="549" spans="1:2" x14ac:dyDescent="0.15">
      <c r="A549" s="99"/>
      <c r="B549" s="105"/>
    </row>
    <row r="550" spans="1:2" x14ac:dyDescent="0.15">
      <c r="A550" s="99"/>
      <c r="B550" s="105"/>
    </row>
    <row r="551" spans="1:2" x14ac:dyDescent="0.15">
      <c r="A551" s="99"/>
      <c r="B551" s="105"/>
    </row>
    <row r="552" spans="1:2" x14ac:dyDescent="0.15">
      <c r="A552" s="99"/>
      <c r="B552" s="105"/>
    </row>
    <row r="553" spans="1:2" x14ac:dyDescent="0.15">
      <c r="A553" s="99"/>
      <c r="B553" s="105"/>
    </row>
    <row r="554" spans="1:2" x14ac:dyDescent="0.15">
      <c r="A554" s="99"/>
      <c r="B554" s="105"/>
    </row>
    <row r="555" spans="1:2" x14ac:dyDescent="0.15">
      <c r="A555" s="99"/>
      <c r="B555" s="105"/>
    </row>
    <row r="556" spans="1:2" x14ac:dyDescent="0.15">
      <c r="A556" s="99"/>
      <c r="B556" s="105"/>
    </row>
    <row r="557" spans="1:2" x14ac:dyDescent="0.15">
      <c r="A557" s="99"/>
      <c r="B557" s="105"/>
    </row>
    <row r="558" spans="1:2" x14ac:dyDescent="0.15">
      <c r="A558" s="99"/>
      <c r="B558" s="105"/>
    </row>
    <row r="559" spans="1:2" x14ac:dyDescent="0.15">
      <c r="A559" s="99"/>
      <c r="B559" s="105"/>
    </row>
    <row r="560" spans="1:2" x14ac:dyDescent="0.15">
      <c r="A560" s="99"/>
      <c r="B560" s="105"/>
    </row>
    <row r="561" spans="1:2" x14ac:dyDescent="0.15">
      <c r="A561" s="99"/>
      <c r="B561" s="105"/>
    </row>
    <row r="562" spans="1:2" x14ac:dyDescent="0.15">
      <c r="A562" s="99"/>
      <c r="B562" s="105"/>
    </row>
    <row r="563" spans="1:2" x14ac:dyDescent="0.15">
      <c r="A563" s="99"/>
      <c r="B563" s="105"/>
    </row>
    <row r="564" spans="1:2" x14ac:dyDescent="0.15">
      <c r="A564" s="99"/>
      <c r="B564" s="105"/>
    </row>
    <row r="565" spans="1:2" x14ac:dyDescent="0.15">
      <c r="A565" s="99"/>
      <c r="B565" s="105"/>
    </row>
    <row r="566" spans="1:2" x14ac:dyDescent="0.15">
      <c r="A566" s="99"/>
      <c r="B566" s="105"/>
    </row>
    <row r="567" spans="1:2" x14ac:dyDescent="0.15">
      <c r="A567" s="99"/>
      <c r="B567" s="105"/>
    </row>
    <row r="568" spans="1:2" x14ac:dyDescent="0.15">
      <c r="A568" s="99"/>
      <c r="B568" s="105"/>
    </row>
    <row r="569" spans="1:2" x14ac:dyDescent="0.15">
      <c r="A569" s="99"/>
      <c r="B569" s="105"/>
    </row>
    <row r="570" spans="1:2" x14ac:dyDescent="0.15">
      <c r="A570" s="99"/>
      <c r="B570" s="105"/>
    </row>
    <row r="571" spans="1:2" x14ac:dyDescent="0.15">
      <c r="A571" s="99"/>
      <c r="B571" s="105"/>
    </row>
    <row r="572" spans="1:2" x14ac:dyDescent="0.15">
      <c r="A572" s="99"/>
      <c r="B572" s="105"/>
    </row>
    <row r="573" spans="1:2" x14ac:dyDescent="0.15">
      <c r="A573" s="99"/>
      <c r="B573" s="105"/>
    </row>
    <row r="574" spans="1:2" x14ac:dyDescent="0.15">
      <c r="A574" s="99"/>
      <c r="B574" s="105"/>
    </row>
    <row r="575" spans="1:2" x14ac:dyDescent="0.15">
      <c r="A575" s="99"/>
      <c r="B575" s="105"/>
    </row>
    <row r="576" spans="1:2" x14ac:dyDescent="0.15">
      <c r="A576" s="99"/>
      <c r="B576" s="105"/>
    </row>
    <row r="577" spans="1:2" x14ac:dyDescent="0.15">
      <c r="A577" s="99"/>
      <c r="B577" s="105"/>
    </row>
    <row r="578" spans="1:2" x14ac:dyDescent="0.15">
      <c r="A578" s="99"/>
      <c r="B578" s="105"/>
    </row>
    <row r="579" spans="1:2" x14ac:dyDescent="0.15">
      <c r="A579" s="99"/>
      <c r="B579" s="105"/>
    </row>
    <row r="580" spans="1:2" x14ac:dyDescent="0.15">
      <c r="A580" s="99"/>
      <c r="B580" s="105"/>
    </row>
    <row r="581" spans="1:2" x14ac:dyDescent="0.15">
      <c r="A581" s="99"/>
      <c r="B581" s="105"/>
    </row>
    <row r="582" spans="1:2" x14ac:dyDescent="0.15">
      <c r="A582" s="99"/>
      <c r="B582" s="105"/>
    </row>
    <row r="583" spans="1:2" x14ac:dyDescent="0.15">
      <c r="A583" s="99"/>
      <c r="B583" s="105"/>
    </row>
    <row r="584" spans="1:2" x14ac:dyDescent="0.15">
      <c r="A584" s="99"/>
      <c r="B584" s="105"/>
    </row>
    <row r="585" spans="1:2" x14ac:dyDescent="0.15">
      <c r="A585" s="99"/>
      <c r="B585" s="105"/>
    </row>
    <row r="586" spans="1:2" x14ac:dyDescent="0.15">
      <c r="A586" s="99"/>
      <c r="B586" s="105"/>
    </row>
    <row r="587" spans="1:2" x14ac:dyDescent="0.15">
      <c r="A587" s="99"/>
      <c r="B587" s="105"/>
    </row>
    <row r="588" spans="1:2" x14ac:dyDescent="0.15">
      <c r="A588" s="99"/>
      <c r="B588" s="105"/>
    </row>
    <row r="589" spans="1:2" x14ac:dyDescent="0.15">
      <c r="A589" s="99"/>
      <c r="B589" s="105"/>
    </row>
    <row r="590" spans="1:2" x14ac:dyDescent="0.15">
      <c r="A590" s="99"/>
      <c r="B590" s="105"/>
    </row>
    <row r="591" spans="1:2" x14ac:dyDescent="0.15">
      <c r="A591" s="99"/>
      <c r="B591" s="105"/>
    </row>
    <row r="592" spans="1:2" x14ac:dyDescent="0.15">
      <c r="A592" s="99"/>
      <c r="B592" s="105"/>
    </row>
    <row r="593" spans="1:2" x14ac:dyDescent="0.15">
      <c r="A593" s="99"/>
      <c r="B593" s="105"/>
    </row>
    <row r="594" spans="1:2" x14ac:dyDescent="0.15">
      <c r="A594" s="99"/>
      <c r="B594" s="105"/>
    </row>
    <row r="595" spans="1:2" x14ac:dyDescent="0.15">
      <c r="A595" s="99"/>
      <c r="B595" s="105"/>
    </row>
    <row r="596" spans="1:2" x14ac:dyDescent="0.15">
      <c r="A596" s="99"/>
      <c r="B596" s="105"/>
    </row>
    <row r="597" spans="1:2" x14ac:dyDescent="0.15">
      <c r="A597" s="99"/>
      <c r="B597" s="105"/>
    </row>
    <row r="598" spans="1:2" x14ac:dyDescent="0.15">
      <c r="A598" s="99"/>
      <c r="B598" s="105"/>
    </row>
    <row r="599" spans="1:2" x14ac:dyDescent="0.15">
      <c r="A599" s="99"/>
      <c r="B599" s="105"/>
    </row>
    <row r="600" spans="1:2" x14ac:dyDescent="0.15">
      <c r="A600" s="99"/>
      <c r="B600" s="105"/>
    </row>
    <row r="601" spans="1:2" x14ac:dyDescent="0.15">
      <c r="A601" s="99"/>
      <c r="B601" s="105"/>
    </row>
    <row r="602" spans="1:2" x14ac:dyDescent="0.15">
      <c r="A602" s="99"/>
      <c r="B602" s="105"/>
    </row>
    <row r="603" spans="1:2" x14ac:dyDescent="0.15">
      <c r="A603" s="99"/>
      <c r="B603" s="105"/>
    </row>
    <row r="604" spans="1:2" x14ac:dyDescent="0.15">
      <c r="A604" s="99"/>
      <c r="B604" s="105"/>
    </row>
    <row r="605" spans="1:2" x14ac:dyDescent="0.15">
      <c r="A605" s="99"/>
      <c r="B605" s="105"/>
    </row>
    <row r="606" spans="1:2" x14ac:dyDescent="0.15">
      <c r="A606" s="99"/>
      <c r="B606" s="105"/>
    </row>
    <row r="607" spans="1:2" x14ac:dyDescent="0.15">
      <c r="A607" s="99"/>
      <c r="B607" s="105"/>
    </row>
    <row r="608" spans="1:2" x14ac:dyDescent="0.15">
      <c r="A608" s="99"/>
      <c r="B608" s="105"/>
    </row>
    <row r="609" spans="1:2" x14ac:dyDescent="0.15">
      <c r="A609" s="99"/>
      <c r="B609" s="105"/>
    </row>
    <row r="610" spans="1:2" x14ac:dyDescent="0.15">
      <c r="A610" s="99"/>
      <c r="B610" s="105"/>
    </row>
    <row r="611" spans="1:2" x14ac:dyDescent="0.15">
      <c r="A611" s="99"/>
      <c r="B611" s="105"/>
    </row>
    <row r="612" spans="1:2" x14ac:dyDescent="0.15">
      <c r="A612" s="99"/>
      <c r="B612" s="105"/>
    </row>
    <row r="613" spans="1:2" x14ac:dyDescent="0.15">
      <c r="A613" s="99"/>
      <c r="B613" s="105"/>
    </row>
    <row r="614" spans="1:2" x14ac:dyDescent="0.15">
      <c r="A614" s="99"/>
      <c r="B614" s="105"/>
    </row>
    <row r="615" spans="1:2" x14ac:dyDescent="0.15">
      <c r="A615" s="99"/>
      <c r="B615" s="105"/>
    </row>
    <row r="616" spans="1:2" x14ac:dyDescent="0.15">
      <c r="A616" s="99"/>
      <c r="B616" s="105"/>
    </row>
    <row r="617" spans="1:2" x14ac:dyDescent="0.15">
      <c r="A617" s="99"/>
      <c r="B617" s="105"/>
    </row>
    <row r="618" spans="1:2" x14ac:dyDescent="0.15">
      <c r="A618" s="99"/>
      <c r="B618" s="105"/>
    </row>
    <row r="619" spans="1:2" x14ac:dyDescent="0.15">
      <c r="A619" s="99"/>
      <c r="B619" s="105"/>
    </row>
    <row r="620" spans="1:2" x14ac:dyDescent="0.15">
      <c r="A620" s="99"/>
      <c r="B620" s="105"/>
    </row>
    <row r="621" spans="1:2" x14ac:dyDescent="0.15">
      <c r="A621" s="99"/>
      <c r="B621" s="105"/>
    </row>
    <row r="622" spans="1:2" x14ac:dyDescent="0.15">
      <c r="A622" s="99"/>
      <c r="B622" s="105"/>
    </row>
    <row r="623" spans="1:2" x14ac:dyDescent="0.15">
      <c r="A623" s="99"/>
      <c r="B623" s="105"/>
    </row>
    <row r="624" spans="1:2" x14ac:dyDescent="0.15">
      <c r="A624" s="99"/>
      <c r="B624" s="105"/>
    </row>
    <row r="625" spans="1:2" x14ac:dyDescent="0.15">
      <c r="A625" s="99"/>
      <c r="B625" s="105"/>
    </row>
    <row r="626" spans="1:2" x14ac:dyDescent="0.15">
      <c r="A626" s="99"/>
      <c r="B626" s="105"/>
    </row>
    <row r="627" spans="1:2" x14ac:dyDescent="0.15">
      <c r="A627" s="99"/>
      <c r="B627" s="105"/>
    </row>
    <row r="628" spans="1:2" x14ac:dyDescent="0.15">
      <c r="A628" s="99"/>
      <c r="B628" s="105"/>
    </row>
    <row r="629" spans="1:2" x14ac:dyDescent="0.15">
      <c r="A629" s="99"/>
      <c r="B629" s="105"/>
    </row>
    <row r="630" spans="1:2" x14ac:dyDescent="0.15">
      <c r="A630" s="99"/>
      <c r="B630" s="105"/>
    </row>
    <row r="631" spans="1:2" x14ac:dyDescent="0.15">
      <c r="A631" s="99"/>
      <c r="B631" s="105"/>
    </row>
    <row r="632" spans="1:2" x14ac:dyDescent="0.15">
      <c r="A632" s="99"/>
      <c r="B632" s="105"/>
    </row>
    <row r="633" spans="1:2" x14ac:dyDescent="0.15">
      <c r="A633" s="99"/>
      <c r="B633" s="105"/>
    </row>
    <row r="634" spans="1:2" x14ac:dyDescent="0.15">
      <c r="A634" s="99"/>
      <c r="B634" s="105"/>
    </row>
    <row r="635" spans="1:2" x14ac:dyDescent="0.15">
      <c r="A635" s="99"/>
      <c r="B635" s="105"/>
    </row>
    <row r="636" spans="1:2" x14ac:dyDescent="0.15">
      <c r="A636" s="99"/>
      <c r="B636" s="105"/>
    </row>
    <row r="637" spans="1:2" x14ac:dyDescent="0.15">
      <c r="A637" s="99"/>
      <c r="B637" s="105"/>
    </row>
    <row r="638" spans="1:2" x14ac:dyDescent="0.15">
      <c r="A638" s="99"/>
      <c r="B638" s="105"/>
    </row>
    <row r="639" spans="1:2" x14ac:dyDescent="0.15">
      <c r="A639" s="99"/>
      <c r="B639" s="105"/>
    </row>
    <row r="640" spans="1:2" x14ac:dyDescent="0.15">
      <c r="A640" s="99"/>
      <c r="B640" s="105"/>
    </row>
    <row r="641" spans="1:2" x14ac:dyDescent="0.15">
      <c r="A641" s="99"/>
      <c r="B641" s="105"/>
    </row>
    <row r="642" spans="1:2" x14ac:dyDescent="0.15">
      <c r="A642" s="99"/>
      <c r="B642" s="105"/>
    </row>
    <row r="643" spans="1:2" x14ac:dyDescent="0.15">
      <c r="A643" s="99"/>
      <c r="B643" s="105"/>
    </row>
    <row r="644" spans="1:2" x14ac:dyDescent="0.15">
      <c r="A644" s="99"/>
      <c r="B644" s="105"/>
    </row>
    <row r="645" spans="1:2" x14ac:dyDescent="0.15">
      <c r="A645" s="99"/>
      <c r="B645" s="105"/>
    </row>
    <row r="646" spans="1:2" x14ac:dyDescent="0.15">
      <c r="A646" s="99"/>
      <c r="B646" s="105"/>
    </row>
    <row r="647" spans="1:2" x14ac:dyDescent="0.15">
      <c r="A647" s="99"/>
      <c r="B647" s="105"/>
    </row>
    <row r="648" spans="1:2" x14ac:dyDescent="0.15">
      <c r="A648" s="99"/>
      <c r="B648" s="105"/>
    </row>
    <row r="649" spans="1:2" x14ac:dyDescent="0.15">
      <c r="A649" s="99"/>
      <c r="B649" s="105"/>
    </row>
    <row r="650" spans="1:2" x14ac:dyDescent="0.15">
      <c r="A650" s="99"/>
      <c r="B650" s="105"/>
    </row>
    <row r="651" spans="1:2" x14ac:dyDescent="0.15">
      <c r="A651" s="99"/>
      <c r="B651" s="105"/>
    </row>
    <row r="652" spans="1:2" x14ac:dyDescent="0.15">
      <c r="A652" s="99"/>
      <c r="B652" s="105"/>
    </row>
    <row r="653" spans="1:2" x14ac:dyDescent="0.15">
      <c r="A653" s="99"/>
      <c r="B653" s="105"/>
    </row>
    <row r="654" spans="1:2" x14ac:dyDescent="0.15">
      <c r="A654" s="99"/>
      <c r="B654" s="105"/>
    </row>
    <row r="655" spans="1:2" x14ac:dyDescent="0.15">
      <c r="A655" s="99"/>
      <c r="B655" s="105"/>
    </row>
    <row r="656" spans="1:2" x14ac:dyDescent="0.15">
      <c r="A656" s="99"/>
      <c r="B656" s="105"/>
    </row>
    <row r="657" spans="1:2" x14ac:dyDescent="0.15">
      <c r="A657" s="99"/>
      <c r="B657" s="105"/>
    </row>
    <row r="658" spans="1:2" x14ac:dyDescent="0.15">
      <c r="A658" s="99"/>
      <c r="B658" s="105"/>
    </row>
    <row r="659" spans="1:2" x14ac:dyDescent="0.15">
      <c r="A659" s="99"/>
      <c r="B659" s="105"/>
    </row>
    <row r="660" spans="1:2" x14ac:dyDescent="0.15">
      <c r="A660" s="99"/>
      <c r="B660" s="105"/>
    </row>
    <row r="661" spans="1:2" x14ac:dyDescent="0.15">
      <c r="A661" s="99"/>
      <c r="B661" s="105"/>
    </row>
    <row r="662" spans="1:2" x14ac:dyDescent="0.15">
      <c r="A662" s="99"/>
      <c r="B662" s="105"/>
    </row>
    <row r="663" spans="1:2" x14ac:dyDescent="0.15">
      <c r="A663" s="99"/>
      <c r="B663" s="105"/>
    </row>
    <row r="664" spans="1:2" x14ac:dyDescent="0.15">
      <c r="A664" s="99"/>
      <c r="B664" s="105"/>
    </row>
    <row r="665" spans="1:2" x14ac:dyDescent="0.15">
      <c r="A665" s="99"/>
      <c r="B665" s="105"/>
    </row>
    <row r="666" spans="1:2" x14ac:dyDescent="0.15">
      <c r="A666" s="99"/>
      <c r="B666" s="105"/>
    </row>
    <row r="667" spans="1:2" x14ac:dyDescent="0.15">
      <c r="A667" s="99"/>
      <c r="B667" s="105"/>
    </row>
    <row r="668" spans="1:2" x14ac:dyDescent="0.15">
      <c r="A668" s="99"/>
      <c r="B668" s="105"/>
    </row>
    <row r="669" spans="1:2" x14ac:dyDescent="0.15">
      <c r="A669" s="99"/>
      <c r="B669" s="105"/>
    </row>
    <row r="670" spans="1:2" x14ac:dyDescent="0.15">
      <c r="A670" s="99"/>
      <c r="B670" s="105"/>
    </row>
    <row r="671" spans="1:2" x14ac:dyDescent="0.15">
      <c r="A671" s="99"/>
      <c r="B671" s="105"/>
    </row>
    <row r="672" spans="1:2" x14ac:dyDescent="0.15">
      <c r="A672" s="99"/>
      <c r="B672" s="105"/>
    </row>
    <row r="673" spans="1:2" x14ac:dyDescent="0.15">
      <c r="A673" s="99"/>
      <c r="B673" s="105"/>
    </row>
    <row r="674" spans="1:2" x14ac:dyDescent="0.15">
      <c r="A674" s="99"/>
      <c r="B674" s="105"/>
    </row>
    <row r="675" spans="1:2" x14ac:dyDescent="0.15">
      <c r="A675" s="99"/>
      <c r="B675" s="105"/>
    </row>
    <row r="676" spans="1:2" x14ac:dyDescent="0.15">
      <c r="A676" s="99"/>
      <c r="B676" s="105"/>
    </row>
    <row r="677" spans="1:2" x14ac:dyDescent="0.15">
      <c r="A677" s="99"/>
      <c r="B677" s="105"/>
    </row>
    <row r="678" spans="1:2" x14ac:dyDescent="0.15">
      <c r="A678" s="99"/>
      <c r="B678" s="105"/>
    </row>
    <row r="679" spans="1:2" x14ac:dyDescent="0.15">
      <c r="A679" s="99"/>
      <c r="B679" s="105"/>
    </row>
    <row r="680" spans="1:2" x14ac:dyDescent="0.15">
      <c r="A680" s="99"/>
      <c r="B680" s="105"/>
    </row>
    <row r="681" spans="1:2" x14ac:dyDescent="0.15">
      <c r="A681" s="99"/>
      <c r="B681" s="105"/>
    </row>
    <row r="682" spans="1:2" x14ac:dyDescent="0.15">
      <c r="A682" s="99"/>
      <c r="B682" s="105"/>
    </row>
    <row r="683" spans="1:2" x14ac:dyDescent="0.15">
      <c r="A683" s="99"/>
      <c r="B683" s="105"/>
    </row>
    <row r="684" spans="1:2" x14ac:dyDescent="0.15">
      <c r="A684" s="99"/>
      <c r="B684" s="105"/>
    </row>
    <row r="685" spans="1:2" x14ac:dyDescent="0.15">
      <c r="A685" s="99"/>
      <c r="B685" s="105"/>
    </row>
    <row r="686" spans="1:2" x14ac:dyDescent="0.15">
      <c r="A686" s="99"/>
      <c r="B686" s="105"/>
    </row>
    <row r="687" spans="1:2" x14ac:dyDescent="0.15">
      <c r="A687" s="99"/>
      <c r="B687" s="105"/>
    </row>
    <row r="688" spans="1:2" x14ac:dyDescent="0.15">
      <c r="A688" s="99"/>
      <c r="B688" s="105"/>
    </row>
    <row r="689" spans="1:2" x14ac:dyDescent="0.15">
      <c r="A689" s="99"/>
      <c r="B689" s="105"/>
    </row>
    <row r="690" spans="1:2" x14ac:dyDescent="0.15">
      <c r="A690" s="99"/>
      <c r="B690" s="105"/>
    </row>
    <row r="691" spans="1:2" x14ac:dyDescent="0.15">
      <c r="A691" s="99"/>
      <c r="B691" s="105"/>
    </row>
    <row r="692" spans="1:2" x14ac:dyDescent="0.15">
      <c r="A692" s="99"/>
      <c r="B692" s="105"/>
    </row>
    <row r="693" spans="1:2" x14ac:dyDescent="0.15">
      <c r="A693" s="99"/>
      <c r="B693" s="105"/>
    </row>
    <row r="694" spans="1:2" x14ac:dyDescent="0.15">
      <c r="A694" s="99"/>
      <c r="B694" s="105"/>
    </row>
    <row r="695" spans="1:2" x14ac:dyDescent="0.15">
      <c r="A695" s="99"/>
      <c r="B695" s="105"/>
    </row>
    <row r="696" spans="1:2" x14ac:dyDescent="0.15">
      <c r="A696" s="99"/>
      <c r="B696" s="105"/>
    </row>
    <row r="697" spans="1:2" x14ac:dyDescent="0.15">
      <c r="A697" s="99"/>
      <c r="B697" s="105"/>
    </row>
    <row r="698" spans="1:2" x14ac:dyDescent="0.15">
      <c r="A698" s="99"/>
      <c r="B698" s="105"/>
    </row>
    <row r="699" spans="1:2" x14ac:dyDescent="0.15">
      <c r="A699" s="99"/>
      <c r="B699" s="105"/>
    </row>
    <row r="700" spans="1:2" x14ac:dyDescent="0.15">
      <c r="A700" s="99"/>
      <c r="B700" s="105"/>
    </row>
    <row r="701" spans="1:2" x14ac:dyDescent="0.15">
      <c r="A701" s="99"/>
      <c r="B701" s="105"/>
    </row>
    <row r="702" spans="1:2" x14ac:dyDescent="0.15">
      <c r="A702" s="99"/>
      <c r="B702" s="105"/>
    </row>
    <row r="703" spans="1:2" x14ac:dyDescent="0.15">
      <c r="A703" s="99"/>
      <c r="B703" s="105"/>
    </row>
    <row r="704" spans="1:2" x14ac:dyDescent="0.15">
      <c r="A704" s="99"/>
      <c r="B704" s="105"/>
    </row>
    <row r="705" spans="1:2" x14ac:dyDescent="0.15">
      <c r="A705" s="99"/>
      <c r="B705" s="105"/>
    </row>
    <row r="706" spans="1:2" x14ac:dyDescent="0.15">
      <c r="A706" s="99"/>
      <c r="B706" s="105"/>
    </row>
    <row r="707" spans="1:2" x14ac:dyDescent="0.15">
      <c r="A707" s="99"/>
      <c r="B707" s="105"/>
    </row>
    <row r="708" spans="1:2" x14ac:dyDescent="0.15">
      <c r="A708" s="99"/>
      <c r="B708" s="105"/>
    </row>
    <row r="709" spans="1:2" x14ac:dyDescent="0.15">
      <c r="A709" s="99"/>
      <c r="B709" s="105"/>
    </row>
    <row r="710" spans="1:2" x14ac:dyDescent="0.15">
      <c r="A710" s="99"/>
      <c r="B710" s="105"/>
    </row>
    <row r="711" spans="1:2" x14ac:dyDescent="0.15">
      <c r="A711" s="99"/>
      <c r="B711" s="105"/>
    </row>
    <row r="712" spans="1:2" x14ac:dyDescent="0.15">
      <c r="A712" s="99"/>
      <c r="B712" s="105"/>
    </row>
    <row r="713" spans="1:2" x14ac:dyDescent="0.15">
      <c r="A713" s="99"/>
      <c r="B713" s="105"/>
    </row>
    <row r="714" spans="1:2" x14ac:dyDescent="0.15">
      <c r="A714" s="99"/>
      <c r="B714" s="105"/>
    </row>
    <row r="715" spans="1:2" x14ac:dyDescent="0.15">
      <c r="A715" s="99"/>
      <c r="B715" s="105"/>
    </row>
    <row r="716" spans="1:2" x14ac:dyDescent="0.15">
      <c r="A716" s="99"/>
      <c r="B716" s="105"/>
    </row>
    <row r="717" spans="1:2" x14ac:dyDescent="0.15">
      <c r="A717" s="99"/>
      <c r="B717" s="105"/>
    </row>
    <row r="718" spans="1:2" x14ac:dyDescent="0.15">
      <c r="A718" s="99"/>
      <c r="B718" s="105"/>
    </row>
    <row r="719" spans="1:2" x14ac:dyDescent="0.15">
      <c r="A719" s="99"/>
      <c r="B719" s="105"/>
    </row>
    <row r="720" spans="1:2" x14ac:dyDescent="0.15">
      <c r="A720" s="99"/>
      <c r="B720" s="105"/>
    </row>
    <row r="721" spans="1:2" x14ac:dyDescent="0.15">
      <c r="A721" s="99"/>
      <c r="B721" s="105"/>
    </row>
    <row r="722" spans="1:2" x14ac:dyDescent="0.15">
      <c r="A722" s="99"/>
      <c r="B722" s="105"/>
    </row>
    <row r="723" spans="1:2" x14ac:dyDescent="0.15">
      <c r="A723" s="99"/>
      <c r="B723" s="105"/>
    </row>
    <row r="724" spans="1:2" x14ac:dyDescent="0.15">
      <c r="A724" s="99"/>
      <c r="B724" s="105"/>
    </row>
    <row r="725" spans="1:2" x14ac:dyDescent="0.15">
      <c r="A725" s="99"/>
      <c r="B725" s="105"/>
    </row>
    <row r="726" spans="1:2" x14ac:dyDescent="0.15">
      <c r="A726" s="99"/>
      <c r="B726" s="105"/>
    </row>
    <row r="727" spans="1:2" x14ac:dyDescent="0.15">
      <c r="A727" s="99"/>
      <c r="B727" s="105"/>
    </row>
    <row r="728" spans="1:2" x14ac:dyDescent="0.15">
      <c r="A728" s="99"/>
      <c r="B728" s="105"/>
    </row>
    <row r="729" spans="1:2" x14ac:dyDescent="0.15">
      <c r="A729" s="99"/>
      <c r="B729" s="105"/>
    </row>
    <row r="730" spans="1:2" x14ac:dyDescent="0.15">
      <c r="A730" s="99"/>
      <c r="B730" s="105"/>
    </row>
    <row r="731" spans="1:2" x14ac:dyDescent="0.15">
      <c r="A731" s="99"/>
      <c r="B731" s="105"/>
    </row>
    <row r="732" spans="1:2" x14ac:dyDescent="0.15">
      <c r="A732" s="99"/>
      <c r="B732" s="105"/>
    </row>
    <row r="733" spans="1:2" x14ac:dyDescent="0.15">
      <c r="A733" s="99"/>
      <c r="B733" s="105"/>
    </row>
    <row r="734" spans="1:2" x14ac:dyDescent="0.15">
      <c r="A734" s="99"/>
      <c r="B734" s="105"/>
    </row>
    <row r="735" spans="1:2" x14ac:dyDescent="0.15">
      <c r="A735" s="99"/>
      <c r="B735" s="105"/>
    </row>
    <row r="736" spans="1:2" x14ac:dyDescent="0.15">
      <c r="A736" s="99"/>
      <c r="B736" s="105"/>
    </row>
    <row r="737" spans="1:2" x14ac:dyDescent="0.15">
      <c r="A737" s="99"/>
      <c r="B737" s="105"/>
    </row>
    <row r="738" spans="1:2" x14ac:dyDescent="0.15">
      <c r="A738" s="99"/>
      <c r="B738" s="105"/>
    </row>
    <row r="739" spans="1:2" x14ac:dyDescent="0.15">
      <c r="A739" s="99"/>
      <c r="B739" s="105"/>
    </row>
    <row r="740" spans="1:2" x14ac:dyDescent="0.15">
      <c r="A740" s="99"/>
      <c r="B740" s="105"/>
    </row>
    <row r="741" spans="1:2" x14ac:dyDescent="0.15">
      <c r="A741" s="99"/>
      <c r="B741" s="105"/>
    </row>
    <row r="742" spans="1:2" x14ac:dyDescent="0.15">
      <c r="A742" s="99"/>
      <c r="B742" s="105"/>
    </row>
    <row r="743" spans="1:2" x14ac:dyDescent="0.15">
      <c r="A743" s="99"/>
      <c r="B743" s="105"/>
    </row>
    <row r="744" spans="1:2" x14ac:dyDescent="0.15">
      <c r="A744" s="99"/>
      <c r="B744" s="105"/>
    </row>
    <row r="745" spans="1:2" x14ac:dyDescent="0.15">
      <c r="A745" s="99"/>
      <c r="B745" s="105"/>
    </row>
    <row r="746" spans="1:2" x14ac:dyDescent="0.15">
      <c r="A746" s="99"/>
      <c r="B746" s="105"/>
    </row>
    <row r="747" spans="1:2" x14ac:dyDescent="0.15">
      <c r="A747" s="99"/>
      <c r="B747" s="105"/>
    </row>
    <row r="748" spans="1:2" x14ac:dyDescent="0.15">
      <c r="A748" s="99"/>
      <c r="B748" s="105"/>
    </row>
    <row r="749" spans="1:2" x14ac:dyDescent="0.15">
      <c r="A749" s="99"/>
      <c r="B749" s="105"/>
    </row>
    <row r="750" spans="1:2" x14ac:dyDescent="0.15">
      <c r="A750" s="99"/>
      <c r="B750" s="105"/>
    </row>
    <row r="751" spans="1:2" x14ac:dyDescent="0.15">
      <c r="A751" s="99"/>
      <c r="B751" s="105"/>
    </row>
    <row r="752" spans="1:2" x14ac:dyDescent="0.15">
      <c r="A752" s="99"/>
      <c r="B752" s="105"/>
    </row>
    <row r="753" spans="1:2" x14ac:dyDescent="0.15">
      <c r="A753" s="99"/>
      <c r="B753" s="105"/>
    </row>
    <row r="754" spans="1:2" x14ac:dyDescent="0.15">
      <c r="A754" s="99"/>
      <c r="B754" s="105"/>
    </row>
    <row r="755" spans="1:2" x14ac:dyDescent="0.15">
      <c r="A755" s="99"/>
      <c r="B755" s="105"/>
    </row>
    <row r="756" spans="1:2" x14ac:dyDescent="0.15">
      <c r="A756" s="99"/>
      <c r="B756" s="105"/>
    </row>
    <row r="757" spans="1:2" x14ac:dyDescent="0.15">
      <c r="A757" s="99"/>
      <c r="B757" s="105"/>
    </row>
    <row r="758" spans="1:2" x14ac:dyDescent="0.15">
      <c r="A758" s="99"/>
      <c r="B758" s="105"/>
    </row>
    <row r="759" spans="1:2" x14ac:dyDescent="0.15">
      <c r="A759" s="99"/>
      <c r="B759" s="105"/>
    </row>
    <row r="760" spans="1:2" x14ac:dyDescent="0.15">
      <c r="A760" s="99"/>
      <c r="B760" s="105"/>
    </row>
    <row r="761" spans="1:2" x14ac:dyDescent="0.15">
      <c r="A761" s="99"/>
      <c r="B761" s="105"/>
    </row>
    <row r="762" spans="1:2" x14ac:dyDescent="0.15">
      <c r="A762" s="99"/>
      <c r="B762" s="105"/>
    </row>
    <row r="763" spans="1:2" x14ac:dyDescent="0.15">
      <c r="A763" s="99"/>
      <c r="B763" s="105"/>
    </row>
    <row r="764" spans="1:2" x14ac:dyDescent="0.15">
      <c r="A764" s="99"/>
      <c r="B764" s="105"/>
    </row>
    <row r="765" spans="1:2" x14ac:dyDescent="0.15">
      <c r="A765" s="99"/>
      <c r="B765" s="105"/>
    </row>
    <row r="766" spans="1:2" x14ac:dyDescent="0.15">
      <c r="A766" s="99"/>
      <c r="B766" s="105"/>
    </row>
    <row r="767" spans="1:2" x14ac:dyDescent="0.15">
      <c r="A767" s="99"/>
      <c r="B767" s="105"/>
    </row>
    <row r="768" spans="1:2" x14ac:dyDescent="0.15">
      <c r="A768" s="99"/>
      <c r="B768" s="105"/>
    </row>
    <row r="769" spans="1:2" x14ac:dyDescent="0.15">
      <c r="A769" s="99"/>
      <c r="B769" s="105"/>
    </row>
    <row r="770" spans="1:2" x14ac:dyDescent="0.15">
      <c r="A770" s="99"/>
      <c r="B770" s="105"/>
    </row>
    <row r="771" spans="1:2" x14ac:dyDescent="0.15">
      <c r="A771" s="99"/>
      <c r="B771" s="105"/>
    </row>
    <row r="772" spans="1:2" x14ac:dyDescent="0.15">
      <c r="A772" s="99"/>
      <c r="B772" s="105"/>
    </row>
    <row r="773" spans="1:2" x14ac:dyDescent="0.15">
      <c r="A773" s="99"/>
      <c r="B773" s="105"/>
    </row>
    <row r="774" spans="1:2" x14ac:dyDescent="0.15">
      <c r="A774" s="99"/>
      <c r="B774" s="105"/>
    </row>
    <row r="775" spans="1:2" x14ac:dyDescent="0.15">
      <c r="A775" s="99"/>
      <c r="B775" s="105"/>
    </row>
    <row r="776" spans="1:2" x14ac:dyDescent="0.15">
      <c r="A776" s="99"/>
      <c r="B776" s="105"/>
    </row>
    <row r="777" spans="1:2" x14ac:dyDescent="0.15">
      <c r="A777" s="99"/>
      <c r="B777" s="105"/>
    </row>
    <row r="778" spans="1:2" x14ac:dyDescent="0.15">
      <c r="A778" s="99"/>
      <c r="B778" s="105"/>
    </row>
    <row r="779" spans="1:2" x14ac:dyDescent="0.15">
      <c r="A779" s="99"/>
      <c r="B779" s="105"/>
    </row>
    <row r="780" spans="1:2" x14ac:dyDescent="0.15">
      <c r="A780" s="99"/>
      <c r="B780" s="105"/>
    </row>
    <row r="781" spans="1:2" x14ac:dyDescent="0.15">
      <c r="A781" s="99"/>
      <c r="B781" s="105"/>
    </row>
    <row r="782" spans="1:2" x14ac:dyDescent="0.15">
      <c r="A782" s="99"/>
      <c r="B782" s="105"/>
    </row>
    <row r="783" spans="1:2" x14ac:dyDescent="0.15">
      <c r="A783" s="99"/>
      <c r="B783" s="105"/>
    </row>
    <row r="784" spans="1:2" x14ac:dyDescent="0.15">
      <c r="A784" s="99"/>
      <c r="B784" s="105"/>
    </row>
    <row r="785" spans="1:2" x14ac:dyDescent="0.15">
      <c r="A785" s="99"/>
      <c r="B785" s="105"/>
    </row>
    <row r="786" spans="1:2" x14ac:dyDescent="0.15">
      <c r="A786" s="99"/>
      <c r="B786" s="105"/>
    </row>
    <row r="787" spans="1:2" x14ac:dyDescent="0.15">
      <c r="A787" s="99"/>
      <c r="B787" s="105"/>
    </row>
    <row r="788" spans="1:2" x14ac:dyDescent="0.15">
      <c r="A788" s="99"/>
      <c r="B788" s="105"/>
    </row>
    <row r="789" spans="1:2" x14ac:dyDescent="0.15">
      <c r="A789" s="99"/>
      <c r="B789" s="105"/>
    </row>
    <row r="790" spans="1:2" x14ac:dyDescent="0.15">
      <c r="A790" s="99"/>
      <c r="B790" s="105"/>
    </row>
    <row r="791" spans="1:2" x14ac:dyDescent="0.15">
      <c r="A791" s="99"/>
      <c r="B791" s="105"/>
    </row>
    <row r="792" spans="1:2" x14ac:dyDescent="0.15">
      <c r="A792" s="99"/>
      <c r="B792" s="105"/>
    </row>
    <row r="793" spans="1:2" x14ac:dyDescent="0.15">
      <c r="A793" s="99"/>
      <c r="B793" s="105"/>
    </row>
    <row r="794" spans="1:2" x14ac:dyDescent="0.15">
      <c r="A794" s="99"/>
      <c r="B794" s="105"/>
    </row>
    <row r="795" spans="1:2" x14ac:dyDescent="0.15">
      <c r="A795" s="99"/>
      <c r="B795" s="105"/>
    </row>
    <row r="796" spans="1:2" x14ac:dyDescent="0.15">
      <c r="A796" s="99"/>
      <c r="B796" s="105"/>
    </row>
    <row r="797" spans="1:2" x14ac:dyDescent="0.15">
      <c r="A797" s="99"/>
      <c r="B797" s="105"/>
    </row>
    <row r="798" spans="1:2" x14ac:dyDescent="0.15">
      <c r="A798" s="99"/>
      <c r="B798" s="105"/>
    </row>
    <row r="799" spans="1:2" x14ac:dyDescent="0.15">
      <c r="A799" s="99"/>
      <c r="B799" s="105"/>
    </row>
    <row r="800" spans="1:2" x14ac:dyDescent="0.15">
      <c r="A800" s="99"/>
      <c r="B800" s="105"/>
    </row>
    <row r="801" spans="1:2" x14ac:dyDescent="0.15">
      <c r="A801" s="99"/>
      <c r="B801" s="105"/>
    </row>
    <row r="802" spans="1:2" x14ac:dyDescent="0.15">
      <c r="A802" s="99"/>
      <c r="B802" s="105"/>
    </row>
    <row r="803" spans="1:2" x14ac:dyDescent="0.15">
      <c r="A803" s="99"/>
      <c r="B803" s="105"/>
    </row>
    <row r="804" spans="1:2" x14ac:dyDescent="0.15">
      <c r="A804" s="99"/>
      <c r="B804" s="105"/>
    </row>
    <row r="805" spans="1:2" x14ac:dyDescent="0.15">
      <c r="A805" s="99"/>
      <c r="B805" s="105"/>
    </row>
    <row r="806" spans="1:2" x14ac:dyDescent="0.15">
      <c r="A806" s="99"/>
      <c r="B806" s="105"/>
    </row>
    <row r="807" spans="1:2" x14ac:dyDescent="0.15">
      <c r="A807" s="99"/>
      <c r="B807" s="105"/>
    </row>
    <row r="808" spans="1:2" x14ac:dyDescent="0.15">
      <c r="A808" s="99"/>
      <c r="B808" s="105"/>
    </row>
    <row r="809" spans="1:2" x14ac:dyDescent="0.15">
      <c r="A809" s="99"/>
      <c r="B809" s="105"/>
    </row>
    <row r="810" spans="1:2" x14ac:dyDescent="0.15">
      <c r="A810" s="99"/>
      <c r="B810" s="105"/>
    </row>
    <row r="811" spans="1:2" x14ac:dyDescent="0.15">
      <c r="A811" s="99"/>
      <c r="B811" s="105"/>
    </row>
    <row r="812" spans="1:2" x14ac:dyDescent="0.15">
      <c r="A812" s="99"/>
      <c r="B812" s="105"/>
    </row>
    <row r="813" spans="1:2" x14ac:dyDescent="0.15">
      <c r="A813" s="99"/>
      <c r="B813" s="105"/>
    </row>
    <row r="814" spans="1:2" x14ac:dyDescent="0.15">
      <c r="A814" s="99"/>
      <c r="B814" s="105"/>
    </row>
    <row r="815" spans="1:2" x14ac:dyDescent="0.15">
      <c r="A815" s="99"/>
      <c r="B815" s="105"/>
    </row>
    <row r="816" spans="1:2" x14ac:dyDescent="0.15">
      <c r="A816" s="99"/>
      <c r="B816" s="105"/>
    </row>
    <row r="817" spans="1:2" x14ac:dyDescent="0.15">
      <c r="A817" s="99"/>
      <c r="B817" s="105"/>
    </row>
    <row r="818" spans="1:2" x14ac:dyDescent="0.15">
      <c r="A818" s="99"/>
      <c r="B818" s="105"/>
    </row>
    <row r="819" spans="1:2" x14ac:dyDescent="0.15">
      <c r="A819" s="99"/>
      <c r="B819" s="105"/>
    </row>
    <row r="820" spans="1:2" x14ac:dyDescent="0.15">
      <c r="A820" s="99"/>
      <c r="B820" s="105"/>
    </row>
    <row r="821" spans="1:2" x14ac:dyDescent="0.15">
      <c r="A821" s="99"/>
      <c r="B821" s="105"/>
    </row>
    <row r="822" spans="1:2" x14ac:dyDescent="0.15">
      <c r="A822" s="99"/>
      <c r="B822" s="105"/>
    </row>
    <row r="823" spans="1:2" x14ac:dyDescent="0.15">
      <c r="A823" s="99"/>
      <c r="B823" s="105"/>
    </row>
    <row r="824" spans="1:2" x14ac:dyDescent="0.15">
      <c r="A824" s="99"/>
      <c r="B824" s="105"/>
    </row>
    <row r="825" spans="1:2" x14ac:dyDescent="0.15">
      <c r="A825" s="99"/>
      <c r="B825" s="105"/>
    </row>
    <row r="826" spans="1:2" x14ac:dyDescent="0.15">
      <c r="A826" s="99"/>
      <c r="B826" s="105"/>
    </row>
    <row r="827" spans="1:2" x14ac:dyDescent="0.15">
      <c r="A827" s="99"/>
      <c r="B827" s="105"/>
    </row>
    <row r="828" spans="1:2" x14ac:dyDescent="0.15">
      <c r="A828" s="99"/>
      <c r="B828" s="105"/>
    </row>
    <row r="829" spans="1:2" x14ac:dyDescent="0.15">
      <c r="A829" s="99"/>
      <c r="B829" s="105"/>
    </row>
    <row r="830" spans="1:2" x14ac:dyDescent="0.15">
      <c r="A830" s="99"/>
      <c r="B830" s="105"/>
    </row>
    <row r="831" spans="1:2" x14ac:dyDescent="0.15">
      <c r="A831" s="99"/>
      <c r="B831" s="105"/>
    </row>
    <row r="832" spans="1:2" x14ac:dyDescent="0.15">
      <c r="A832" s="99"/>
      <c r="B832" s="105"/>
    </row>
    <row r="833" spans="1:2" x14ac:dyDescent="0.15">
      <c r="A833" s="99"/>
      <c r="B833" s="105"/>
    </row>
    <row r="834" spans="1:2" x14ac:dyDescent="0.15">
      <c r="A834" s="99"/>
      <c r="B834" s="105"/>
    </row>
    <row r="835" spans="1:2" x14ac:dyDescent="0.15">
      <c r="A835" s="99"/>
      <c r="B835" s="105"/>
    </row>
    <row r="836" spans="1:2" x14ac:dyDescent="0.15">
      <c r="A836" s="99"/>
      <c r="B836" s="105"/>
    </row>
    <row r="837" spans="1:2" x14ac:dyDescent="0.15">
      <c r="A837" s="99"/>
      <c r="B837" s="105"/>
    </row>
    <row r="838" spans="1:2" x14ac:dyDescent="0.15">
      <c r="A838" s="99"/>
      <c r="B838" s="105"/>
    </row>
    <row r="839" spans="1:2" x14ac:dyDescent="0.15">
      <c r="A839" s="99"/>
      <c r="B839" s="105"/>
    </row>
    <row r="840" spans="1:2" x14ac:dyDescent="0.15">
      <c r="A840" s="99"/>
      <c r="B840" s="105"/>
    </row>
    <row r="841" spans="1:2" x14ac:dyDescent="0.15">
      <c r="A841" s="99"/>
      <c r="B841" s="105"/>
    </row>
    <row r="842" spans="1:2" x14ac:dyDescent="0.15">
      <c r="A842" s="99"/>
      <c r="B842" s="105"/>
    </row>
    <row r="843" spans="1:2" x14ac:dyDescent="0.15">
      <c r="A843" s="99"/>
      <c r="B843" s="105"/>
    </row>
    <row r="844" spans="1:2" x14ac:dyDescent="0.15">
      <c r="A844" s="99"/>
      <c r="B844" s="105"/>
    </row>
    <row r="845" spans="1:2" x14ac:dyDescent="0.15">
      <c r="A845" s="99"/>
      <c r="B845" s="105"/>
    </row>
    <row r="846" spans="1:2" x14ac:dyDescent="0.15">
      <c r="A846" s="99"/>
      <c r="B846" s="105"/>
    </row>
    <row r="847" spans="1:2" x14ac:dyDescent="0.15">
      <c r="A847" s="99"/>
      <c r="B847" s="105"/>
    </row>
    <row r="848" spans="1:2" x14ac:dyDescent="0.15">
      <c r="A848" s="99"/>
      <c r="B848" s="105"/>
    </row>
    <row r="849" spans="1:2" x14ac:dyDescent="0.15">
      <c r="A849" s="99"/>
      <c r="B849" s="105"/>
    </row>
    <row r="850" spans="1:2" x14ac:dyDescent="0.15">
      <c r="A850" s="99"/>
      <c r="B850" s="105"/>
    </row>
    <row r="851" spans="1:2" x14ac:dyDescent="0.15">
      <c r="A851" s="99"/>
      <c r="B851" s="105"/>
    </row>
    <row r="852" spans="1:2" x14ac:dyDescent="0.15">
      <c r="A852" s="99"/>
      <c r="B852" s="105"/>
    </row>
    <row r="853" spans="1:2" x14ac:dyDescent="0.15">
      <c r="A853" s="99"/>
      <c r="B853" s="105"/>
    </row>
    <row r="854" spans="1:2" x14ac:dyDescent="0.15">
      <c r="A854" s="99"/>
      <c r="B854" s="105"/>
    </row>
    <row r="855" spans="1:2" x14ac:dyDescent="0.15">
      <c r="A855" s="99"/>
      <c r="B855" s="105"/>
    </row>
    <row r="856" spans="1:2" x14ac:dyDescent="0.15">
      <c r="A856" s="99"/>
      <c r="B856" s="105"/>
    </row>
    <row r="857" spans="1:2" x14ac:dyDescent="0.15">
      <c r="A857" s="99"/>
      <c r="B857" s="105"/>
    </row>
    <row r="858" spans="1:2" x14ac:dyDescent="0.15">
      <c r="A858" s="99"/>
      <c r="B858" s="105"/>
    </row>
    <row r="859" spans="1:2" x14ac:dyDescent="0.15">
      <c r="A859" s="99"/>
      <c r="B859" s="105"/>
    </row>
    <row r="860" spans="1:2" x14ac:dyDescent="0.15">
      <c r="A860" s="99"/>
      <c r="B860" s="105"/>
    </row>
    <row r="861" spans="1:2" x14ac:dyDescent="0.15">
      <c r="A861" s="99"/>
      <c r="B861" s="105"/>
    </row>
    <row r="862" spans="1:2" x14ac:dyDescent="0.15">
      <c r="A862" s="99"/>
      <c r="B862" s="105"/>
    </row>
    <row r="863" spans="1:2" x14ac:dyDescent="0.15">
      <c r="A863" s="99"/>
      <c r="B863" s="105"/>
    </row>
    <row r="864" spans="1:2" x14ac:dyDescent="0.15">
      <c r="A864" s="99"/>
      <c r="B864" s="105"/>
    </row>
    <row r="865" spans="1:2" x14ac:dyDescent="0.15">
      <c r="A865" s="99"/>
      <c r="B865" s="105"/>
    </row>
    <row r="866" spans="1:2" x14ac:dyDescent="0.15">
      <c r="A866" s="99"/>
      <c r="B866" s="105"/>
    </row>
    <row r="867" spans="1:2" x14ac:dyDescent="0.15">
      <c r="A867" s="99"/>
      <c r="B867" s="105"/>
    </row>
    <row r="868" spans="1:2" x14ac:dyDescent="0.15">
      <c r="A868" s="99"/>
      <c r="B868" s="105"/>
    </row>
    <row r="869" spans="1:2" x14ac:dyDescent="0.15">
      <c r="A869" s="99"/>
      <c r="B869" s="105"/>
    </row>
    <row r="870" spans="1:2" x14ac:dyDescent="0.15">
      <c r="A870" s="99"/>
      <c r="B870" s="105"/>
    </row>
    <row r="871" spans="1:2" x14ac:dyDescent="0.15">
      <c r="A871" s="99"/>
      <c r="B871" s="105"/>
    </row>
    <row r="872" spans="1:2" x14ac:dyDescent="0.15">
      <c r="A872" s="99"/>
      <c r="B872" s="105"/>
    </row>
    <row r="873" spans="1:2" x14ac:dyDescent="0.15">
      <c r="A873" s="99"/>
      <c r="B873" s="105"/>
    </row>
    <row r="874" spans="1:2" x14ac:dyDescent="0.15">
      <c r="A874" s="99"/>
      <c r="B874" s="105"/>
    </row>
    <row r="875" spans="1:2" x14ac:dyDescent="0.15">
      <c r="A875" s="99"/>
      <c r="B875" s="105"/>
    </row>
    <row r="876" spans="1:2" x14ac:dyDescent="0.15">
      <c r="A876" s="99"/>
      <c r="B876" s="105"/>
    </row>
    <row r="877" spans="1:2" x14ac:dyDescent="0.15">
      <c r="A877" s="99"/>
      <c r="B877" s="105"/>
    </row>
    <row r="878" spans="1:2" x14ac:dyDescent="0.15">
      <c r="A878" s="99"/>
      <c r="B878" s="105"/>
    </row>
    <row r="879" spans="1:2" x14ac:dyDescent="0.15">
      <c r="A879" s="99"/>
      <c r="B879" s="105"/>
    </row>
    <row r="880" spans="1:2" x14ac:dyDescent="0.15">
      <c r="A880" s="99"/>
      <c r="B880" s="105"/>
    </row>
    <row r="881" spans="1:2" x14ac:dyDescent="0.15">
      <c r="A881" s="99"/>
      <c r="B881" s="105"/>
    </row>
    <row r="882" spans="1:2" x14ac:dyDescent="0.15">
      <c r="A882" s="99"/>
      <c r="B882" s="105"/>
    </row>
    <row r="883" spans="1:2" x14ac:dyDescent="0.15">
      <c r="A883" s="99"/>
      <c r="B883" s="105"/>
    </row>
    <row r="884" spans="1:2" x14ac:dyDescent="0.15">
      <c r="A884" s="99"/>
      <c r="B884" s="105"/>
    </row>
    <row r="885" spans="1:2" x14ac:dyDescent="0.15">
      <c r="A885" s="99"/>
      <c r="B885" s="105"/>
    </row>
    <row r="886" spans="1:2" x14ac:dyDescent="0.15">
      <c r="A886" s="99"/>
      <c r="B886" s="105"/>
    </row>
    <row r="887" spans="1:2" x14ac:dyDescent="0.15">
      <c r="A887" s="99"/>
      <c r="B887" s="105"/>
    </row>
    <row r="888" spans="1:2" x14ac:dyDescent="0.15">
      <c r="A888" s="99"/>
      <c r="B888" s="105"/>
    </row>
    <row r="889" spans="1:2" x14ac:dyDescent="0.15">
      <c r="A889" s="99"/>
      <c r="B889" s="105"/>
    </row>
    <row r="890" spans="1:2" x14ac:dyDescent="0.15">
      <c r="A890" s="99"/>
      <c r="B890" s="105"/>
    </row>
    <row r="891" spans="1:2" x14ac:dyDescent="0.15">
      <c r="A891" s="99"/>
      <c r="B891" s="105"/>
    </row>
    <row r="892" spans="1:2" x14ac:dyDescent="0.15">
      <c r="A892" s="99"/>
      <c r="B892" s="105"/>
    </row>
    <row r="893" spans="1:2" x14ac:dyDescent="0.15">
      <c r="A893" s="99"/>
      <c r="B893" s="105"/>
    </row>
    <row r="894" spans="1:2" x14ac:dyDescent="0.15">
      <c r="A894" s="99"/>
      <c r="B894" s="105"/>
    </row>
    <row r="895" spans="1:2" x14ac:dyDescent="0.15">
      <c r="A895" s="99"/>
      <c r="B895" s="105"/>
    </row>
    <row r="896" spans="1:2" x14ac:dyDescent="0.15">
      <c r="A896" s="99"/>
      <c r="B896" s="105"/>
    </row>
    <row r="897" spans="1:2" x14ac:dyDescent="0.15">
      <c r="A897" s="99"/>
      <c r="B897" s="105"/>
    </row>
    <row r="898" spans="1:2" x14ac:dyDescent="0.15">
      <c r="A898" s="99"/>
      <c r="B898" s="105"/>
    </row>
    <row r="899" spans="1:2" x14ac:dyDescent="0.15">
      <c r="A899" s="99"/>
      <c r="B899" s="105"/>
    </row>
    <row r="900" spans="1:2" x14ac:dyDescent="0.15">
      <c r="A900" s="99"/>
      <c r="B900" s="105"/>
    </row>
    <row r="901" spans="1:2" x14ac:dyDescent="0.15">
      <c r="A901" s="99"/>
      <c r="B901" s="105"/>
    </row>
    <row r="902" spans="1:2" x14ac:dyDescent="0.15">
      <c r="A902" s="99"/>
      <c r="B902" s="105"/>
    </row>
    <row r="903" spans="1:2" x14ac:dyDescent="0.15">
      <c r="A903" s="99"/>
      <c r="B903" s="105"/>
    </row>
    <row r="904" spans="1:2" x14ac:dyDescent="0.15">
      <c r="A904" s="99"/>
      <c r="B904" s="105"/>
    </row>
    <row r="905" spans="1:2" x14ac:dyDescent="0.15">
      <c r="A905" s="99"/>
      <c r="B905" s="105"/>
    </row>
    <row r="906" spans="1:2" x14ac:dyDescent="0.15">
      <c r="A906" s="99"/>
      <c r="B906" s="105"/>
    </row>
    <row r="907" spans="1:2" x14ac:dyDescent="0.15">
      <c r="A907" s="99"/>
      <c r="B907" s="105"/>
    </row>
    <row r="908" spans="1:2" x14ac:dyDescent="0.15">
      <c r="A908" s="99"/>
      <c r="B908" s="105"/>
    </row>
    <row r="909" spans="1:2" x14ac:dyDescent="0.15">
      <c r="A909" s="99"/>
      <c r="B909" s="105"/>
    </row>
    <row r="910" spans="1:2" x14ac:dyDescent="0.15">
      <c r="A910" s="99"/>
      <c r="B910" s="105"/>
    </row>
    <row r="911" spans="1:2" x14ac:dyDescent="0.15">
      <c r="A911" s="99"/>
      <c r="B911" s="105"/>
    </row>
    <row r="912" spans="1:2" x14ac:dyDescent="0.15">
      <c r="A912" s="99"/>
      <c r="B912" s="105"/>
    </row>
    <row r="913" spans="1:2" x14ac:dyDescent="0.15">
      <c r="A913" s="99"/>
      <c r="B913" s="105"/>
    </row>
    <row r="914" spans="1:2" x14ac:dyDescent="0.15">
      <c r="A914" s="99"/>
      <c r="B914" s="105"/>
    </row>
    <row r="915" spans="1:2" x14ac:dyDescent="0.15">
      <c r="A915" s="99"/>
      <c r="B915" s="105"/>
    </row>
    <row r="916" spans="1:2" x14ac:dyDescent="0.15">
      <c r="A916" s="99"/>
      <c r="B916" s="105"/>
    </row>
    <row r="917" spans="1:2" x14ac:dyDescent="0.15">
      <c r="A917" s="99"/>
      <c r="B917" s="105"/>
    </row>
    <row r="918" spans="1:2" x14ac:dyDescent="0.15">
      <c r="A918" s="99"/>
      <c r="B918" s="105"/>
    </row>
    <row r="919" spans="1:2" x14ac:dyDescent="0.15">
      <c r="A919" s="99"/>
      <c r="B919" s="105"/>
    </row>
    <row r="920" spans="1:2" x14ac:dyDescent="0.15">
      <c r="A920" s="99"/>
      <c r="B920" s="105"/>
    </row>
    <row r="921" spans="1:2" x14ac:dyDescent="0.15">
      <c r="A921" s="99"/>
      <c r="B921" s="105"/>
    </row>
    <row r="922" spans="1:2" x14ac:dyDescent="0.15">
      <c r="A922" s="99"/>
      <c r="B922" s="105"/>
    </row>
    <row r="923" spans="1:2" x14ac:dyDescent="0.15">
      <c r="A923" s="99"/>
      <c r="B923" s="105"/>
    </row>
    <row r="924" spans="1:2" x14ac:dyDescent="0.15">
      <c r="A924" s="99"/>
      <c r="B924" s="105"/>
    </row>
    <row r="925" spans="1:2" x14ac:dyDescent="0.15">
      <c r="A925" s="99"/>
      <c r="B925" s="105"/>
    </row>
    <row r="926" spans="1:2" x14ac:dyDescent="0.15">
      <c r="A926" s="99"/>
      <c r="B926" s="105"/>
    </row>
    <row r="927" spans="1:2" x14ac:dyDescent="0.15">
      <c r="A927" s="99"/>
      <c r="B927" s="105"/>
    </row>
    <row r="928" spans="1:2" x14ac:dyDescent="0.15">
      <c r="A928" s="99"/>
      <c r="B928" s="105"/>
    </row>
    <row r="929" spans="1:2" x14ac:dyDescent="0.15">
      <c r="A929" s="99"/>
      <c r="B929" s="105"/>
    </row>
    <row r="930" spans="1:2" x14ac:dyDescent="0.15">
      <c r="A930" s="99"/>
      <c r="B930" s="105"/>
    </row>
    <row r="931" spans="1:2" x14ac:dyDescent="0.15">
      <c r="A931" s="99"/>
      <c r="B931" s="105"/>
    </row>
    <row r="932" spans="1:2" x14ac:dyDescent="0.15">
      <c r="A932" s="99"/>
      <c r="B932" s="105"/>
    </row>
    <row r="933" spans="1:2" x14ac:dyDescent="0.15">
      <c r="A933" s="99"/>
      <c r="B933" s="105"/>
    </row>
    <row r="934" spans="1:2" x14ac:dyDescent="0.15">
      <c r="A934" s="99"/>
      <c r="B934" s="105"/>
    </row>
    <row r="935" spans="1:2" x14ac:dyDescent="0.15">
      <c r="A935" s="99"/>
      <c r="B935" s="105"/>
    </row>
    <row r="936" spans="1:2" x14ac:dyDescent="0.15">
      <c r="A936" s="99"/>
      <c r="B936" s="105"/>
    </row>
    <row r="937" spans="1:2" x14ac:dyDescent="0.15">
      <c r="A937" s="99"/>
      <c r="B937" s="105"/>
    </row>
    <row r="938" spans="1:2" x14ac:dyDescent="0.15">
      <c r="A938" s="99"/>
      <c r="B938" s="105"/>
    </row>
    <row r="939" spans="1:2" x14ac:dyDescent="0.15">
      <c r="A939" s="99"/>
      <c r="B939" s="105"/>
    </row>
    <row r="940" spans="1:2" x14ac:dyDescent="0.15">
      <c r="A940" s="99"/>
      <c r="B940" s="105"/>
    </row>
    <row r="941" spans="1:2" x14ac:dyDescent="0.15">
      <c r="A941" s="99"/>
      <c r="B941" s="105"/>
    </row>
    <row r="942" spans="1:2" x14ac:dyDescent="0.15">
      <c r="A942" s="99"/>
      <c r="B942" s="105"/>
    </row>
    <row r="943" spans="1:2" x14ac:dyDescent="0.15">
      <c r="A943" s="99"/>
      <c r="B943" s="105"/>
    </row>
    <row r="944" spans="1:2" x14ac:dyDescent="0.15">
      <c r="A944" s="99"/>
      <c r="B944" s="105"/>
    </row>
    <row r="945" spans="1:2" x14ac:dyDescent="0.15">
      <c r="A945" s="99"/>
      <c r="B945" s="105"/>
    </row>
    <row r="946" spans="1:2" x14ac:dyDescent="0.15">
      <c r="A946" s="99"/>
      <c r="B946" s="105"/>
    </row>
    <row r="947" spans="1:2" x14ac:dyDescent="0.15">
      <c r="A947" s="99"/>
      <c r="B947" s="105"/>
    </row>
    <row r="948" spans="1:2" x14ac:dyDescent="0.15">
      <c r="A948" s="99"/>
      <c r="B948" s="105"/>
    </row>
    <row r="949" spans="1:2" x14ac:dyDescent="0.15">
      <c r="A949" s="99"/>
      <c r="B949" s="105"/>
    </row>
    <row r="950" spans="1:2" x14ac:dyDescent="0.15">
      <c r="A950" s="99"/>
      <c r="B950" s="105"/>
    </row>
    <row r="951" spans="1:2" x14ac:dyDescent="0.15">
      <c r="A951" s="99"/>
      <c r="B951" s="105"/>
    </row>
    <row r="952" spans="1:2" x14ac:dyDescent="0.15">
      <c r="A952" s="99"/>
      <c r="B952" s="105"/>
    </row>
    <row r="953" spans="1:2" x14ac:dyDescent="0.15">
      <c r="A953" s="99"/>
      <c r="B953" s="105"/>
    </row>
    <row r="954" spans="1:2" x14ac:dyDescent="0.15">
      <c r="A954" s="99"/>
      <c r="B954" s="105"/>
    </row>
    <row r="955" spans="1:2" x14ac:dyDescent="0.15">
      <c r="A955" s="99"/>
      <c r="B955" s="105"/>
    </row>
    <row r="956" spans="1:2" x14ac:dyDescent="0.15">
      <c r="A956" s="99"/>
      <c r="B956" s="105"/>
    </row>
    <row r="957" spans="1:2" x14ac:dyDescent="0.15">
      <c r="A957" s="99"/>
      <c r="B957" s="105"/>
    </row>
    <row r="958" spans="1:2" x14ac:dyDescent="0.15">
      <c r="A958" s="99"/>
      <c r="B958" s="105"/>
    </row>
    <row r="959" spans="1:2" x14ac:dyDescent="0.15">
      <c r="A959" s="99"/>
      <c r="B959" s="105"/>
    </row>
    <row r="960" spans="1:2" x14ac:dyDescent="0.15">
      <c r="A960" s="99"/>
      <c r="B960" s="105"/>
    </row>
    <row r="961" spans="1:2" x14ac:dyDescent="0.15">
      <c r="A961" s="99"/>
      <c r="B961" s="105"/>
    </row>
    <row r="962" spans="1:2" x14ac:dyDescent="0.15">
      <c r="A962" s="99"/>
      <c r="B962" s="105"/>
    </row>
    <row r="963" spans="1:2" x14ac:dyDescent="0.15">
      <c r="A963" s="99"/>
      <c r="B963" s="105"/>
    </row>
    <row r="964" spans="1:2" x14ac:dyDescent="0.15">
      <c r="A964" s="99"/>
      <c r="B964" s="105"/>
    </row>
    <row r="965" spans="1:2" x14ac:dyDescent="0.15">
      <c r="A965" s="99"/>
      <c r="B965" s="105"/>
    </row>
    <row r="966" spans="1:2" x14ac:dyDescent="0.15">
      <c r="A966" s="99"/>
      <c r="B966" s="105"/>
    </row>
    <row r="967" spans="1:2" x14ac:dyDescent="0.15">
      <c r="A967" s="99"/>
      <c r="B967" s="105"/>
    </row>
    <row r="968" spans="1:2" x14ac:dyDescent="0.15">
      <c r="A968" s="99"/>
      <c r="B968" s="105"/>
    </row>
    <row r="969" spans="1:2" x14ac:dyDescent="0.15">
      <c r="A969" s="99"/>
      <c r="B969" s="105"/>
    </row>
    <row r="970" spans="1:2" x14ac:dyDescent="0.15">
      <c r="A970" s="99"/>
      <c r="B970" s="105"/>
    </row>
    <row r="971" spans="1:2" x14ac:dyDescent="0.15">
      <c r="A971" s="99"/>
      <c r="B971" s="105"/>
    </row>
    <row r="972" spans="1:2" x14ac:dyDescent="0.15">
      <c r="A972" s="99"/>
      <c r="B972" s="105"/>
    </row>
    <row r="973" spans="1:2" x14ac:dyDescent="0.15">
      <c r="A973" s="99"/>
      <c r="B973" s="105"/>
    </row>
    <row r="974" spans="1:2" x14ac:dyDescent="0.15">
      <c r="A974" s="99"/>
      <c r="B974" s="105"/>
    </row>
    <row r="975" spans="1:2" x14ac:dyDescent="0.15">
      <c r="A975" s="99"/>
      <c r="B975" s="105"/>
    </row>
    <row r="976" spans="1:2" x14ac:dyDescent="0.15">
      <c r="A976" s="99"/>
      <c r="B976" s="105"/>
    </row>
    <row r="977" spans="1:2" x14ac:dyDescent="0.15">
      <c r="A977" s="99"/>
      <c r="B977" s="105"/>
    </row>
    <row r="978" spans="1:2" x14ac:dyDescent="0.15">
      <c r="A978" s="99"/>
      <c r="B978" s="105"/>
    </row>
    <row r="979" spans="1:2" x14ac:dyDescent="0.15">
      <c r="A979" s="99"/>
      <c r="B979" s="105"/>
    </row>
    <row r="980" spans="1:2" x14ac:dyDescent="0.15">
      <c r="A980" s="99"/>
      <c r="B980" s="105"/>
    </row>
    <row r="981" spans="1:2" x14ac:dyDescent="0.15">
      <c r="A981" s="99"/>
      <c r="B981" s="105"/>
    </row>
    <row r="982" spans="1:2" x14ac:dyDescent="0.15">
      <c r="A982" s="99"/>
      <c r="B982" s="105"/>
    </row>
    <row r="983" spans="1:2" x14ac:dyDescent="0.15">
      <c r="A983" s="99"/>
      <c r="B983" s="105"/>
    </row>
    <row r="984" spans="1:2" x14ac:dyDescent="0.15">
      <c r="A984" s="99"/>
      <c r="B984" s="105"/>
    </row>
    <row r="985" spans="1:2" x14ac:dyDescent="0.15">
      <c r="A985" s="99"/>
      <c r="B985" s="105"/>
    </row>
    <row r="986" spans="1:2" x14ac:dyDescent="0.15">
      <c r="A986" s="99"/>
      <c r="B986" s="105"/>
    </row>
    <row r="987" spans="1:2" x14ac:dyDescent="0.15">
      <c r="A987" s="99"/>
      <c r="B987" s="105"/>
    </row>
    <row r="988" spans="1:2" x14ac:dyDescent="0.15">
      <c r="A988" s="99"/>
      <c r="B988" s="105"/>
    </row>
    <row r="989" spans="1:2" x14ac:dyDescent="0.15">
      <c r="A989" s="99"/>
      <c r="B989" s="105"/>
    </row>
    <row r="990" spans="1:2" x14ac:dyDescent="0.15">
      <c r="A990" s="99"/>
      <c r="B990" s="105"/>
    </row>
    <row r="991" spans="1:2" x14ac:dyDescent="0.15">
      <c r="A991" s="99"/>
      <c r="B991" s="105"/>
    </row>
    <row r="992" spans="1:2" x14ac:dyDescent="0.15">
      <c r="A992" s="99"/>
      <c r="B992" s="105"/>
    </row>
    <row r="993" spans="1:2" x14ac:dyDescent="0.15">
      <c r="A993" s="99"/>
      <c r="B993" s="105"/>
    </row>
    <row r="994" spans="1:2" x14ac:dyDescent="0.15">
      <c r="A994" s="99"/>
      <c r="B994" s="105"/>
    </row>
    <row r="995" spans="1:2" x14ac:dyDescent="0.15">
      <c r="A995" s="99"/>
      <c r="B995" s="105"/>
    </row>
    <row r="996" spans="1:2" x14ac:dyDescent="0.15">
      <c r="A996" s="99"/>
      <c r="B996" s="105"/>
    </row>
    <row r="997" spans="1:2" x14ac:dyDescent="0.15">
      <c r="A997" s="99"/>
      <c r="B997" s="105"/>
    </row>
    <row r="998" spans="1:2" x14ac:dyDescent="0.15">
      <c r="A998" s="99"/>
      <c r="B998" s="105"/>
    </row>
    <row r="999" spans="1:2" x14ac:dyDescent="0.15">
      <c r="A999" s="99"/>
      <c r="B999" s="105"/>
    </row>
    <row r="1000" spans="1:2" x14ac:dyDescent="0.15">
      <c r="A1000" s="99"/>
      <c r="B1000" s="105"/>
    </row>
    <row r="1001" spans="1:2" x14ac:dyDescent="0.15">
      <c r="A1001" s="99"/>
      <c r="B1001" s="105"/>
    </row>
    <row r="1002" spans="1:2" x14ac:dyDescent="0.15">
      <c r="A1002" s="99"/>
      <c r="B1002" s="105"/>
    </row>
    <row r="1003" spans="1:2" x14ac:dyDescent="0.15">
      <c r="A1003" s="99"/>
      <c r="B1003" s="105"/>
    </row>
    <row r="1004" spans="1:2" x14ac:dyDescent="0.15">
      <c r="A1004" s="99"/>
      <c r="B1004" s="105"/>
    </row>
    <row r="1005" spans="1:2" x14ac:dyDescent="0.15">
      <c r="A1005" s="99"/>
      <c r="B1005" s="105"/>
    </row>
    <row r="1006" spans="1:2" x14ac:dyDescent="0.15">
      <c r="A1006" s="99"/>
      <c r="B1006" s="105"/>
    </row>
    <row r="1007" spans="1:2" x14ac:dyDescent="0.15">
      <c r="A1007" s="99"/>
      <c r="B1007" s="105"/>
    </row>
    <row r="1008" spans="1:2" x14ac:dyDescent="0.15">
      <c r="A1008" s="99"/>
      <c r="B1008" s="105"/>
    </row>
    <row r="1009" spans="1:2" x14ac:dyDescent="0.15">
      <c r="A1009" s="99"/>
      <c r="B1009" s="105"/>
    </row>
    <row r="1010" spans="1:2" x14ac:dyDescent="0.15">
      <c r="A1010" s="99"/>
      <c r="B1010" s="105"/>
    </row>
    <row r="1011" spans="1:2" x14ac:dyDescent="0.15">
      <c r="A1011" s="99"/>
      <c r="B1011" s="105"/>
    </row>
    <row r="1012" spans="1:2" x14ac:dyDescent="0.15">
      <c r="A1012" s="99"/>
      <c r="B1012" s="105"/>
    </row>
    <row r="1013" spans="1:2" x14ac:dyDescent="0.15">
      <c r="A1013" s="99"/>
      <c r="B1013" s="105"/>
    </row>
    <row r="1014" spans="1:2" x14ac:dyDescent="0.15">
      <c r="A1014" s="99"/>
      <c r="B1014" s="105"/>
    </row>
    <row r="1015" spans="1:2" x14ac:dyDescent="0.15">
      <c r="A1015" s="99"/>
      <c r="B1015" s="105"/>
    </row>
    <row r="1016" spans="1:2" x14ac:dyDescent="0.15">
      <c r="A1016" s="99"/>
      <c r="B1016" s="105"/>
    </row>
    <row r="1017" spans="1:2" x14ac:dyDescent="0.15">
      <c r="A1017" s="99"/>
      <c r="B1017" s="105"/>
    </row>
    <row r="1018" spans="1:2" x14ac:dyDescent="0.15">
      <c r="A1018" s="99"/>
      <c r="B1018" s="105"/>
    </row>
    <row r="1019" spans="1:2" x14ac:dyDescent="0.15">
      <c r="A1019" s="99"/>
      <c r="B1019" s="105"/>
    </row>
    <row r="1020" spans="1:2" x14ac:dyDescent="0.15">
      <c r="A1020" s="99"/>
      <c r="B1020" s="105"/>
    </row>
    <row r="1021" spans="1:2" x14ac:dyDescent="0.15">
      <c r="A1021" s="99"/>
      <c r="B1021" s="105"/>
    </row>
    <row r="1022" spans="1:2" x14ac:dyDescent="0.15">
      <c r="A1022" s="99"/>
      <c r="B1022" s="105"/>
    </row>
    <row r="1023" spans="1:2" x14ac:dyDescent="0.15">
      <c r="A1023" s="99"/>
      <c r="B1023" s="105"/>
    </row>
    <row r="1024" spans="1:2" x14ac:dyDescent="0.15">
      <c r="A1024" s="99"/>
      <c r="B1024" s="105"/>
    </row>
    <row r="1025" spans="1:2" x14ac:dyDescent="0.15">
      <c r="A1025" s="99"/>
      <c r="B1025" s="105"/>
    </row>
    <row r="1026" spans="1:2" x14ac:dyDescent="0.15">
      <c r="A1026" s="99"/>
      <c r="B1026" s="105"/>
    </row>
    <row r="1027" spans="1:2" x14ac:dyDescent="0.15">
      <c r="A1027" s="99"/>
      <c r="B1027" s="105"/>
    </row>
    <row r="1028" spans="1:2" x14ac:dyDescent="0.15">
      <c r="A1028" s="99"/>
      <c r="B1028" s="105"/>
    </row>
    <row r="1029" spans="1:2" x14ac:dyDescent="0.15">
      <c r="A1029" s="99"/>
      <c r="B1029" s="105"/>
    </row>
    <row r="1030" spans="1:2" x14ac:dyDescent="0.15">
      <c r="A1030" s="99"/>
      <c r="B1030" s="105"/>
    </row>
    <row r="1031" spans="1:2" x14ac:dyDescent="0.15">
      <c r="A1031" s="99"/>
      <c r="B1031" s="105"/>
    </row>
    <row r="1032" spans="1:2" x14ac:dyDescent="0.15">
      <c r="A1032" s="99"/>
      <c r="B1032" s="105"/>
    </row>
    <row r="1033" spans="1:2" x14ac:dyDescent="0.15">
      <c r="A1033" s="99"/>
      <c r="B1033" s="105"/>
    </row>
    <row r="1034" spans="1:2" x14ac:dyDescent="0.15">
      <c r="A1034" s="99"/>
      <c r="B1034" s="105"/>
    </row>
    <row r="1035" spans="1:2" x14ac:dyDescent="0.15">
      <c r="A1035" s="99"/>
      <c r="B1035" s="105"/>
    </row>
    <row r="1036" spans="1:2" x14ac:dyDescent="0.15">
      <c r="A1036" s="99"/>
      <c r="B1036" s="105"/>
    </row>
    <row r="1037" spans="1:2" x14ac:dyDescent="0.15">
      <c r="A1037" s="99"/>
      <c r="B1037" s="105"/>
    </row>
    <row r="1038" spans="1:2" x14ac:dyDescent="0.15">
      <c r="A1038" s="99"/>
      <c r="B1038" s="105"/>
    </row>
    <row r="1039" spans="1:2" x14ac:dyDescent="0.15">
      <c r="A1039" s="99"/>
      <c r="B1039" s="105"/>
    </row>
    <row r="1040" spans="1:2" x14ac:dyDescent="0.15">
      <c r="A1040" s="99"/>
      <c r="B1040" s="105"/>
    </row>
    <row r="1041" spans="1:2" x14ac:dyDescent="0.15">
      <c r="A1041" s="99"/>
      <c r="B1041" s="105"/>
    </row>
    <row r="1042" spans="1:2" x14ac:dyDescent="0.15">
      <c r="A1042" s="99"/>
      <c r="B1042" s="105"/>
    </row>
    <row r="1043" spans="1:2" x14ac:dyDescent="0.15">
      <c r="A1043" s="99"/>
      <c r="B1043" s="105"/>
    </row>
    <row r="1044" spans="1:2" x14ac:dyDescent="0.15">
      <c r="A1044" s="99"/>
      <c r="B1044" s="105"/>
    </row>
    <row r="1045" spans="1:2" x14ac:dyDescent="0.15">
      <c r="A1045" s="99"/>
      <c r="B1045" s="105"/>
    </row>
    <row r="1046" spans="1:2" x14ac:dyDescent="0.15">
      <c r="A1046" s="99"/>
      <c r="B1046" s="105"/>
    </row>
    <row r="1047" spans="1:2" x14ac:dyDescent="0.15">
      <c r="A1047" s="99"/>
      <c r="B1047" s="105"/>
    </row>
    <row r="1048" spans="1:2" x14ac:dyDescent="0.15">
      <c r="A1048" s="99"/>
      <c r="B1048" s="105"/>
    </row>
    <row r="1049" spans="1:2" x14ac:dyDescent="0.15">
      <c r="A1049" s="99"/>
      <c r="B1049" s="105"/>
    </row>
    <row r="1050" spans="1:2" x14ac:dyDescent="0.15">
      <c r="A1050" s="99"/>
      <c r="B1050" s="105"/>
    </row>
    <row r="1051" spans="1:2" x14ac:dyDescent="0.15">
      <c r="A1051" s="99"/>
      <c r="B1051" s="105"/>
    </row>
    <row r="1052" spans="1:2" x14ac:dyDescent="0.15">
      <c r="A1052" s="99"/>
      <c r="B1052" s="105"/>
    </row>
    <row r="1053" spans="1:2" x14ac:dyDescent="0.15">
      <c r="A1053" s="99"/>
      <c r="B1053" s="105"/>
    </row>
    <row r="1054" spans="1:2" x14ac:dyDescent="0.15">
      <c r="A1054" s="99"/>
      <c r="B1054" s="105"/>
    </row>
    <row r="1055" spans="1:2" x14ac:dyDescent="0.15">
      <c r="A1055" s="99"/>
      <c r="B1055" s="105"/>
    </row>
    <row r="1056" spans="1:2" x14ac:dyDescent="0.15">
      <c r="A1056" s="99"/>
      <c r="B1056" s="105"/>
    </row>
    <row r="1057" spans="1:2" x14ac:dyDescent="0.15">
      <c r="A1057" s="99"/>
      <c r="B1057" s="105"/>
    </row>
    <row r="1058" spans="1:2" x14ac:dyDescent="0.15">
      <c r="A1058" s="99"/>
      <c r="B1058" s="105"/>
    </row>
    <row r="1059" spans="1:2" x14ac:dyDescent="0.15">
      <c r="A1059" s="99"/>
      <c r="B1059" s="105"/>
    </row>
    <row r="1060" spans="1:2" x14ac:dyDescent="0.15">
      <c r="A1060" s="99"/>
      <c r="B1060" s="105"/>
    </row>
    <row r="1061" spans="1:2" x14ac:dyDescent="0.15">
      <c r="A1061" s="99"/>
      <c r="B1061" s="105"/>
    </row>
    <row r="1062" spans="1:2" x14ac:dyDescent="0.15">
      <c r="A1062" s="99"/>
      <c r="B1062" s="105"/>
    </row>
    <row r="1063" spans="1:2" x14ac:dyDescent="0.15">
      <c r="A1063" s="99"/>
      <c r="B1063" s="105"/>
    </row>
    <row r="1064" spans="1:2" x14ac:dyDescent="0.15">
      <c r="A1064" s="99"/>
      <c r="B1064" s="105"/>
    </row>
    <row r="1065" spans="1:2" x14ac:dyDescent="0.15">
      <c r="A1065" s="99"/>
      <c r="B1065" s="105"/>
    </row>
    <row r="1066" spans="1:2" x14ac:dyDescent="0.15">
      <c r="A1066" s="99"/>
      <c r="B1066" s="105"/>
    </row>
    <row r="1067" spans="1:2" x14ac:dyDescent="0.15">
      <c r="A1067" s="99"/>
      <c r="B1067" s="105"/>
    </row>
    <row r="1068" spans="1:2" x14ac:dyDescent="0.15">
      <c r="A1068" s="99"/>
      <c r="B1068" s="105"/>
    </row>
    <row r="1069" spans="1:2" x14ac:dyDescent="0.15">
      <c r="A1069" s="99"/>
      <c r="B1069" s="105"/>
    </row>
    <row r="1070" spans="1:2" x14ac:dyDescent="0.15">
      <c r="A1070" s="99"/>
      <c r="B1070" s="105"/>
    </row>
    <row r="1071" spans="1:2" x14ac:dyDescent="0.15">
      <c r="A1071" s="99"/>
      <c r="B1071" s="105"/>
    </row>
    <row r="1072" spans="1:2" x14ac:dyDescent="0.15">
      <c r="A1072" s="99"/>
      <c r="B1072" s="105"/>
    </row>
    <row r="1073" spans="1:2" x14ac:dyDescent="0.15">
      <c r="A1073" s="99"/>
      <c r="B1073" s="105"/>
    </row>
    <row r="1074" spans="1:2" x14ac:dyDescent="0.15">
      <c r="A1074" s="99"/>
      <c r="B1074" s="105"/>
    </row>
    <row r="1075" spans="1:2" x14ac:dyDescent="0.15">
      <c r="A1075" s="99"/>
      <c r="B1075" s="105"/>
    </row>
    <row r="1076" spans="1:2" x14ac:dyDescent="0.15">
      <c r="A1076" s="99"/>
      <c r="B1076" s="105"/>
    </row>
    <row r="1077" spans="1:2" x14ac:dyDescent="0.15">
      <c r="A1077" s="99"/>
      <c r="B1077" s="105"/>
    </row>
    <row r="1078" spans="1:2" x14ac:dyDescent="0.15">
      <c r="A1078" s="99"/>
      <c r="B1078" s="105"/>
    </row>
    <row r="1079" spans="1:2" x14ac:dyDescent="0.15">
      <c r="A1079" s="99"/>
      <c r="B1079" s="105"/>
    </row>
    <row r="1080" spans="1:2" x14ac:dyDescent="0.15">
      <c r="A1080" s="99"/>
      <c r="B1080" s="105"/>
    </row>
    <row r="1081" spans="1:2" x14ac:dyDescent="0.15">
      <c r="A1081" s="99"/>
      <c r="B1081" s="105"/>
    </row>
    <row r="1082" spans="1:2" x14ac:dyDescent="0.15">
      <c r="A1082" s="99"/>
      <c r="B1082" s="105"/>
    </row>
    <row r="1083" spans="1:2" x14ac:dyDescent="0.15">
      <c r="A1083" s="99"/>
      <c r="B1083" s="105"/>
    </row>
    <row r="1084" spans="1:2" x14ac:dyDescent="0.15">
      <c r="A1084" s="99"/>
      <c r="B1084" s="105"/>
    </row>
    <row r="1085" spans="1:2" x14ac:dyDescent="0.15">
      <c r="A1085" s="99"/>
      <c r="B1085" s="105"/>
    </row>
    <row r="1086" spans="1:2" x14ac:dyDescent="0.15">
      <c r="A1086" s="99"/>
      <c r="B1086" s="105"/>
    </row>
    <row r="1087" spans="1:2" x14ac:dyDescent="0.15">
      <c r="A1087" s="99"/>
      <c r="B1087" s="105"/>
    </row>
    <row r="1088" spans="1:2" x14ac:dyDescent="0.15">
      <c r="A1088" s="99"/>
      <c r="B1088" s="105"/>
    </row>
    <row r="1089" spans="1:2" x14ac:dyDescent="0.15">
      <c r="A1089" s="99"/>
      <c r="B1089" s="105"/>
    </row>
    <row r="1090" spans="1:2" x14ac:dyDescent="0.15">
      <c r="A1090" s="99"/>
      <c r="B1090" s="105"/>
    </row>
    <row r="1091" spans="1:2" x14ac:dyDescent="0.15">
      <c r="A1091" s="99"/>
      <c r="B1091" s="105"/>
    </row>
    <row r="1092" spans="1:2" x14ac:dyDescent="0.15">
      <c r="A1092" s="99"/>
      <c r="B1092" s="105"/>
    </row>
    <row r="1093" spans="1:2" x14ac:dyDescent="0.15">
      <c r="A1093" s="99"/>
      <c r="B1093" s="105"/>
    </row>
    <row r="1094" spans="1:2" x14ac:dyDescent="0.15">
      <c r="A1094" s="99"/>
      <c r="B1094" s="105"/>
    </row>
    <row r="1095" spans="1:2" x14ac:dyDescent="0.15">
      <c r="A1095" s="99"/>
      <c r="B1095" s="105"/>
    </row>
    <row r="1096" spans="1:2" x14ac:dyDescent="0.15">
      <c r="A1096" s="99"/>
      <c r="B1096" s="105"/>
    </row>
    <row r="1097" spans="1:2" x14ac:dyDescent="0.15">
      <c r="A1097" s="99"/>
      <c r="B1097" s="105"/>
    </row>
    <row r="1098" spans="1:2" x14ac:dyDescent="0.15">
      <c r="A1098" s="99"/>
      <c r="B1098" s="105"/>
    </row>
    <row r="1099" spans="1:2" x14ac:dyDescent="0.15">
      <c r="A1099" s="99"/>
      <c r="B1099" s="105"/>
    </row>
    <row r="1100" spans="1:2" x14ac:dyDescent="0.15">
      <c r="A1100" s="99"/>
      <c r="B1100" s="105"/>
    </row>
    <row r="1101" spans="1:2" x14ac:dyDescent="0.15">
      <c r="A1101" s="99"/>
      <c r="B1101" s="105"/>
    </row>
    <row r="1102" spans="1:2" x14ac:dyDescent="0.15">
      <c r="A1102" s="99"/>
      <c r="B1102" s="105"/>
    </row>
    <row r="1103" spans="1:2" x14ac:dyDescent="0.15">
      <c r="A1103" s="99"/>
      <c r="B1103" s="105"/>
    </row>
    <row r="1104" spans="1:2" x14ac:dyDescent="0.15">
      <c r="A1104" s="99"/>
      <c r="B1104" s="105"/>
    </row>
    <row r="1105" spans="1:2" x14ac:dyDescent="0.15">
      <c r="A1105" s="99"/>
      <c r="B1105" s="105"/>
    </row>
    <row r="1106" spans="1:2" x14ac:dyDescent="0.15">
      <c r="A1106" s="99"/>
      <c r="B1106" s="105"/>
    </row>
    <row r="1107" spans="1:2" x14ac:dyDescent="0.15">
      <c r="A1107" s="99"/>
      <c r="B1107" s="105"/>
    </row>
    <row r="1108" spans="1:2" x14ac:dyDescent="0.15">
      <c r="A1108" s="99"/>
      <c r="B1108" s="105"/>
    </row>
    <row r="1109" spans="1:2" x14ac:dyDescent="0.15">
      <c r="A1109" s="99"/>
      <c r="B1109" s="105"/>
    </row>
    <row r="1110" spans="1:2" x14ac:dyDescent="0.15">
      <c r="A1110" s="99"/>
      <c r="B1110" s="105"/>
    </row>
  </sheetData>
  <mergeCells count="2">
    <mergeCell ref="B3:B4"/>
    <mergeCell ref="B7:B10"/>
  </mergeCells>
  <phoneticPr fontId="2"/>
  <pageMargins left="0.59055118110236227" right="0.39370078740157483" top="0.78" bottom="0.59055118110236227" header="0.43307086614173229" footer="0.51181102362204722"/>
  <pageSetup paperSize="9" scale="95"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97"/>
  <sheetViews>
    <sheetView showGridLines="0" view="pageBreakPreview" zoomScale="70" zoomScaleNormal="70" zoomScaleSheetLayoutView="70" workbookViewId="0">
      <selection activeCell="X48" sqref="X48"/>
    </sheetView>
  </sheetViews>
  <sheetFormatPr defaultRowHeight="13.5" x14ac:dyDescent="0.15"/>
  <cols>
    <col min="1" max="1" width="13.125" style="34" customWidth="1"/>
    <col min="2" max="2" width="17.25" style="34" customWidth="1"/>
    <col min="3" max="3" width="16.25" style="34" customWidth="1"/>
    <col min="4" max="4" width="15.625" style="34" customWidth="1"/>
    <col min="5" max="5" width="1.625" style="34" customWidth="1"/>
    <col min="6" max="6" width="15.5" style="34" customWidth="1"/>
    <col min="7" max="7" width="12.625" style="34" customWidth="1"/>
    <col min="8" max="8" width="14.25" style="34" customWidth="1"/>
    <col min="9" max="12" width="9.125" style="34" bestFit="1" customWidth="1"/>
    <col min="13" max="13" width="1.625" style="34" customWidth="1"/>
    <col min="14" max="14" width="15.125" style="34" bestFit="1" customWidth="1"/>
    <col min="15" max="16" width="10.625" style="34" customWidth="1"/>
    <col min="17" max="17" width="6.375" style="34" bestFit="1" customWidth="1"/>
    <col min="18" max="16384" width="9" style="34"/>
  </cols>
  <sheetData>
    <row r="1" spans="1:17" ht="18.75" x14ac:dyDescent="0.2">
      <c r="A1" s="61" t="s">
        <v>101</v>
      </c>
      <c r="Q1" s="89" t="s">
        <v>151</v>
      </c>
    </row>
    <row r="2" spans="1:17" ht="13.5" customHeight="1" x14ac:dyDescent="0.15"/>
    <row r="3" spans="1:17" s="33" customFormat="1" ht="17.25" x14ac:dyDescent="0.2">
      <c r="A3" s="32" t="s">
        <v>32</v>
      </c>
    </row>
    <row r="5" spans="1:17" ht="14.25" x14ac:dyDescent="0.15">
      <c r="A5" s="75" t="s">
        <v>24</v>
      </c>
      <c r="F5" s="34" t="s">
        <v>33</v>
      </c>
      <c r="M5" s="47"/>
      <c r="N5" s="34" t="s">
        <v>62</v>
      </c>
    </row>
    <row r="6" spans="1:17" ht="14.25" customHeight="1" thickBot="1" x14ac:dyDescent="0.2">
      <c r="A6" s="34" t="s">
        <v>104</v>
      </c>
      <c r="F6" s="34" t="s">
        <v>34</v>
      </c>
      <c r="G6" s="130">
        <v>0</v>
      </c>
      <c r="H6" s="34" t="s">
        <v>44</v>
      </c>
      <c r="M6" s="47"/>
      <c r="N6" s="34" t="s">
        <v>63</v>
      </c>
      <c r="O6" s="39">
        <v>0</v>
      </c>
      <c r="P6" s="34" t="s">
        <v>66</v>
      </c>
    </row>
    <row r="7" spans="1:17" ht="30" customHeight="1" thickBot="1" x14ac:dyDescent="0.2">
      <c r="A7" s="504"/>
      <c r="B7" s="505"/>
      <c r="C7" s="35" t="s">
        <v>25</v>
      </c>
      <c r="D7" s="48" t="s">
        <v>26</v>
      </c>
      <c r="M7" s="47"/>
    </row>
    <row r="8" spans="1:17" ht="15" customHeight="1" x14ac:dyDescent="0.15">
      <c r="A8" s="506" t="s">
        <v>2</v>
      </c>
      <c r="B8" s="36" t="s">
        <v>3</v>
      </c>
      <c r="C8" s="85"/>
      <c r="D8" s="37"/>
      <c r="F8" s="513" t="s">
        <v>35</v>
      </c>
      <c r="G8" s="516" t="s">
        <v>195</v>
      </c>
      <c r="H8" s="517"/>
      <c r="I8" s="527" t="s">
        <v>47</v>
      </c>
      <c r="J8" s="521" t="s">
        <v>51</v>
      </c>
      <c r="K8" s="522"/>
      <c r="L8" s="523"/>
      <c r="M8" s="55"/>
      <c r="N8" s="518" t="s">
        <v>188</v>
      </c>
      <c r="O8" s="110" t="s">
        <v>189</v>
      </c>
      <c r="P8" s="536" t="s">
        <v>190</v>
      </c>
      <c r="Q8" s="537"/>
    </row>
    <row r="9" spans="1:17" ht="12.75" customHeight="1" x14ac:dyDescent="0.15">
      <c r="A9" s="506"/>
      <c r="B9" s="36" t="s">
        <v>27</v>
      </c>
      <c r="C9" s="85"/>
      <c r="D9" s="37"/>
      <c r="F9" s="514"/>
      <c r="G9" s="509" t="s">
        <v>39</v>
      </c>
      <c r="H9" s="511" t="s">
        <v>45</v>
      </c>
      <c r="I9" s="528"/>
      <c r="J9" s="131" t="s">
        <v>52</v>
      </c>
      <c r="K9" s="131" t="s">
        <v>56</v>
      </c>
      <c r="L9" s="132" t="s">
        <v>59</v>
      </c>
      <c r="M9" s="55"/>
      <c r="N9" s="519"/>
      <c r="O9" s="532" t="s">
        <v>191</v>
      </c>
      <c r="P9" s="534" t="s">
        <v>191</v>
      </c>
      <c r="Q9" s="535" t="s">
        <v>67</v>
      </c>
    </row>
    <row r="10" spans="1:17" ht="12.75" customHeight="1" x14ac:dyDescent="0.15">
      <c r="A10" s="506"/>
      <c r="B10" s="36" t="s">
        <v>8</v>
      </c>
      <c r="C10" s="85"/>
      <c r="D10" s="37"/>
      <c r="F10" s="515"/>
      <c r="G10" s="510"/>
      <c r="H10" s="512"/>
      <c r="I10" s="512"/>
      <c r="J10" s="133" t="s">
        <v>53</v>
      </c>
      <c r="K10" s="133" t="s">
        <v>57</v>
      </c>
      <c r="L10" s="134" t="s">
        <v>60</v>
      </c>
      <c r="M10" s="55"/>
      <c r="N10" s="520"/>
      <c r="O10" s="533"/>
      <c r="P10" s="510"/>
      <c r="Q10" s="531"/>
    </row>
    <row r="11" spans="1:17" ht="15" customHeight="1" x14ac:dyDescent="0.15">
      <c r="A11" s="506"/>
      <c r="B11" s="36" t="s">
        <v>28</v>
      </c>
      <c r="C11" s="85"/>
      <c r="D11" s="37"/>
      <c r="F11" s="111">
        <v>1</v>
      </c>
      <c r="G11" s="135"/>
      <c r="H11" s="136"/>
      <c r="I11" s="137"/>
      <c r="J11" s="136">
        <v>0.9</v>
      </c>
      <c r="K11" s="136">
        <v>0.9</v>
      </c>
      <c r="L11" s="114">
        <v>1</v>
      </c>
      <c r="M11" s="55"/>
      <c r="N11" s="111">
        <v>1</v>
      </c>
      <c r="O11" s="112"/>
      <c r="P11" s="113"/>
      <c r="Q11" s="114"/>
    </row>
    <row r="12" spans="1:17" ht="15" customHeight="1" thickBot="1" x14ac:dyDescent="0.2">
      <c r="A12" s="507" t="s">
        <v>29</v>
      </c>
      <c r="B12" s="508"/>
      <c r="C12" s="86"/>
      <c r="D12" s="38"/>
      <c r="F12" s="115">
        <v>2</v>
      </c>
      <c r="G12" s="138"/>
      <c r="H12" s="139"/>
      <c r="I12" s="140"/>
      <c r="J12" s="139">
        <v>0.9</v>
      </c>
      <c r="K12" s="139">
        <v>0.9</v>
      </c>
      <c r="L12" s="118">
        <v>1</v>
      </c>
      <c r="M12" s="55"/>
      <c r="N12" s="115">
        <v>2</v>
      </c>
      <c r="O12" s="116"/>
      <c r="P12" s="117"/>
      <c r="Q12" s="118"/>
    </row>
    <row r="13" spans="1:17" ht="15" customHeight="1" x14ac:dyDescent="0.15">
      <c r="D13" s="39"/>
      <c r="F13" s="115">
        <v>3</v>
      </c>
      <c r="G13" s="138"/>
      <c r="H13" s="139"/>
      <c r="I13" s="140"/>
      <c r="J13" s="139">
        <v>0.9</v>
      </c>
      <c r="K13" s="139">
        <v>0.9</v>
      </c>
      <c r="L13" s="118">
        <v>1</v>
      </c>
      <c r="M13" s="55"/>
      <c r="N13" s="115">
        <v>3</v>
      </c>
      <c r="O13" s="116"/>
      <c r="P13" s="117"/>
      <c r="Q13" s="118"/>
    </row>
    <row r="14" spans="1:17" ht="15" customHeight="1" thickBot="1" x14ac:dyDescent="0.2">
      <c r="A14" s="68" t="s">
        <v>75</v>
      </c>
      <c r="C14" s="68" t="s">
        <v>74</v>
      </c>
      <c r="F14" s="115">
        <v>4</v>
      </c>
      <c r="G14" s="138"/>
      <c r="H14" s="139"/>
      <c r="I14" s="140"/>
      <c r="J14" s="139">
        <v>0.9</v>
      </c>
      <c r="K14" s="139">
        <v>0.9</v>
      </c>
      <c r="L14" s="118">
        <v>1</v>
      </c>
      <c r="M14" s="55"/>
      <c r="N14" s="115">
        <v>4</v>
      </c>
      <c r="O14" s="116"/>
      <c r="P14" s="117"/>
      <c r="Q14" s="118"/>
    </row>
    <row r="15" spans="1:17" ht="15" customHeight="1" x14ac:dyDescent="0.15">
      <c r="A15" s="40" t="s">
        <v>30</v>
      </c>
      <c r="B15" s="41" t="s">
        <v>31</v>
      </c>
      <c r="C15" s="66" t="s">
        <v>30</v>
      </c>
      <c r="D15" s="67" t="s">
        <v>73</v>
      </c>
      <c r="F15" s="115">
        <v>5</v>
      </c>
      <c r="G15" s="138"/>
      <c r="H15" s="139"/>
      <c r="I15" s="140"/>
      <c r="J15" s="139">
        <v>0.9</v>
      </c>
      <c r="K15" s="139">
        <v>0.9</v>
      </c>
      <c r="L15" s="118">
        <v>1</v>
      </c>
      <c r="M15" s="55"/>
      <c r="N15" s="115">
        <v>5</v>
      </c>
      <c r="O15" s="116"/>
      <c r="P15" s="117"/>
      <c r="Q15" s="118"/>
    </row>
    <row r="16" spans="1:17" ht="15" customHeight="1" x14ac:dyDescent="0.15">
      <c r="A16" s="87"/>
      <c r="B16" s="88"/>
      <c r="C16" s="57"/>
      <c r="D16" s="58"/>
      <c r="F16" s="115">
        <v>6</v>
      </c>
      <c r="G16" s="138"/>
      <c r="H16" s="139"/>
      <c r="I16" s="140"/>
      <c r="J16" s="139">
        <v>0.9</v>
      </c>
      <c r="K16" s="139">
        <v>0.9</v>
      </c>
      <c r="L16" s="118">
        <v>1</v>
      </c>
      <c r="M16" s="55"/>
      <c r="N16" s="115">
        <v>6</v>
      </c>
      <c r="O16" s="116"/>
      <c r="P16" s="117"/>
      <c r="Q16" s="118"/>
    </row>
    <row r="17" spans="1:17" ht="15" customHeight="1" x14ac:dyDescent="0.15">
      <c r="A17" s="87"/>
      <c r="B17" s="88"/>
      <c r="C17" s="42"/>
      <c r="D17" s="43"/>
      <c r="F17" s="115">
        <v>7</v>
      </c>
      <c r="G17" s="138"/>
      <c r="H17" s="139"/>
      <c r="I17" s="140"/>
      <c r="J17" s="139">
        <v>0.9</v>
      </c>
      <c r="K17" s="139">
        <v>0.9</v>
      </c>
      <c r="L17" s="118">
        <v>1</v>
      </c>
      <c r="M17" s="55"/>
      <c r="N17" s="115">
        <v>7</v>
      </c>
      <c r="O17" s="116"/>
      <c r="P17" s="117"/>
      <c r="Q17" s="118"/>
    </row>
    <row r="18" spans="1:17" ht="15" customHeight="1" x14ac:dyDescent="0.15">
      <c r="A18" s="42"/>
      <c r="B18" s="43"/>
      <c r="C18" s="42"/>
      <c r="D18" s="43"/>
      <c r="F18" s="115">
        <v>8</v>
      </c>
      <c r="G18" s="138"/>
      <c r="H18" s="139"/>
      <c r="I18" s="140"/>
      <c r="J18" s="139">
        <v>0.9</v>
      </c>
      <c r="K18" s="139">
        <v>0.9</v>
      </c>
      <c r="L18" s="118">
        <v>1</v>
      </c>
      <c r="M18" s="55"/>
      <c r="N18" s="115">
        <v>8</v>
      </c>
      <c r="O18" s="116"/>
      <c r="P18" s="117"/>
      <c r="Q18" s="118"/>
    </row>
    <row r="19" spans="1:17" ht="15" customHeight="1" x14ac:dyDescent="0.15">
      <c r="A19" s="42"/>
      <c r="B19" s="43"/>
      <c r="C19" s="42"/>
      <c r="D19" s="43"/>
      <c r="F19" s="115">
        <v>9</v>
      </c>
      <c r="G19" s="138"/>
      <c r="H19" s="139"/>
      <c r="I19" s="140"/>
      <c r="J19" s="139">
        <v>0.9</v>
      </c>
      <c r="K19" s="139">
        <v>0.9</v>
      </c>
      <c r="L19" s="118">
        <v>1</v>
      </c>
      <c r="M19" s="55"/>
      <c r="N19" s="115">
        <v>9</v>
      </c>
      <c r="O19" s="116"/>
      <c r="P19" s="117"/>
      <c r="Q19" s="118"/>
    </row>
    <row r="20" spans="1:17" ht="15" customHeight="1" thickBot="1" x14ac:dyDescent="0.2">
      <c r="A20" s="42"/>
      <c r="B20" s="43"/>
      <c r="C20" s="42"/>
      <c r="D20" s="43"/>
      <c r="F20" s="119">
        <v>10</v>
      </c>
      <c r="G20" s="141"/>
      <c r="H20" s="142"/>
      <c r="I20" s="143"/>
      <c r="J20" s="142">
        <v>0.9</v>
      </c>
      <c r="K20" s="142">
        <v>0.9</v>
      </c>
      <c r="L20" s="122">
        <v>1</v>
      </c>
      <c r="M20" s="55"/>
      <c r="N20" s="119">
        <v>10</v>
      </c>
      <c r="O20" s="120"/>
      <c r="P20" s="121"/>
      <c r="Q20" s="122"/>
    </row>
    <row r="21" spans="1:17" ht="15" customHeight="1" thickBot="1" x14ac:dyDescent="0.2">
      <c r="A21" s="42"/>
      <c r="B21" s="43"/>
      <c r="C21" s="42"/>
      <c r="D21" s="43"/>
      <c r="F21" s="144"/>
      <c r="G21" s="144"/>
      <c r="H21" s="144"/>
      <c r="I21" s="144"/>
      <c r="J21" s="144"/>
      <c r="K21" s="144"/>
      <c r="L21" s="144"/>
      <c r="M21" s="55"/>
    </row>
    <row r="22" spans="1:17" ht="15" customHeight="1" x14ac:dyDescent="0.15">
      <c r="A22" s="42"/>
      <c r="B22" s="43"/>
      <c r="C22" s="42"/>
      <c r="D22" s="43"/>
      <c r="F22" s="513" t="s">
        <v>36</v>
      </c>
      <c r="G22" s="516" t="s">
        <v>40</v>
      </c>
      <c r="H22" s="517"/>
      <c r="I22" s="527" t="s">
        <v>48</v>
      </c>
      <c r="J22" s="521" t="s">
        <v>54</v>
      </c>
      <c r="K22" s="522"/>
      <c r="L22" s="523"/>
      <c r="M22" s="55"/>
      <c r="N22" s="518" t="s">
        <v>192</v>
      </c>
      <c r="O22" s="123" t="s">
        <v>193</v>
      </c>
      <c r="P22" s="536" t="s">
        <v>194</v>
      </c>
      <c r="Q22" s="537"/>
    </row>
    <row r="23" spans="1:17" ht="15" customHeight="1" x14ac:dyDescent="0.15">
      <c r="A23" s="42"/>
      <c r="B23" s="43"/>
      <c r="C23" s="42"/>
      <c r="D23" s="43"/>
      <c r="F23" s="514"/>
      <c r="G23" s="509" t="s">
        <v>41</v>
      </c>
      <c r="H23" s="511" t="s">
        <v>46</v>
      </c>
      <c r="I23" s="528"/>
      <c r="J23" s="131" t="s">
        <v>52</v>
      </c>
      <c r="K23" s="131" t="s">
        <v>56</v>
      </c>
      <c r="L23" s="132" t="s">
        <v>59</v>
      </c>
      <c r="M23" s="55"/>
      <c r="N23" s="519"/>
      <c r="O23" s="532" t="s">
        <v>65</v>
      </c>
      <c r="P23" s="534" t="s">
        <v>65</v>
      </c>
      <c r="Q23" s="535" t="s">
        <v>68</v>
      </c>
    </row>
    <row r="24" spans="1:17" ht="15" customHeight="1" x14ac:dyDescent="0.15">
      <c r="A24" s="42"/>
      <c r="B24" s="43"/>
      <c r="C24" s="42"/>
      <c r="D24" s="43"/>
      <c r="F24" s="515"/>
      <c r="G24" s="510"/>
      <c r="H24" s="512"/>
      <c r="I24" s="512"/>
      <c r="J24" s="133" t="s">
        <v>55</v>
      </c>
      <c r="K24" s="133" t="s">
        <v>58</v>
      </c>
      <c r="L24" s="134" t="s">
        <v>61</v>
      </c>
      <c r="M24" s="55"/>
      <c r="N24" s="520"/>
      <c r="O24" s="533"/>
      <c r="P24" s="510"/>
      <c r="Q24" s="531"/>
    </row>
    <row r="25" spans="1:17" ht="15" customHeight="1" x14ac:dyDescent="0.15">
      <c r="A25" s="42"/>
      <c r="B25" s="43"/>
      <c r="C25" s="42"/>
      <c r="D25" s="43"/>
      <c r="F25" s="145">
        <v>1</v>
      </c>
      <c r="G25" s="135"/>
      <c r="H25" s="136"/>
      <c r="I25" s="137"/>
      <c r="J25" s="136">
        <v>0.9</v>
      </c>
      <c r="K25" s="136">
        <v>0.9</v>
      </c>
      <c r="L25" s="114">
        <v>1</v>
      </c>
      <c r="M25" s="55"/>
      <c r="N25" s="111">
        <v>1</v>
      </c>
      <c r="O25" s="112"/>
      <c r="P25" s="113"/>
      <c r="Q25" s="114"/>
    </row>
    <row r="26" spans="1:17" ht="15" customHeight="1" x14ac:dyDescent="0.15">
      <c r="A26" s="42"/>
      <c r="B26" s="43"/>
      <c r="C26" s="42"/>
      <c r="D26" s="43"/>
      <c r="F26" s="115">
        <v>2</v>
      </c>
      <c r="G26" s="138"/>
      <c r="H26" s="139"/>
      <c r="I26" s="140"/>
      <c r="J26" s="139">
        <v>0.9</v>
      </c>
      <c r="K26" s="139">
        <v>0.9</v>
      </c>
      <c r="L26" s="118">
        <v>1</v>
      </c>
      <c r="M26" s="55"/>
      <c r="N26" s="115">
        <v>2</v>
      </c>
      <c r="O26" s="117"/>
      <c r="P26" s="117"/>
      <c r="Q26" s="118"/>
    </row>
    <row r="27" spans="1:17" ht="15" customHeight="1" x14ac:dyDescent="0.15">
      <c r="A27" s="42"/>
      <c r="B27" s="43"/>
      <c r="C27" s="42"/>
      <c r="D27" s="43"/>
      <c r="F27" s="115">
        <v>3</v>
      </c>
      <c r="G27" s="138"/>
      <c r="H27" s="139"/>
      <c r="I27" s="140"/>
      <c r="J27" s="139">
        <v>0.9</v>
      </c>
      <c r="K27" s="139">
        <v>0.9</v>
      </c>
      <c r="L27" s="118">
        <v>1</v>
      </c>
      <c r="M27" s="55"/>
      <c r="N27" s="115">
        <v>3</v>
      </c>
      <c r="O27" s="117"/>
      <c r="P27" s="117"/>
      <c r="Q27" s="118"/>
    </row>
    <row r="28" spans="1:17" ht="15" customHeight="1" x14ac:dyDescent="0.15">
      <c r="A28" s="42"/>
      <c r="B28" s="43"/>
      <c r="C28" s="42"/>
      <c r="D28" s="43"/>
      <c r="F28" s="115">
        <v>4</v>
      </c>
      <c r="G28" s="138"/>
      <c r="H28" s="139"/>
      <c r="I28" s="140"/>
      <c r="J28" s="139">
        <v>0.9</v>
      </c>
      <c r="K28" s="139">
        <v>0.9</v>
      </c>
      <c r="L28" s="118">
        <v>1</v>
      </c>
      <c r="M28" s="55"/>
      <c r="N28" s="115">
        <v>4</v>
      </c>
      <c r="O28" s="117"/>
      <c r="P28" s="117"/>
      <c r="Q28" s="118"/>
    </row>
    <row r="29" spans="1:17" ht="15" customHeight="1" x14ac:dyDescent="0.15">
      <c r="A29" s="42"/>
      <c r="B29" s="43"/>
      <c r="C29" s="42"/>
      <c r="D29" s="43"/>
      <c r="F29" s="115">
        <v>5</v>
      </c>
      <c r="G29" s="138"/>
      <c r="H29" s="139"/>
      <c r="I29" s="140"/>
      <c r="J29" s="139">
        <v>0.9</v>
      </c>
      <c r="K29" s="139">
        <v>0.9</v>
      </c>
      <c r="L29" s="118">
        <v>1</v>
      </c>
      <c r="M29" s="55"/>
      <c r="N29" s="115">
        <v>5</v>
      </c>
      <c r="O29" s="117"/>
      <c r="P29" s="117"/>
      <c r="Q29" s="118"/>
    </row>
    <row r="30" spans="1:17" ht="15" customHeight="1" x14ac:dyDescent="0.15">
      <c r="A30" s="42"/>
      <c r="B30" s="43"/>
      <c r="C30" s="42"/>
      <c r="D30" s="43"/>
      <c r="F30" s="115">
        <v>6</v>
      </c>
      <c r="G30" s="138"/>
      <c r="H30" s="139"/>
      <c r="I30" s="140"/>
      <c r="J30" s="139">
        <v>0.9</v>
      </c>
      <c r="K30" s="139">
        <v>0.9</v>
      </c>
      <c r="L30" s="118">
        <v>1</v>
      </c>
      <c r="M30" s="55"/>
      <c r="N30" s="115">
        <v>6</v>
      </c>
      <c r="O30" s="117"/>
      <c r="P30" s="117"/>
      <c r="Q30" s="118"/>
    </row>
    <row r="31" spans="1:17" ht="15" customHeight="1" x14ac:dyDescent="0.15">
      <c r="A31" s="42"/>
      <c r="B31" s="43"/>
      <c r="C31" s="42"/>
      <c r="D31" s="43"/>
      <c r="F31" s="115">
        <v>7</v>
      </c>
      <c r="G31" s="138"/>
      <c r="H31" s="139"/>
      <c r="I31" s="140"/>
      <c r="J31" s="139">
        <v>0.9</v>
      </c>
      <c r="K31" s="139">
        <v>0.9</v>
      </c>
      <c r="L31" s="118">
        <v>1</v>
      </c>
      <c r="M31" s="55"/>
      <c r="N31" s="115">
        <v>7</v>
      </c>
      <c r="O31" s="117"/>
      <c r="P31" s="117"/>
      <c r="Q31" s="118"/>
    </row>
    <row r="32" spans="1:17" ht="15" customHeight="1" x14ac:dyDescent="0.15">
      <c r="A32" s="42"/>
      <c r="B32" s="43"/>
      <c r="C32" s="42"/>
      <c r="D32" s="43"/>
      <c r="F32" s="115">
        <v>8</v>
      </c>
      <c r="G32" s="138"/>
      <c r="H32" s="139"/>
      <c r="I32" s="140"/>
      <c r="J32" s="139">
        <v>0.9</v>
      </c>
      <c r="K32" s="139">
        <v>0.9</v>
      </c>
      <c r="L32" s="118">
        <v>1</v>
      </c>
      <c r="M32" s="55"/>
      <c r="N32" s="115">
        <v>8</v>
      </c>
      <c r="O32" s="117"/>
      <c r="P32" s="117"/>
      <c r="Q32" s="118"/>
    </row>
    <row r="33" spans="1:17" ht="15" customHeight="1" x14ac:dyDescent="0.15">
      <c r="A33" s="42"/>
      <c r="B33" s="43"/>
      <c r="C33" s="42"/>
      <c r="D33" s="43"/>
      <c r="F33" s="115">
        <v>9</v>
      </c>
      <c r="G33" s="138"/>
      <c r="H33" s="139"/>
      <c r="I33" s="140"/>
      <c r="J33" s="139">
        <v>0.9</v>
      </c>
      <c r="K33" s="139">
        <v>0.9</v>
      </c>
      <c r="L33" s="118">
        <v>1</v>
      </c>
      <c r="M33" s="55"/>
      <c r="N33" s="115">
        <v>9</v>
      </c>
      <c r="O33" s="117"/>
      <c r="P33" s="117"/>
      <c r="Q33" s="118"/>
    </row>
    <row r="34" spans="1:17" ht="15" customHeight="1" thickBot="1" x14ac:dyDescent="0.2">
      <c r="A34" s="42"/>
      <c r="B34" s="43"/>
      <c r="C34" s="42"/>
      <c r="D34" s="43"/>
      <c r="F34" s="119">
        <v>10</v>
      </c>
      <c r="G34" s="141"/>
      <c r="H34" s="142"/>
      <c r="I34" s="143"/>
      <c r="J34" s="142">
        <v>0.9</v>
      </c>
      <c r="K34" s="142">
        <v>0.9</v>
      </c>
      <c r="L34" s="122">
        <v>1</v>
      </c>
      <c r="M34" s="55"/>
      <c r="N34" s="119">
        <v>10</v>
      </c>
      <c r="O34" s="121"/>
      <c r="P34" s="121"/>
      <c r="Q34" s="122"/>
    </row>
    <row r="35" spans="1:17" ht="15" customHeight="1" thickBot="1" x14ac:dyDescent="0.2">
      <c r="A35" s="42"/>
      <c r="B35" s="43"/>
      <c r="C35" s="42"/>
      <c r="D35" s="43"/>
      <c r="F35" s="144"/>
      <c r="G35" s="144"/>
      <c r="H35" s="144"/>
      <c r="I35" s="144"/>
      <c r="J35" s="144"/>
      <c r="K35" s="144"/>
      <c r="L35" s="144"/>
      <c r="M35" s="55"/>
    </row>
    <row r="36" spans="1:17" ht="15" customHeight="1" x14ac:dyDescent="0.15">
      <c r="A36" s="42"/>
      <c r="B36" s="43"/>
      <c r="C36" s="42"/>
      <c r="D36" s="43"/>
      <c r="F36" s="513" t="s">
        <v>37</v>
      </c>
      <c r="G36" s="516" t="s">
        <v>42</v>
      </c>
      <c r="H36" s="517"/>
      <c r="I36" s="527" t="s">
        <v>49</v>
      </c>
      <c r="J36" s="521" t="s">
        <v>54</v>
      </c>
      <c r="K36" s="522"/>
      <c r="L36" s="523"/>
      <c r="M36" s="55"/>
      <c r="N36" s="524" t="s">
        <v>64</v>
      </c>
      <c r="O36" s="525" t="s">
        <v>65</v>
      </c>
      <c r="P36" s="529" t="s">
        <v>68</v>
      </c>
    </row>
    <row r="37" spans="1:17" ht="15" customHeight="1" x14ac:dyDescent="0.15">
      <c r="A37" s="42"/>
      <c r="B37" s="43"/>
      <c r="C37" s="42"/>
      <c r="D37" s="43"/>
      <c r="F37" s="514"/>
      <c r="G37" s="509" t="s">
        <v>41</v>
      </c>
      <c r="H37" s="511" t="s">
        <v>46</v>
      </c>
      <c r="I37" s="528"/>
      <c r="J37" s="131" t="s">
        <v>52</v>
      </c>
      <c r="K37" s="131" t="s">
        <v>56</v>
      </c>
      <c r="L37" s="132" t="s">
        <v>59</v>
      </c>
      <c r="M37" s="55"/>
      <c r="N37" s="519"/>
      <c r="O37" s="526"/>
      <c r="P37" s="530"/>
    </row>
    <row r="38" spans="1:17" ht="15" customHeight="1" x14ac:dyDescent="0.15">
      <c r="A38" s="42"/>
      <c r="B38" s="43"/>
      <c r="C38" s="42"/>
      <c r="D38" s="43"/>
      <c r="F38" s="515"/>
      <c r="G38" s="510"/>
      <c r="H38" s="512"/>
      <c r="I38" s="512"/>
      <c r="J38" s="133" t="s">
        <v>55</v>
      </c>
      <c r="K38" s="133" t="s">
        <v>58</v>
      </c>
      <c r="L38" s="134" t="s">
        <v>61</v>
      </c>
      <c r="M38" s="55"/>
      <c r="N38" s="520"/>
      <c r="O38" s="510"/>
      <c r="P38" s="531"/>
    </row>
    <row r="39" spans="1:17" ht="15" customHeight="1" x14ac:dyDescent="0.15">
      <c r="A39" s="42"/>
      <c r="B39" s="43"/>
      <c r="C39" s="42"/>
      <c r="D39" s="43"/>
      <c r="F39" s="145">
        <v>1</v>
      </c>
      <c r="G39" s="146"/>
      <c r="H39" s="136"/>
      <c r="I39" s="137"/>
      <c r="J39" s="136">
        <v>0.9</v>
      </c>
      <c r="K39" s="136">
        <v>0.5</v>
      </c>
      <c r="L39" s="114">
        <v>1</v>
      </c>
      <c r="M39" s="55"/>
      <c r="N39" s="124">
        <v>1</v>
      </c>
      <c r="O39" s="125"/>
      <c r="P39" s="114"/>
    </row>
    <row r="40" spans="1:17" ht="15" customHeight="1" x14ac:dyDescent="0.15">
      <c r="A40" s="42"/>
      <c r="B40" s="43"/>
      <c r="C40" s="42"/>
      <c r="D40" s="43"/>
      <c r="F40" s="115">
        <v>2</v>
      </c>
      <c r="G40" s="147"/>
      <c r="H40" s="139"/>
      <c r="I40" s="140"/>
      <c r="J40" s="139">
        <v>0.9</v>
      </c>
      <c r="K40" s="139">
        <v>0.5</v>
      </c>
      <c r="L40" s="118">
        <v>1</v>
      </c>
      <c r="M40" s="55"/>
      <c r="N40" s="126">
        <v>2</v>
      </c>
      <c r="O40" s="127"/>
      <c r="P40" s="118"/>
    </row>
    <row r="41" spans="1:17" ht="15" customHeight="1" x14ac:dyDescent="0.15">
      <c r="A41" s="42"/>
      <c r="B41" s="43"/>
      <c r="C41" s="42"/>
      <c r="D41" s="43"/>
      <c r="F41" s="115">
        <v>3</v>
      </c>
      <c r="G41" s="147"/>
      <c r="H41" s="139"/>
      <c r="I41" s="140"/>
      <c r="J41" s="139">
        <v>0.9</v>
      </c>
      <c r="K41" s="139">
        <v>0.5</v>
      </c>
      <c r="L41" s="118">
        <v>1</v>
      </c>
      <c r="M41" s="55"/>
      <c r="N41" s="126">
        <v>3</v>
      </c>
      <c r="O41" s="127"/>
      <c r="P41" s="118"/>
    </row>
    <row r="42" spans="1:17" ht="15" customHeight="1" x14ac:dyDescent="0.15">
      <c r="A42" s="42"/>
      <c r="B42" s="43"/>
      <c r="C42" s="42"/>
      <c r="D42" s="43"/>
      <c r="F42" s="115">
        <v>4</v>
      </c>
      <c r="G42" s="138"/>
      <c r="H42" s="139"/>
      <c r="I42" s="140"/>
      <c r="J42" s="139">
        <v>0.9</v>
      </c>
      <c r="K42" s="139">
        <v>0.5</v>
      </c>
      <c r="L42" s="118">
        <v>1</v>
      </c>
      <c r="M42" s="55"/>
      <c r="N42" s="126">
        <v>4</v>
      </c>
      <c r="O42" s="127"/>
      <c r="P42" s="118"/>
    </row>
    <row r="43" spans="1:17" ht="15" customHeight="1" x14ac:dyDescent="0.15">
      <c r="A43" s="42"/>
      <c r="B43" s="43"/>
      <c r="C43" s="42"/>
      <c r="D43" s="43"/>
      <c r="F43" s="115">
        <v>5</v>
      </c>
      <c r="G43" s="138"/>
      <c r="H43" s="139"/>
      <c r="I43" s="140"/>
      <c r="J43" s="139">
        <v>0.9</v>
      </c>
      <c r="K43" s="139">
        <v>0.5</v>
      </c>
      <c r="L43" s="118">
        <v>1</v>
      </c>
      <c r="M43" s="55"/>
      <c r="N43" s="126">
        <v>5</v>
      </c>
      <c r="O43" s="127"/>
      <c r="P43" s="118"/>
    </row>
    <row r="44" spans="1:17" ht="15" customHeight="1" x14ac:dyDescent="0.15">
      <c r="A44" s="42"/>
      <c r="B44" s="43"/>
      <c r="C44" s="42"/>
      <c r="D44" s="43"/>
      <c r="F44" s="115">
        <v>6</v>
      </c>
      <c r="G44" s="138"/>
      <c r="H44" s="139"/>
      <c r="I44" s="140"/>
      <c r="J44" s="139">
        <v>0.9</v>
      </c>
      <c r="K44" s="139">
        <v>0.5</v>
      </c>
      <c r="L44" s="118">
        <v>1</v>
      </c>
      <c r="M44" s="55"/>
      <c r="N44" s="126">
        <v>6</v>
      </c>
      <c r="O44" s="127"/>
      <c r="P44" s="118"/>
    </row>
    <row r="45" spans="1:17" ht="15" customHeight="1" x14ac:dyDescent="0.15">
      <c r="A45" s="42"/>
      <c r="B45" s="43"/>
      <c r="C45" s="42"/>
      <c r="D45" s="43"/>
      <c r="F45" s="115">
        <v>7</v>
      </c>
      <c r="G45" s="138"/>
      <c r="H45" s="139"/>
      <c r="I45" s="140"/>
      <c r="J45" s="139">
        <v>0.9</v>
      </c>
      <c r="K45" s="139">
        <v>0.5</v>
      </c>
      <c r="L45" s="118">
        <v>1</v>
      </c>
      <c r="M45" s="55"/>
      <c r="N45" s="126">
        <v>7</v>
      </c>
      <c r="O45" s="127"/>
      <c r="P45" s="118"/>
    </row>
    <row r="46" spans="1:17" ht="15" customHeight="1" x14ac:dyDescent="0.15">
      <c r="A46" s="42"/>
      <c r="B46" s="43"/>
      <c r="C46" s="42"/>
      <c r="D46" s="43"/>
      <c r="F46" s="115">
        <v>8</v>
      </c>
      <c r="G46" s="138"/>
      <c r="H46" s="139"/>
      <c r="I46" s="140"/>
      <c r="J46" s="139">
        <v>0.9</v>
      </c>
      <c r="K46" s="139">
        <v>0.5</v>
      </c>
      <c r="L46" s="118">
        <v>1</v>
      </c>
      <c r="M46" s="55"/>
      <c r="N46" s="126">
        <v>8</v>
      </c>
      <c r="O46" s="127"/>
      <c r="P46" s="118"/>
    </row>
    <row r="47" spans="1:17" ht="15" customHeight="1" x14ac:dyDescent="0.15">
      <c r="A47" s="42"/>
      <c r="B47" s="43"/>
      <c r="C47" s="42"/>
      <c r="D47" s="43"/>
      <c r="F47" s="115">
        <v>9</v>
      </c>
      <c r="G47" s="138"/>
      <c r="H47" s="139"/>
      <c r="I47" s="140"/>
      <c r="J47" s="139">
        <v>0.9</v>
      </c>
      <c r="K47" s="139">
        <v>0.5</v>
      </c>
      <c r="L47" s="118">
        <v>1</v>
      </c>
      <c r="M47" s="55"/>
      <c r="N47" s="126">
        <v>9</v>
      </c>
      <c r="O47" s="127"/>
      <c r="P47" s="118"/>
    </row>
    <row r="48" spans="1:17" ht="15" customHeight="1" thickBot="1" x14ac:dyDescent="0.2">
      <c r="A48" s="42"/>
      <c r="B48" s="43"/>
      <c r="C48" s="42"/>
      <c r="D48" s="43"/>
      <c r="F48" s="119">
        <v>10</v>
      </c>
      <c r="G48" s="141"/>
      <c r="H48" s="142"/>
      <c r="I48" s="143"/>
      <c r="J48" s="142">
        <v>0.9</v>
      </c>
      <c r="K48" s="142">
        <v>0.5</v>
      </c>
      <c r="L48" s="122">
        <v>1</v>
      </c>
      <c r="M48" s="55"/>
      <c r="N48" s="128">
        <v>10</v>
      </c>
      <c r="O48" s="129"/>
      <c r="P48" s="122"/>
    </row>
    <row r="49" spans="1:16" ht="15" customHeight="1" thickBot="1" x14ac:dyDescent="0.2">
      <c r="A49" s="42"/>
      <c r="B49" s="43"/>
      <c r="C49" s="42"/>
      <c r="D49" s="43"/>
      <c r="F49" s="144"/>
      <c r="G49" s="144"/>
      <c r="H49" s="144"/>
      <c r="I49" s="144"/>
      <c r="J49" s="144"/>
      <c r="K49" s="144"/>
      <c r="L49" s="144"/>
      <c r="M49" s="55"/>
    </row>
    <row r="50" spans="1:16" ht="15" customHeight="1" x14ac:dyDescent="0.15">
      <c r="A50" s="42"/>
      <c r="B50" s="43"/>
      <c r="C50" s="42"/>
      <c r="D50" s="43"/>
      <c r="F50" s="513" t="s">
        <v>38</v>
      </c>
      <c r="G50" s="516" t="s">
        <v>43</v>
      </c>
      <c r="H50" s="517"/>
      <c r="I50" s="527" t="s">
        <v>50</v>
      </c>
      <c r="J50" s="521" t="s">
        <v>54</v>
      </c>
      <c r="K50" s="522"/>
      <c r="L50" s="523"/>
      <c r="M50" s="55"/>
      <c r="N50" s="524" t="s">
        <v>38</v>
      </c>
      <c r="O50" s="525" t="s">
        <v>65</v>
      </c>
      <c r="P50" s="529" t="s">
        <v>68</v>
      </c>
    </row>
    <row r="51" spans="1:16" ht="15" customHeight="1" x14ac:dyDescent="0.15">
      <c r="A51" s="42"/>
      <c r="B51" s="43"/>
      <c r="C51" s="42"/>
      <c r="D51" s="43"/>
      <c r="F51" s="514"/>
      <c r="G51" s="509" t="s">
        <v>41</v>
      </c>
      <c r="H51" s="511" t="s">
        <v>46</v>
      </c>
      <c r="I51" s="528"/>
      <c r="J51" s="131" t="s">
        <v>52</v>
      </c>
      <c r="K51" s="131" t="s">
        <v>56</v>
      </c>
      <c r="L51" s="132" t="s">
        <v>59</v>
      </c>
      <c r="M51" s="55"/>
      <c r="N51" s="519"/>
      <c r="O51" s="526"/>
      <c r="P51" s="530"/>
    </row>
    <row r="52" spans="1:16" ht="15" customHeight="1" x14ac:dyDescent="0.15">
      <c r="A52" s="42"/>
      <c r="B52" s="43"/>
      <c r="C52" s="42"/>
      <c r="D52" s="43"/>
      <c r="F52" s="515"/>
      <c r="G52" s="510"/>
      <c r="H52" s="512"/>
      <c r="I52" s="512"/>
      <c r="J52" s="133" t="s">
        <v>55</v>
      </c>
      <c r="K52" s="133" t="s">
        <v>58</v>
      </c>
      <c r="L52" s="134" t="s">
        <v>61</v>
      </c>
      <c r="M52" s="55"/>
      <c r="N52" s="520"/>
      <c r="O52" s="510"/>
      <c r="P52" s="531"/>
    </row>
    <row r="53" spans="1:16" ht="15" customHeight="1" x14ac:dyDescent="0.15">
      <c r="A53" s="42"/>
      <c r="B53" s="43"/>
      <c r="C53" s="42"/>
      <c r="D53" s="43"/>
      <c r="F53" s="145">
        <v>1</v>
      </c>
      <c r="G53" s="146"/>
      <c r="H53" s="136"/>
      <c r="I53" s="137"/>
      <c r="J53" s="136">
        <v>0.9</v>
      </c>
      <c r="K53" s="136">
        <v>0.9</v>
      </c>
      <c r="L53" s="114">
        <v>1</v>
      </c>
      <c r="M53" s="55"/>
      <c r="N53" s="124">
        <v>1</v>
      </c>
      <c r="O53" s="125"/>
      <c r="P53" s="114"/>
    </row>
    <row r="54" spans="1:16" ht="15" customHeight="1" x14ac:dyDescent="0.15">
      <c r="A54" s="42"/>
      <c r="B54" s="43"/>
      <c r="C54" s="42"/>
      <c r="D54" s="43"/>
      <c r="F54" s="115">
        <v>2</v>
      </c>
      <c r="G54" s="147"/>
      <c r="H54" s="139"/>
      <c r="I54" s="140"/>
      <c r="J54" s="139">
        <v>0.9</v>
      </c>
      <c r="K54" s="139">
        <v>0.9</v>
      </c>
      <c r="L54" s="118">
        <v>1</v>
      </c>
      <c r="M54" s="55"/>
      <c r="N54" s="126">
        <v>2</v>
      </c>
      <c r="O54" s="127"/>
      <c r="P54" s="118"/>
    </row>
    <row r="55" spans="1:16" ht="15" customHeight="1" x14ac:dyDescent="0.15">
      <c r="A55" s="42"/>
      <c r="B55" s="43"/>
      <c r="C55" s="42"/>
      <c r="D55" s="43"/>
      <c r="F55" s="115">
        <v>3</v>
      </c>
      <c r="G55" s="147"/>
      <c r="H55" s="139"/>
      <c r="I55" s="140"/>
      <c r="J55" s="139">
        <v>0.9</v>
      </c>
      <c r="K55" s="139">
        <v>0.9</v>
      </c>
      <c r="L55" s="118">
        <v>1</v>
      </c>
      <c r="M55" s="55"/>
      <c r="N55" s="126">
        <v>3</v>
      </c>
      <c r="O55" s="127"/>
      <c r="P55" s="118"/>
    </row>
    <row r="56" spans="1:16" ht="15" customHeight="1" x14ac:dyDescent="0.15">
      <c r="A56" s="42"/>
      <c r="B56" s="43"/>
      <c r="C56" s="42"/>
      <c r="D56" s="43"/>
      <c r="F56" s="115">
        <v>4</v>
      </c>
      <c r="G56" s="138"/>
      <c r="H56" s="139"/>
      <c r="I56" s="140"/>
      <c r="J56" s="139">
        <v>0.9</v>
      </c>
      <c r="K56" s="139">
        <v>0.9</v>
      </c>
      <c r="L56" s="118">
        <v>1</v>
      </c>
      <c r="M56" s="55"/>
      <c r="N56" s="126">
        <v>4</v>
      </c>
      <c r="O56" s="127"/>
      <c r="P56" s="118"/>
    </row>
    <row r="57" spans="1:16" ht="15" customHeight="1" x14ac:dyDescent="0.15">
      <c r="A57" s="42"/>
      <c r="B57" s="43"/>
      <c r="C57" s="42"/>
      <c r="D57" s="43"/>
      <c r="F57" s="115">
        <v>5</v>
      </c>
      <c r="G57" s="138"/>
      <c r="H57" s="139"/>
      <c r="I57" s="140"/>
      <c r="J57" s="139">
        <v>0.9</v>
      </c>
      <c r="K57" s="139">
        <v>0.9</v>
      </c>
      <c r="L57" s="118">
        <v>1</v>
      </c>
      <c r="M57" s="55"/>
      <c r="N57" s="126">
        <v>5</v>
      </c>
      <c r="O57" s="127"/>
      <c r="P57" s="118"/>
    </row>
    <row r="58" spans="1:16" ht="15" customHeight="1" x14ac:dyDescent="0.15">
      <c r="A58" s="42"/>
      <c r="B58" s="43"/>
      <c r="C58" s="42"/>
      <c r="D58" s="43"/>
      <c r="F58" s="115">
        <v>6</v>
      </c>
      <c r="G58" s="138"/>
      <c r="H58" s="139"/>
      <c r="I58" s="140"/>
      <c r="J58" s="139">
        <v>0.9</v>
      </c>
      <c r="K58" s="139">
        <v>0.9</v>
      </c>
      <c r="L58" s="118">
        <v>1</v>
      </c>
      <c r="M58" s="55"/>
      <c r="N58" s="126">
        <v>6</v>
      </c>
      <c r="O58" s="127"/>
      <c r="P58" s="118"/>
    </row>
    <row r="59" spans="1:16" ht="15" customHeight="1" x14ac:dyDescent="0.15">
      <c r="A59" s="42"/>
      <c r="B59" s="43"/>
      <c r="C59" s="42"/>
      <c r="D59" s="43"/>
      <c r="F59" s="115">
        <v>7</v>
      </c>
      <c r="G59" s="138"/>
      <c r="H59" s="139"/>
      <c r="I59" s="140"/>
      <c r="J59" s="139">
        <v>0.9</v>
      </c>
      <c r="K59" s="139">
        <v>0.9</v>
      </c>
      <c r="L59" s="118">
        <v>1</v>
      </c>
      <c r="M59" s="55"/>
      <c r="N59" s="126">
        <v>7</v>
      </c>
      <c r="O59" s="127"/>
      <c r="P59" s="118"/>
    </row>
    <row r="60" spans="1:16" ht="15" customHeight="1" x14ac:dyDescent="0.15">
      <c r="A60" s="42"/>
      <c r="B60" s="43"/>
      <c r="C60" s="42"/>
      <c r="D60" s="43"/>
      <c r="F60" s="115">
        <v>8</v>
      </c>
      <c r="G60" s="138"/>
      <c r="H60" s="139"/>
      <c r="I60" s="140"/>
      <c r="J60" s="139">
        <v>0.9</v>
      </c>
      <c r="K60" s="139">
        <v>0.9</v>
      </c>
      <c r="L60" s="118">
        <v>1</v>
      </c>
      <c r="M60" s="55"/>
      <c r="N60" s="126">
        <v>8</v>
      </c>
      <c r="O60" s="127"/>
      <c r="P60" s="118"/>
    </row>
    <row r="61" spans="1:16" ht="15" customHeight="1" x14ac:dyDescent="0.15">
      <c r="A61" s="42"/>
      <c r="B61" s="43"/>
      <c r="C61" s="42"/>
      <c r="D61" s="43"/>
      <c r="F61" s="115">
        <v>9</v>
      </c>
      <c r="G61" s="138"/>
      <c r="H61" s="139"/>
      <c r="I61" s="140"/>
      <c r="J61" s="139">
        <v>0.9</v>
      </c>
      <c r="K61" s="139">
        <v>0.9</v>
      </c>
      <c r="L61" s="118">
        <v>1</v>
      </c>
      <c r="M61" s="55"/>
      <c r="N61" s="126">
        <v>9</v>
      </c>
      <c r="O61" s="127"/>
      <c r="P61" s="118"/>
    </row>
    <row r="62" spans="1:16" ht="15" customHeight="1" thickBot="1" x14ac:dyDescent="0.2">
      <c r="A62" s="45"/>
      <c r="B62" s="46"/>
      <c r="C62" s="45"/>
      <c r="D62" s="46"/>
      <c r="F62" s="119">
        <v>10</v>
      </c>
      <c r="G62" s="141"/>
      <c r="H62" s="142"/>
      <c r="I62" s="143"/>
      <c r="J62" s="142">
        <v>0.9</v>
      </c>
      <c r="K62" s="142">
        <v>0.9</v>
      </c>
      <c r="L62" s="122">
        <v>1</v>
      </c>
      <c r="M62" s="55"/>
      <c r="N62" s="128">
        <v>10</v>
      </c>
      <c r="O62" s="129"/>
      <c r="P62" s="122"/>
    </row>
    <row r="63" spans="1:16" ht="15" customHeight="1" x14ac:dyDescent="0.15">
      <c r="A63" s="59"/>
      <c r="B63" s="60"/>
      <c r="C63" s="59"/>
      <c r="D63" s="60"/>
    </row>
    <row r="64" spans="1:16" ht="15" customHeight="1" x14ac:dyDescent="0.15">
      <c r="A64" s="59"/>
      <c r="B64" s="60"/>
      <c r="C64" s="44"/>
    </row>
    <row r="65" spans="1:8" ht="15" customHeight="1" thickBot="1" x14ac:dyDescent="0.2">
      <c r="A65" s="76" t="s">
        <v>69</v>
      </c>
      <c r="B65" s="76"/>
      <c r="C65" s="52"/>
      <c r="D65" s="52"/>
      <c r="E65" s="52"/>
      <c r="F65" s="52"/>
      <c r="G65" s="52"/>
      <c r="H65" s="52"/>
    </row>
    <row r="66" spans="1:8" ht="15" customHeight="1" x14ac:dyDescent="0.15">
      <c r="A66" s="54"/>
      <c r="B66" s="49"/>
      <c r="C66" s="49"/>
      <c r="D66" s="49"/>
      <c r="E66" s="49"/>
      <c r="F66" s="49"/>
      <c r="G66" s="49"/>
      <c r="H66" s="50"/>
    </row>
    <row r="67" spans="1:8" ht="15" customHeight="1" x14ac:dyDescent="0.15">
      <c r="A67" s="51"/>
      <c r="B67" s="52" t="s">
        <v>134</v>
      </c>
      <c r="C67" s="56"/>
      <c r="D67" s="52" t="s">
        <v>135</v>
      </c>
      <c r="E67" s="52"/>
      <c r="F67" s="52"/>
      <c r="G67" s="52"/>
      <c r="H67" s="53"/>
    </row>
    <row r="68" spans="1:8" ht="15" customHeight="1" x14ac:dyDescent="0.15">
      <c r="A68" s="51"/>
      <c r="B68" s="52" t="s">
        <v>136</v>
      </c>
      <c r="C68" s="56"/>
      <c r="D68" s="52" t="s">
        <v>135</v>
      </c>
      <c r="E68" s="82" t="s">
        <v>137</v>
      </c>
      <c r="F68" s="52" t="s">
        <v>138</v>
      </c>
      <c r="G68" s="56"/>
      <c r="H68" s="53" t="s">
        <v>135</v>
      </c>
    </row>
    <row r="69" spans="1:8" x14ac:dyDescent="0.15">
      <c r="A69" s="69"/>
      <c r="B69" s="70"/>
      <c r="C69" s="70"/>
      <c r="D69" s="70"/>
      <c r="E69" s="70"/>
      <c r="F69" s="70"/>
      <c r="G69" s="70"/>
      <c r="H69" s="71"/>
    </row>
    <row r="70" spans="1:8" x14ac:dyDescent="0.15">
      <c r="A70" s="69"/>
      <c r="B70" s="70"/>
      <c r="C70" s="70"/>
      <c r="D70" s="70"/>
      <c r="E70" s="70"/>
      <c r="F70" s="70"/>
      <c r="G70" s="70"/>
      <c r="H70" s="71"/>
    </row>
    <row r="71" spans="1:8" x14ac:dyDescent="0.15">
      <c r="A71" s="69"/>
      <c r="B71" s="70"/>
      <c r="C71" s="70"/>
      <c r="D71" s="70"/>
      <c r="E71" s="70"/>
      <c r="F71" s="70"/>
      <c r="G71" s="70"/>
      <c r="H71" s="71"/>
    </row>
    <row r="72" spans="1:8" ht="13.5" customHeight="1" x14ac:dyDescent="0.15">
      <c r="A72" s="69"/>
      <c r="B72" s="70"/>
      <c r="C72" s="70"/>
      <c r="D72" s="70"/>
      <c r="E72" s="70"/>
      <c r="F72" s="70"/>
      <c r="G72" s="70"/>
      <c r="H72" s="71"/>
    </row>
    <row r="73" spans="1:8" x14ac:dyDescent="0.15">
      <c r="A73" s="69"/>
      <c r="B73" s="70"/>
      <c r="C73" s="70"/>
      <c r="D73" s="70"/>
      <c r="E73" s="70"/>
      <c r="F73" s="70"/>
      <c r="G73" s="70"/>
      <c r="H73" s="71"/>
    </row>
    <row r="74" spans="1:8" x14ac:dyDescent="0.15">
      <c r="A74" s="69"/>
      <c r="B74" s="70"/>
      <c r="C74" s="70"/>
      <c r="D74" s="70"/>
      <c r="E74" s="70"/>
      <c r="F74" s="70"/>
      <c r="G74" s="70"/>
      <c r="H74" s="71"/>
    </row>
    <row r="75" spans="1:8" x14ac:dyDescent="0.15">
      <c r="A75" s="69"/>
      <c r="B75" s="70"/>
      <c r="C75" s="70"/>
      <c r="D75" s="70"/>
      <c r="E75" s="70"/>
      <c r="F75" s="70"/>
      <c r="G75" s="70"/>
      <c r="H75" s="71"/>
    </row>
    <row r="76" spans="1:8" x14ac:dyDescent="0.15">
      <c r="A76" s="69"/>
      <c r="B76" s="70"/>
      <c r="C76" s="70"/>
      <c r="D76" s="70"/>
      <c r="E76" s="70"/>
      <c r="F76" s="70"/>
      <c r="G76" s="70"/>
      <c r="H76" s="71"/>
    </row>
    <row r="77" spans="1:8" x14ac:dyDescent="0.15">
      <c r="A77" s="69"/>
      <c r="B77" s="70"/>
      <c r="C77" s="70"/>
      <c r="D77" s="70"/>
      <c r="E77" s="70"/>
      <c r="F77" s="70"/>
      <c r="G77" s="70"/>
      <c r="H77" s="71"/>
    </row>
    <row r="78" spans="1:8" x14ac:dyDescent="0.15">
      <c r="A78" s="69"/>
      <c r="B78" s="70"/>
      <c r="C78" s="70"/>
      <c r="D78" s="70"/>
      <c r="E78" s="70"/>
      <c r="F78" s="70"/>
      <c r="G78" s="70"/>
      <c r="H78" s="71"/>
    </row>
    <row r="79" spans="1:8" x14ac:dyDescent="0.15">
      <c r="A79" s="69"/>
      <c r="B79" s="70"/>
      <c r="C79" s="70"/>
      <c r="D79" s="70"/>
      <c r="E79" s="70"/>
      <c r="F79" s="70"/>
      <c r="G79" s="70"/>
      <c r="H79" s="71"/>
    </row>
    <row r="80" spans="1:8" x14ac:dyDescent="0.15">
      <c r="A80" s="69"/>
      <c r="B80" s="70"/>
      <c r="C80" s="70"/>
      <c r="D80" s="70"/>
      <c r="E80" s="70"/>
      <c r="F80" s="70"/>
      <c r="G80" s="70"/>
      <c r="H80" s="71"/>
    </row>
    <row r="81" spans="1:8" x14ac:dyDescent="0.15">
      <c r="A81" s="69"/>
      <c r="B81" s="70"/>
      <c r="C81" s="70"/>
      <c r="D81" s="70"/>
      <c r="E81" s="70"/>
      <c r="F81" s="70"/>
      <c r="G81" s="70"/>
      <c r="H81" s="71"/>
    </row>
    <row r="82" spans="1:8" x14ac:dyDescent="0.15">
      <c r="A82" s="69"/>
      <c r="B82" s="70"/>
      <c r="C82" s="70"/>
      <c r="D82" s="70"/>
      <c r="E82" s="70"/>
      <c r="F82" s="70"/>
      <c r="G82" s="70"/>
      <c r="H82" s="71"/>
    </row>
    <row r="83" spans="1:8" x14ac:dyDescent="0.15">
      <c r="A83" s="69"/>
      <c r="B83" s="70"/>
      <c r="C83" s="70"/>
      <c r="D83" s="70"/>
      <c r="E83" s="70"/>
      <c r="F83" s="70"/>
      <c r="G83" s="70"/>
      <c r="H83" s="71"/>
    </row>
    <row r="84" spans="1:8" x14ac:dyDescent="0.15">
      <c r="A84" s="69"/>
      <c r="B84" s="70"/>
      <c r="C84" s="70"/>
      <c r="D84" s="70"/>
      <c r="E84" s="70"/>
      <c r="F84" s="70"/>
      <c r="G84" s="70"/>
      <c r="H84" s="71"/>
    </row>
    <row r="85" spans="1:8" x14ac:dyDescent="0.15">
      <c r="A85" s="69"/>
      <c r="B85" s="70"/>
      <c r="C85" s="70"/>
      <c r="D85" s="70"/>
      <c r="E85" s="70"/>
      <c r="F85" s="70"/>
      <c r="G85" s="70"/>
      <c r="H85" s="71"/>
    </row>
    <row r="86" spans="1:8" x14ac:dyDescent="0.15">
      <c r="A86" s="69"/>
      <c r="B86" s="70"/>
      <c r="C86" s="70"/>
      <c r="D86" s="70"/>
      <c r="E86" s="70"/>
      <c r="F86" s="70"/>
      <c r="G86" s="70"/>
      <c r="H86" s="71"/>
    </row>
    <row r="87" spans="1:8" x14ac:dyDescent="0.15">
      <c r="A87" s="69"/>
      <c r="B87" s="70"/>
      <c r="C87" s="70"/>
      <c r="D87" s="70"/>
      <c r="E87" s="70"/>
      <c r="F87" s="70"/>
      <c r="G87" s="70"/>
      <c r="H87" s="71"/>
    </row>
    <row r="88" spans="1:8" x14ac:dyDescent="0.15">
      <c r="A88" s="69"/>
      <c r="B88" s="70"/>
      <c r="C88" s="70"/>
      <c r="D88" s="70"/>
      <c r="E88" s="70"/>
      <c r="F88" s="70"/>
      <c r="G88" s="70"/>
      <c r="H88" s="71"/>
    </row>
    <row r="89" spans="1:8" x14ac:dyDescent="0.15">
      <c r="A89" s="69"/>
      <c r="B89" s="70"/>
      <c r="C89" s="70"/>
      <c r="D89" s="70"/>
      <c r="E89" s="70"/>
      <c r="F89" s="70"/>
      <c r="G89" s="70"/>
      <c r="H89" s="71"/>
    </row>
    <row r="90" spans="1:8" x14ac:dyDescent="0.15">
      <c r="A90" s="69"/>
      <c r="B90" s="70"/>
      <c r="C90" s="70"/>
      <c r="D90" s="70"/>
      <c r="E90" s="70"/>
      <c r="F90" s="70"/>
      <c r="G90" s="70"/>
      <c r="H90" s="71"/>
    </row>
    <row r="91" spans="1:8" x14ac:dyDescent="0.15">
      <c r="A91" s="69"/>
      <c r="B91" s="70"/>
      <c r="C91" s="70"/>
      <c r="D91" s="70"/>
      <c r="E91" s="70"/>
      <c r="F91" s="70"/>
      <c r="G91" s="70"/>
      <c r="H91" s="71"/>
    </row>
    <row r="92" spans="1:8" x14ac:dyDescent="0.15">
      <c r="A92" s="69"/>
      <c r="B92" s="70"/>
      <c r="C92" s="70"/>
      <c r="D92" s="70"/>
      <c r="E92" s="70"/>
      <c r="F92" s="70"/>
      <c r="G92" s="70"/>
      <c r="H92" s="71"/>
    </row>
    <row r="93" spans="1:8" x14ac:dyDescent="0.15">
      <c r="A93" s="69"/>
      <c r="B93" s="70"/>
      <c r="C93" s="70"/>
      <c r="D93" s="70"/>
      <c r="E93" s="70"/>
      <c r="F93" s="70"/>
      <c r="G93" s="70"/>
      <c r="H93" s="71"/>
    </row>
    <row r="94" spans="1:8" x14ac:dyDescent="0.15">
      <c r="A94" s="69"/>
      <c r="B94" s="70"/>
      <c r="C94" s="70"/>
      <c r="D94" s="70"/>
      <c r="E94" s="70"/>
      <c r="F94" s="70"/>
      <c r="G94" s="70"/>
      <c r="H94" s="71"/>
    </row>
    <row r="95" spans="1:8" x14ac:dyDescent="0.15">
      <c r="A95" s="69"/>
      <c r="B95" s="70"/>
      <c r="C95" s="70"/>
      <c r="D95" s="70"/>
      <c r="E95" s="70"/>
      <c r="F95" s="70"/>
      <c r="G95" s="70"/>
      <c r="H95" s="71"/>
    </row>
    <row r="96" spans="1:8" x14ac:dyDescent="0.15">
      <c r="A96" s="69"/>
      <c r="B96" s="70"/>
      <c r="C96" s="70"/>
      <c r="D96" s="70"/>
      <c r="E96" s="70"/>
      <c r="F96" s="70"/>
      <c r="G96" s="70"/>
      <c r="H96" s="71"/>
    </row>
    <row r="97" spans="1:8" ht="14.25" thickBot="1" x14ac:dyDescent="0.2">
      <c r="A97" s="72"/>
      <c r="B97" s="73"/>
      <c r="C97" s="73"/>
      <c r="D97" s="73"/>
      <c r="E97" s="73"/>
      <c r="F97" s="73"/>
      <c r="G97" s="73"/>
      <c r="H97" s="74"/>
    </row>
  </sheetData>
  <mergeCells count="43">
    <mergeCell ref="Q23:Q24"/>
    <mergeCell ref="P8:Q8"/>
    <mergeCell ref="O9:O10"/>
    <mergeCell ref="P9:P10"/>
    <mergeCell ref="Q9:Q10"/>
    <mergeCell ref="P22:Q22"/>
    <mergeCell ref="F50:F52"/>
    <mergeCell ref="G50:H50"/>
    <mergeCell ref="I50:I52"/>
    <mergeCell ref="J50:L50"/>
    <mergeCell ref="G23:G24"/>
    <mergeCell ref="H23:H24"/>
    <mergeCell ref="F36:F38"/>
    <mergeCell ref="G36:H36"/>
    <mergeCell ref="I36:I38"/>
    <mergeCell ref="G37:G38"/>
    <mergeCell ref="N50:N52"/>
    <mergeCell ref="O50:O52"/>
    <mergeCell ref="P50:P52"/>
    <mergeCell ref="G51:G52"/>
    <mergeCell ref="H51:H52"/>
    <mergeCell ref="P36:P38"/>
    <mergeCell ref="F22:F24"/>
    <mergeCell ref="G22:H22"/>
    <mergeCell ref="I22:I24"/>
    <mergeCell ref="J22:L22"/>
    <mergeCell ref="N22:N24"/>
    <mergeCell ref="H37:H38"/>
    <mergeCell ref="O23:O24"/>
    <mergeCell ref="P23:P24"/>
    <mergeCell ref="N8:N10"/>
    <mergeCell ref="J36:L36"/>
    <mergeCell ref="N36:N38"/>
    <mergeCell ref="O36:O38"/>
    <mergeCell ref="I8:I10"/>
    <mergeCell ref="J8:L8"/>
    <mergeCell ref="A7:B7"/>
    <mergeCell ref="A8:A11"/>
    <mergeCell ref="A12:B12"/>
    <mergeCell ref="G9:G10"/>
    <mergeCell ref="H9:H10"/>
    <mergeCell ref="F8:F10"/>
    <mergeCell ref="G8:H8"/>
  </mergeCells>
  <phoneticPr fontId="2"/>
  <dataValidations count="2">
    <dataValidation type="decimal" imeMode="off" operator="greaterThan" allowBlank="1" showErrorMessage="1" errorTitle="マイナス値入力" error="マイナス値を入力することはできません。" sqref="G25:I34 G39:I48 G11:I20 G53:I62">
      <formula1>0</formula1>
    </dataValidation>
    <dataValidation type="decimal" imeMode="off" allowBlank="1" showErrorMessage="1" errorTitle="入力値不正" error="影響係数は、0.00～1.00の範囲で入力してください。" sqref="J11:L20 J25:L34 J39:L48 J53:L62">
      <formula1>0</formula1>
      <formula2>1</formula2>
    </dataValidation>
  </dataValidations>
  <pageMargins left="0.78740157480314965" right="0.78740157480314965" top="0.59055118110236227" bottom="0.59055118110236227" header="0.51181102362204722" footer="0.39370078740157483"/>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はじめに</vt:lpstr>
      <vt:lpstr>使用方法</vt:lpstr>
      <vt:lpstr>判別法</vt:lpstr>
      <vt:lpstr>様式－A</vt:lpstr>
      <vt:lpstr>様式ーB</vt:lpstr>
      <vt:lpstr>様式－E</vt:lpstr>
      <vt:lpstr>（様式－F作成要領）</vt:lpstr>
      <vt:lpstr>様式ーF</vt:lpstr>
      <vt:lpstr>'（様式－F作成要領）'!Print_Area</vt:lpstr>
      <vt:lpstr>はじめに!Print_Area</vt:lpstr>
      <vt:lpstr>使用方法!Print_Area</vt:lpstr>
      <vt:lpstr>判別法!Print_Area</vt:lpstr>
      <vt:lpstr>'様式－E'!Print_Area</vt:lpstr>
      <vt:lpstr>様式ーB!Print_Area</vt:lpstr>
      <vt:lpstr>様式ーF!Print_Area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2025-10-28T10:56:35Z</cp:lastPrinted>
  <dcterms:created xsi:type="dcterms:W3CDTF">2005-06-06T06:49:09Z</dcterms:created>
  <dcterms:modified xsi:type="dcterms:W3CDTF">2025-12-16T09:11:34Z</dcterms:modified>
</cp:coreProperties>
</file>