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yber-records\Cyber-Records\00_クライアントデータ\k_久留米市\99_共通\99_資料\02_返礼品関係\00_テンプレート\"/>
    </mc:Choice>
  </mc:AlternateContent>
  <xr:revisionPtr revIDLastSave="0" documentId="13_ncr:1_{E696B8D8-B1E2-470C-88DA-E9856E146833}" xr6:coauthVersionLast="46" xr6:coauthVersionMax="46" xr10:uidLastSave="{00000000-0000-0000-0000-000000000000}"/>
  <bookViews>
    <workbookView xWindow="-120" yWindow="-120" windowWidth="29040" windowHeight="15840" tabRatio="880" xr2:uid="{00000000-000D-0000-FFFF-FFFF00000000}"/>
  </bookViews>
  <sheets>
    <sheet name="返礼品登録シート" sheetId="23" r:id="rId1"/>
    <sheet name="返礼品登録シート_FAX" sheetId="22" r:id="rId2"/>
    <sheet name="返礼品登録シート_FAX (見本)" sheetId="21" r:id="rId3"/>
    <sheet name="計算用" sheetId="24" r:id="rId4"/>
  </sheets>
  <definedNames>
    <definedName name="_xlnm.Print_Area" localSheetId="0">返礼品登録シート!$A$1:$O$56</definedName>
    <definedName name="_xlnm.Print_Area" localSheetId="1">返礼品登録シート_FAX!$B$2:$G$52</definedName>
    <definedName name="_xlnm.Print_Area" localSheetId="2">'返礼品登録シート_FAX (見本)'!$B$2:$G$51</definedName>
    <definedName name="自動計算用">計算用!$A:$D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7" i="23" l="1"/>
  <c r="R37" i="23"/>
  <c r="T37" i="23"/>
  <c r="V37" i="23"/>
  <c r="X37" i="23"/>
  <c r="Z37" i="23"/>
  <c r="AB37" i="23"/>
  <c r="AD37" i="23"/>
  <c r="AF37" i="23"/>
  <c r="AH37" i="23"/>
  <c r="N37" i="23"/>
  <c r="H37" i="23"/>
  <c r="J37" i="23"/>
  <c r="L37" i="23"/>
  <c r="F37" i="23"/>
  <c r="F23" i="23"/>
  <c r="F6" i="23" l="1"/>
  <c r="F8" i="23"/>
  <c r="F32" i="23" l="1"/>
  <c r="F62" i="23" s="1"/>
  <c r="F33" i="23"/>
  <c r="J32" i="23"/>
  <c r="J62" i="23" s="1"/>
  <c r="L32" i="23"/>
  <c r="L62" i="23" s="1"/>
  <c r="N32" i="23"/>
  <c r="N62" i="23" s="1"/>
  <c r="P32" i="23"/>
  <c r="R32" i="23"/>
  <c r="R62" i="23" s="1"/>
  <c r="T32" i="23"/>
  <c r="T62" i="23" s="1"/>
  <c r="V32" i="23"/>
  <c r="V62" i="23" s="1"/>
  <c r="X32" i="23"/>
  <c r="Z32" i="23"/>
  <c r="Z62" i="23" s="1"/>
  <c r="AB32" i="23"/>
  <c r="AB62" i="23" s="1"/>
  <c r="AD32" i="23"/>
  <c r="AD62" i="23" s="1"/>
  <c r="AF32" i="23"/>
  <c r="AH32" i="23"/>
  <c r="AH62" i="23" s="1"/>
  <c r="J33" i="23"/>
  <c r="J63" i="23" s="1"/>
  <c r="L33" i="23"/>
  <c r="N33" i="23"/>
  <c r="P33" i="23"/>
  <c r="R33" i="23"/>
  <c r="R63" i="23" s="1"/>
  <c r="T33" i="23"/>
  <c r="V33" i="23"/>
  <c r="X33" i="23"/>
  <c r="Z33" i="23"/>
  <c r="Z63" i="23" s="1"/>
  <c r="AB33" i="23"/>
  <c r="AD33" i="23"/>
  <c r="AF33" i="23"/>
  <c r="AH33" i="23"/>
  <c r="AH64" i="23" s="1"/>
  <c r="J34" i="23"/>
  <c r="L34" i="23"/>
  <c r="N34" i="23"/>
  <c r="P34" i="23"/>
  <c r="R34" i="23"/>
  <c r="T34" i="23"/>
  <c r="V34" i="23"/>
  <c r="X34" i="23"/>
  <c r="Z34" i="23"/>
  <c r="AB34" i="23"/>
  <c r="AD34" i="23"/>
  <c r="AF34" i="23"/>
  <c r="AH34" i="23"/>
  <c r="J35" i="23"/>
  <c r="L35" i="23"/>
  <c r="N35" i="23"/>
  <c r="P35" i="23"/>
  <c r="R35" i="23"/>
  <c r="T35" i="23"/>
  <c r="V35" i="23"/>
  <c r="X35" i="23"/>
  <c r="Z35" i="23"/>
  <c r="AB35" i="23"/>
  <c r="AD35" i="23"/>
  <c r="AF35" i="23"/>
  <c r="AH35" i="23"/>
  <c r="H33" i="23"/>
  <c r="H34" i="23"/>
  <c r="H35" i="23"/>
  <c r="F35" i="23"/>
  <c r="F34" i="23"/>
  <c r="AB63" i="23" l="1"/>
  <c r="F63" i="23"/>
  <c r="T63" i="23"/>
  <c r="Z64" i="23"/>
  <c r="R64" i="23"/>
  <c r="J64" i="23"/>
  <c r="L63" i="23"/>
  <c r="AH63" i="23"/>
  <c r="AD64" i="23"/>
  <c r="V64" i="23"/>
  <c r="N64" i="23"/>
  <c r="AF64" i="23"/>
  <c r="X64" i="23"/>
  <c r="P64" i="23"/>
  <c r="L64" i="23"/>
  <c r="T64" i="23"/>
  <c r="AB64" i="23"/>
  <c r="P62" i="23"/>
  <c r="X62" i="23"/>
  <c r="AF62" i="23"/>
  <c r="F64" i="23"/>
  <c r="P63" i="23"/>
  <c r="X63" i="23"/>
  <c r="AF63" i="23"/>
  <c r="N63" i="23"/>
  <c r="V63" i="23"/>
  <c r="AD63" i="23"/>
  <c r="AI20" i="23"/>
  <c r="AI19" i="23"/>
  <c r="AG20" i="23"/>
  <c r="AG19" i="23"/>
  <c r="AE20" i="23"/>
  <c r="AE19" i="23"/>
  <c r="AC20" i="23"/>
  <c r="AC19" i="23"/>
  <c r="AA20" i="23"/>
  <c r="AA19" i="23"/>
  <c r="Y20" i="23"/>
  <c r="Y19" i="23"/>
  <c r="W20" i="23"/>
  <c r="W19" i="23"/>
  <c r="U20" i="23"/>
  <c r="U19" i="23"/>
  <c r="S20" i="23"/>
  <c r="S19" i="23"/>
  <c r="Q20" i="23"/>
  <c r="Q19" i="23"/>
  <c r="O20" i="23"/>
  <c r="O19" i="23"/>
  <c r="M20" i="23"/>
  <c r="M19" i="23"/>
  <c r="K20" i="23"/>
  <c r="K19" i="23"/>
  <c r="I19" i="23"/>
  <c r="I20" i="23" s="1"/>
  <c r="G19" i="23"/>
  <c r="G20" i="23" s="1"/>
  <c r="B2" i="23" l="1"/>
  <c r="J18" i="23" l="1"/>
  <c r="H8" i="23" l="1"/>
  <c r="H9" i="23"/>
  <c r="H14" i="23"/>
  <c r="H15" i="23"/>
  <c r="H17" i="23"/>
  <c r="H18" i="23"/>
  <c r="H23" i="23"/>
  <c r="H28" i="23"/>
  <c r="H32" i="23"/>
  <c r="H39" i="23"/>
  <c r="H62" i="23" l="1"/>
  <c r="H64" i="23"/>
  <c r="H63" i="23"/>
  <c r="AH39" i="23"/>
  <c r="AF39" i="23"/>
  <c r="AD39" i="23"/>
  <c r="AB39" i="23"/>
  <c r="Z39" i="23"/>
  <c r="X39" i="23"/>
  <c r="V39" i="23"/>
  <c r="T39" i="23"/>
  <c r="R39" i="23"/>
  <c r="P39" i="23"/>
  <c r="N39" i="23"/>
  <c r="L39" i="23"/>
  <c r="J39" i="23"/>
  <c r="F39" i="23"/>
  <c r="AH28" i="23"/>
  <c r="AF28" i="23"/>
  <c r="AD28" i="23"/>
  <c r="AB28" i="23"/>
  <c r="Z28" i="23"/>
  <c r="X28" i="23"/>
  <c r="V28" i="23"/>
  <c r="T28" i="23"/>
  <c r="R28" i="23"/>
  <c r="P28" i="23"/>
  <c r="N28" i="23"/>
  <c r="L28" i="23"/>
  <c r="J28" i="23"/>
  <c r="F28" i="23"/>
  <c r="AH23" i="23"/>
  <c r="AF23" i="23"/>
  <c r="AD23" i="23"/>
  <c r="AB23" i="23"/>
  <c r="Z23" i="23"/>
  <c r="X23" i="23"/>
  <c r="V23" i="23"/>
  <c r="T23" i="23"/>
  <c r="R23" i="23"/>
  <c r="P23" i="23"/>
  <c r="N23" i="23"/>
  <c r="L23" i="23"/>
  <c r="J23" i="23"/>
  <c r="AH18" i="23"/>
  <c r="AF18" i="23"/>
  <c r="AD18" i="23"/>
  <c r="AB18" i="23"/>
  <c r="Z18" i="23"/>
  <c r="X18" i="23"/>
  <c r="V18" i="23"/>
  <c r="T18" i="23"/>
  <c r="R18" i="23"/>
  <c r="P18" i="23"/>
  <c r="N18" i="23"/>
  <c r="L18" i="23"/>
  <c r="F18" i="23"/>
  <c r="AH17" i="23"/>
  <c r="AF17" i="23"/>
  <c r="AD17" i="23"/>
  <c r="AB17" i="23"/>
  <c r="Z17" i="23"/>
  <c r="X17" i="23"/>
  <c r="V17" i="23"/>
  <c r="T17" i="23"/>
  <c r="R17" i="23"/>
  <c r="P17" i="23"/>
  <c r="N17" i="23"/>
  <c r="L17" i="23"/>
  <c r="J17" i="23"/>
  <c r="F17" i="23"/>
  <c r="AH15" i="23"/>
  <c r="AF15" i="23"/>
  <c r="AD15" i="23"/>
  <c r="AB15" i="23"/>
  <c r="Z15" i="23"/>
  <c r="X15" i="23"/>
  <c r="V15" i="23"/>
  <c r="T15" i="23"/>
  <c r="R15" i="23"/>
  <c r="P15" i="23"/>
  <c r="N15" i="23"/>
  <c r="L15" i="23"/>
  <c r="J15" i="23"/>
  <c r="F15" i="23"/>
  <c r="AH14" i="23"/>
  <c r="AF14" i="23"/>
  <c r="AD14" i="23"/>
  <c r="AB14" i="23"/>
  <c r="Z14" i="23"/>
  <c r="X14" i="23"/>
  <c r="V14" i="23"/>
  <c r="T14" i="23"/>
  <c r="R14" i="23"/>
  <c r="P14" i="23"/>
  <c r="N14" i="23"/>
  <c r="L14" i="23"/>
  <c r="J14" i="23"/>
  <c r="F14" i="23"/>
  <c r="AH9" i="23"/>
  <c r="AF9" i="23"/>
  <c r="AD9" i="23"/>
  <c r="AB9" i="23"/>
  <c r="Z9" i="23"/>
  <c r="X9" i="23"/>
  <c r="V9" i="23"/>
  <c r="T9" i="23"/>
  <c r="R9" i="23"/>
  <c r="P9" i="23"/>
  <c r="N9" i="23"/>
  <c r="L9" i="23"/>
  <c r="J9" i="23"/>
  <c r="F9" i="23"/>
  <c r="AH8" i="23"/>
  <c r="AF8" i="23"/>
  <c r="AD8" i="23"/>
  <c r="AB8" i="23"/>
  <c r="Z8" i="23"/>
  <c r="X8" i="23"/>
  <c r="V8" i="23"/>
  <c r="T8" i="23"/>
  <c r="R8" i="23"/>
  <c r="P8" i="23"/>
  <c r="N8" i="23"/>
  <c r="L8" i="23"/>
  <c r="J8" i="23"/>
</calcChain>
</file>

<file path=xl/sharedStrings.xml><?xml version="1.0" encoding="utf-8"?>
<sst xmlns="http://schemas.openxmlformats.org/spreadsheetml/2006/main" count="534" uniqueCount="267">
  <si>
    <t>商品写真データのご提供</t>
    <rPh sb="0" eb="2">
      <t>ショウヒン</t>
    </rPh>
    <rPh sb="2" eb="4">
      <t>シャシン</t>
    </rPh>
    <rPh sb="9" eb="11">
      <t>テイキョウ</t>
    </rPh>
    <phoneticPr fontId="2"/>
  </si>
  <si>
    <t>ご記入日</t>
    <rPh sb="1" eb="3">
      <t>キニュウ</t>
    </rPh>
    <rPh sb="3" eb="4">
      <t>ビ</t>
    </rPh>
    <phoneticPr fontId="2"/>
  </si>
  <si>
    <t>産年</t>
    <phoneticPr fontId="2"/>
  </si>
  <si>
    <t>産地</t>
    <rPh sb="0" eb="2">
      <t>サンチ</t>
    </rPh>
    <phoneticPr fontId="2"/>
  </si>
  <si>
    <t>発送期間</t>
    <rPh sb="0" eb="2">
      <t>ハッソウ</t>
    </rPh>
    <rPh sb="2" eb="4">
      <t>キカン</t>
    </rPh>
    <phoneticPr fontId="2"/>
  </si>
  <si>
    <t>項目</t>
    <rPh sb="0" eb="2">
      <t>コウモク</t>
    </rPh>
    <phoneticPr fontId="2"/>
  </si>
  <si>
    <t>補足</t>
    <rPh sb="0" eb="2">
      <t>ホソク</t>
    </rPh>
    <phoneticPr fontId="2"/>
  </si>
  <si>
    <t>可</t>
  </si>
  <si>
    <t>可</t>
    <rPh sb="0" eb="1">
      <t>カ</t>
    </rPh>
    <phoneticPr fontId="2"/>
  </si>
  <si>
    <t>不可</t>
    <rPh sb="0" eb="2">
      <t>フカ</t>
    </rPh>
    <phoneticPr fontId="2"/>
  </si>
  <si>
    <t>記入例</t>
    <rPh sb="0" eb="3">
      <t>キニュウレイ</t>
    </rPh>
    <phoneticPr fontId="2"/>
  </si>
  <si>
    <t>品種</t>
    <phoneticPr fontId="2"/>
  </si>
  <si>
    <t>精米年月日</t>
    <phoneticPr fontId="2"/>
  </si>
  <si>
    <t>商品名　</t>
    <phoneticPr fontId="2"/>
  </si>
  <si>
    <t>原材料　</t>
    <phoneticPr fontId="2"/>
  </si>
  <si>
    <t>発送方法　</t>
    <phoneticPr fontId="2"/>
  </si>
  <si>
    <t>発送開始</t>
    <rPh sb="0" eb="2">
      <t>ハッソウ</t>
    </rPh>
    <rPh sb="2" eb="4">
      <t>カイシ</t>
    </rPh>
    <phoneticPr fontId="2"/>
  </si>
  <si>
    <t>発送終了</t>
    <rPh sb="0" eb="2">
      <t>ハッソウ</t>
    </rPh>
    <rPh sb="2" eb="4">
      <t>シュウリョウ</t>
    </rPh>
    <phoneticPr fontId="2"/>
  </si>
  <si>
    <t>事業者様名</t>
    <rPh sb="0" eb="3">
      <t>ジギョウシャ</t>
    </rPh>
    <rPh sb="3" eb="4">
      <t>サマ</t>
    </rPh>
    <rPh sb="4" eb="5">
      <t>メイ</t>
    </rPh>
    <phoneticPr fontId="2"/>
  </si>
  <si>
    <t>事業者様TEL</t>
    <rPh sb="0" eb="4">
      <t>ジギョウシャサマ</t>
    </rPh>
    <phoneticPr fontId="2"/>
  </si>
  <si>
    <t>寄附額</t>
    <rPh sb="0" eb="2">
      <t>キフ</t>
    </rPh>
    <phoneticPr fontId="2"/>
  </si>
  <si>
    <t>その他</t>
    <rPh sb="2" eb="3">
      <t>タ</t>
    </rPh>
    <phoneticPr fontId="2"/>
  </si>
  <si>
    <t>平成27年産</t>
    <rPh sb="0" eb="2">
      <t>ヘイセイ</t>
    </rPh>
    <rPh sb="4" eb="6">
      <t>ネンサン</t>
    </rPh>
    <phoneticPr fontId="2"/>
  </si>
  <si>
    <t>単一原料米</t>
    <phoneticPr fontId="2"/>
  </si>
  <si>
    <t>別途商品ラベルに記載</t>
    <phoneticPr fontId="2"/>
  </si>
  <si>
    <t>https://○○○○/○○○</t>
    <phoneticPr fontId="2"/>
  </si>
  <si>
    <t>○○○株式会社</t>
    <rPh sb="3" eb="5">
      <t>カブシキ</t>
    </rPh>
    <rPh sb="5" eb="7">
      <t>カイシャ</t>
    </rPh>
    <phoneticPr fontId="2"/>
  </si>
  <si>
    <t>000-0000-0000</t>
    <phoneticPr fontId="2"/>
  </si>
  <si>
    <t>常温</t>
  </si>
  <si>
    <t>常温</t>
    <rPh sb="0" eb="2">
      <t>ジョウオン</t>
    </rPh>
    <phoneticPr fontId="2"/>
  </si>
  <si>
    <t>冷凍</t>
    <rPh sb="0" eb="2">
      <t>レイトウ</t>
    </rPh>
    <phoneticPr fontId="2"/>
  </si>
  <si>
    <t>冷蔵</t>
    <rPh sb="0" eb="2">
      <t>レイゾウ</t>
    </rPh>
    <phoneticPr fontId="2"/>
  </si>
  <si>
    <t>※選択して下さい※</t>
    <rPh sb="1" eb="3">
      <t>センタク</t>
    </rPh>
    <rPh sb="5" eb="6">
      <t>クダ</t>
    </rPh>
    <phoneticPr fontId="2"/>
  </si>
  <si>
    <t>熊本県産</t>
    <phoneticPr fontId="2"/>
  </si>
  <si>
    <t>高温・多湿・直射日光を避け、涼しい場所に保管してください。</t>
    <phoneticPr fontId="2"/>
  </si>
  <si>
    <t>名称</t>
    <rPh sb="0" eb="2">
      <t>メイショウ</t>
    </rPh>
    <phoneticPr fontId="2"/>
  </si>
  <si>
    <t>精米</t>
    <phoneticPr fontId="2"/>
  </si>
  <si>
    <t>●商品が到着しましたら、保存用の密閉容器に移してください。
●お米は臭いや湿気を吸いやすい食品です。特に臭いの強い食品・洗剤・灯油などのそばに置かないでください。
●商品到着後は、お早めにお召し上がりください。</t>
    <phoneticPr fontId="2"/>
  </si>
  <si>
    <t>ヒノヒカリ</t>
    <phoneticPr fontId="2"/>
  </si>
  <si>
    <t>●●●●年●月●日</t>
    <rPh sb="4" eb="5">
      <t>ネン</t>
    </rPh>
    <rPh sb="6" eb="7">
      <t>ガツ</t>
    </rPh>
    <rPh sb="8" eb="9">
      <t>ニチ</t>
    </rPh>
    <phoneticPr fontId="2"/>
  </si>
  <si>
    <t xml:space="preserve">精米したて！熊本県産ヒノヒカリ！
ヒノヒカリは、父に「コシヒカリ」母に「黄金晴」をもつ品種で、一粒一粒が丸く厚みがあります。
艶があって、粘りが強く、コシヒカリに勝るとも劣らない美味しさです。
</t>
    <rPh sb="6" eb="8">
      <t>クマモト</t>
    </rPh>
    <rPh sb="8" eb="10">
      <t>ケンサン</t>
    </rPh>
    <rPh sb="25" eb="26">
      <t>チチ</t>
    </rPh>
    <rPh sb="34" eb="35">
      <t>ハハ</t>
    </rPh>
    <rPh sb="37" eb="39">
      <t>オウゴン</t>
    </rPh>
    <rPh sb="39" eb="40">
      <t>ハル</t>
    </rPh>
    <rPh sb="44" eb="46">
      <t>ヒンシュ</t>
    </rPh>
    <rPh sb="48" eb="50">
      <t>ヒトツブ</t>
    </rPh>
    <rPh sb="50" eb="52">
      <t>ヒトツブ</t>
    </rPh>
    <rPh sb="53" eb="54">
      <t>マル</t>
    </rPh>
    <rPh sb="55" eb="56">
      <t>アツ</t>
    </rPh>
    <rPh sb="64" eb="65">
      <t>ツヤ</t>
    </rPh>
    <rPh sb="70" eb="71">
      <t>ネバ</t>
    </rPh>
    <rPh sb="73" eb="74">
      <t>ツヨ</t>
    </rPh>
    <rPh sb="82" eb="83">
      <t>マサ</t>
    </rPh>
    <rPh sb="86" eb="87">
      <t>オト</t>
    </rPh>
    <rPh sb="90" eb="92">
      <t>オイ</t>
    </rPh>
    <phoneticPr fontId="2"/>
  </si>
  <si>
    <t>住所</t>
    <rPh sb="0" eb="2">
      <t>ジュウショ</t>
    </rPh>
    <phoneticPr fontId="2"/>
  </si>
  <si>
    <t>ご担当者様</t>
    <rPh sb="1" eb="5">
      <t>タントウシャサマ</t>
    </rPh>
    <phoneticPr fontId="2"/>
  </si>
  <si>
    <t>TEL</t>
    <phoneticPr fontId="2"/>
  </si>
  <si>
    <t>〒000-0000
熊本県○○○○○○○○</t>
    <phoneticPr fontId="2"/>
  </si>
  <si>
    <t>山田 太郎</t>
    <rPh sb="0" eb="2">
      <t>ヤマダ</t>
    </rPh>
    <rPh sb="3" eb="5">
      <t>タロウ</t>
    </rPh>
    <phoneticPr fontId="2"/>
  </si>
  <si>
    <r>
      <t>保存方法　</t>
    </r>
    <r>
      <rPr>
        <b/>
        <sz val="16"/>
        <color rgb="FFFFFF00"/>
        <rFont val="メイリオ"/>
        <family val="3"/>
        <charset val="128"/>
      </rPr>
      <t/>
    </r>
    <phoneticPr fontId="2"/>
  </si>
  <si>
    <t>返礼品
発送元情報</t>
    <rPh sb="0" eb="3">
      <t>ヘンレイヒン</t>
    </rPh>
    <rPh sb="4" eb="7">
      <t>ハッソウモト</t>
    </rPh>
    <rPh sb="7" eb="9">
      <t>ジョウホウ</t>
    </rPh>
    <phoneticPr fontId="2"/>
  </si>
  <si>
    <t>商品代金(税込）</t>
    <rPh sb="0" eb="2">
      <t>ショウヒン</t>
    </rPh>
    <rPh sb="2" eb="4">
      <t>ダイキン</t>
    </rPh>
    <rPh sb="5" eb="7">
      <t>ゼイコ</t>
    </rPh>
    <phoneticPr fontId="2"/>
  </si>
  <si>
    <t>返礼品登録シートFAX用紙</t>
    <rPh sb="0" eb="5">
      <t>ヘンレイヒン</t>
    </rPh>
    <rPh sb="11" eb="13">
      <t>ヨウシ</t>
    </rPh>
    <phoneticPr fontId="2"/>
  </si>
  <si>
    <t>会社名</t>
    <rPh sb="0" eb="3">
      <t>カイシャメイ</t>
    </rPh>
    <phoneticPr fontId="2"/>
  </si>
  <si>
    <t>ご担当者名</t>
    <rPh sb="1" eb="4">
      <t>タントウシャ</t>
    </rPh>
    <rPh sb="4" eb="5">
      <t>メイ</t>
    </rPh>
    <phoneticPr fontId="2"/>
  </si>
  <si>
    <t>返礼品参考URL</t>
  </si>
  <si>
    <t>販売開始</t>
  </si>
  <si>
    <t>販売終了</t>
  </si>
  <si>
    <t>発送開始</t>
  </si>
  <si>
    <t>発送終了</t>
  </si>
  <si>
    <t>名称</t>
  </si>
  <si>
    <t>品種</t>
  </si>
  <si>
    <t>産年</t>
  </si>
  <si>
    <t>使用割合</t>
  </si>
  <si>
    <t>精米年月日</t>
  </si>
  <si>
    <t>返礼品写真データ</t>
    <phoneticPr fontId="2"/>
  </si>
  <si>
    <t>商品サンプル提供</t>
    <rPh sb="6" eb="8">
      <t>テイキョウ</t>
    </rPh>
    <phoneticPr fontId="2"/>
  </si>
  <si>
    <t xml:space="preserve">      年          月         日</t>
    <rPh sb="6" eb="7">
      <t>ネン</t>
    </rPh>
    <rPh sb="17" eb="18">
      <t>ガツ</t>
    </rPh>
    <rPh sb="27" eb="28">
      <t>ニチ</t>
    </rPh>
    <phoneticPr fontId="2"/>
  </si>
  <si>
    <t>会社情報</t>
    <rPh sb="0" eb="2">
      <t>カイシャ</t>
    </rPh>
    <rPh sb="2" eb="4">
      <t>ジョウホウ</t>
    </rPh>
    <phoneticPr fontId="2"/>
  </si>
  <si>
    <t>その他（注意事項）</t>
    <rPh sb="2" eb="3">
      <t>ホカ</t>
    </rPh>
    <phoneticPr fontId="2"/>
  </si>
  <si>
    <t>○○○株式会社</t>
  </si>
  <si>
    <t>000-0000-0000</t>
  </si>
  <si>
    <t>熊本県○○○○○○○○</t>
  </si>
  <si>
    <t>山田 太郎</t>
  </si>
  <si>
    <t>熊本県産</t>
  </si>
  <si>
    <t>5kg</t>
  </si>
  <si>
    <r>
      <t xml:space="preserve">000-0000-0000
</t>
    </r>
    <r>
      <rPr>
        <sz val="10"/>
        <color rgb="FFFF0000"/>
        <rFont val="游ゴシック"/>
        <family val="3"/>
        <charset val="128"/>
      </rPr>
      <t>問い合わせ窓口となる電話番号を記載ください</t>
    </r>
    <rPh sb="14" eb="15">
      <t>ト</t>
    </rPh>
    <rPh sb="16" eb="17">
      <t>ア</t>
    </rPh>
    <rPh sb="19" eb="21">
      <t>マドグチ</t>
    </rPh>
    <rPh sb="24" eb="28">
      <t>デンワバンゴウ</t>
    </rPh>
    <rPh sb="29" eb="31">
      <t>キサイ</t>
    </rPh>
    <phoneticPr fontId="2"/>
  </si>
  <si>
    <r>
      <t xml:space="preserve">○○○株式会社
</t>
    </r>
    <r>
      <rPr>
        <sz val="10"/>
        <color rgb="FFFF0000"/>
        <rFont val="游ゴシック"/>
        <family val="3"/>
        <charset val="128"/>
      </rPr>
      <t>WEBに記載する事業者名です</t>
    </r>
    <rPh sb="12" eb="14">
      <t>キサイ</t>
    </rPh>
    <rPh sb="16" eb="20">
      <t>ジギョウシャメイ</t>
    </rPh>
    <phoneticPr fontId="2"/>
  </si>
  <si>
    <t>精米したて！熊本県産ヒノヒカリ！
ヒノヒカリは、父に「コシヒカリ」母に「黄金晴」をもつ品種で、
一粒一粒が丸く厚みがあります。艶があって、
粘りが強く、コシヒカリに勝るとも劣らない美味しさです。</t>
    <phoneticPr fontId="2"/>
  </si>
  <si>
    <t xml:space="preserve">●商品が到着しましたら、保存用の密閉容器に移してください。
●お米は臭いや湿気を吸いやすい食品です。特に臭いの強い食品・洗剤・灯油などのそばに置かないでください。
●商品到着後は、お早めにお召し上がりください。 </t>
    <phoneticPr fontId="2"/>
  </si>
  <si>
    <t xml:space="preserve">返礼品の情報  </t>
    <rPh sb="0" eb="3">
      <t>ヘンレイヒン</t>
    </rPh>
    <rPh sb="4" eb="6">
      <t>ジョウホウ</t>
    </rPh>
    <phoneticPr fontId="2"/>
  </si>
  <si>
    <t>※お米の場合はこちらもご入力ください。</t>
    <phoneticPr fontId="2"/>
  </si>
  <si>
    <t xml:space="preserve">          有                       無</t>
    <rPh sb="10" eb="11">
      <t>ア</t>
    </rPh>
    <rPh sb="34" eb="35">
      <t>ナ</t>
    </rPh>
    <phoneticPr fontId="2"/>
  </si>
  <si>
    <t xml:space="preserve">         可                   不可</t>
    <rPh sb="9" eb="10">
      <t>カ</t>
    </rPh>
    <rPh sb="29" eb="31">
      <t>フカ</t>
    </rPh>
    <phoneticPr fontId="2"/>
  </si>
  <si>
    <t xml:space="preserve">                     常温                          冷蔵                         冷凍</t>
    <rPh sb="21" eb="23">
      <t>ジョウオン</t>
    </rPh>
    <rPh sb="49" eb="51">
      <t>レイゾウ</t>
    </rPh>
    <rPh sb="76" eb="78">
      <t>レイトウ</t>
    </rPh>
    <phoneticPr fontId="2"/>
  </si>
  <si>
    <t>返礼品情報のご記入をお願いします。</t>
    <rPh sb="0" eb="3">
      <t>ヘンレイヒン</t>
    </rPh>
    <rPh sb="3" eb="5">
      <t>ジョウホウ</t>
    </rPh>
    <rPh sb="7" eb="9">
      <t>キニュウ</t>
    </rPh>
    <rPh sb="11" eb="12">
      <t>ネガ</t>
    </rPh>
    <phoneticPr fontId="2"/>
  </si>
  <si>
    <r>
      <t xml:space="preserve">事業者名 </t>
    </r>
    <r>
      <rPr>
        <sz val="16"/>
        <color rgb="FFFF0000"/>
        <rFont val="游ゴシック"/>
        <family val="3"/>
        <charset val="128"/>
      </rPr>
      <t>【必須】</t>
    </r>
    <rPh sb="0" eb="3">
      <t>ジギョウシャ</t>
    </rPh>
    <rPh sb="3" eb="4">
      <t>メイ</t>
    </rPh>
    <rPh sb="6" eb="8">
      <t>ヒッス</t>
    </rPh>
    <phoneticPr fontId="2"/>
  </si>
  <si>
    <r>
      <t xml:space="preserve">事業者TEL </t>
    </r>
    <r>
      <rPr>
        <sz val="16"/>
        <color rgb="FFFF0000"/>
        <rFont val="游ゴシック"/>
        <family val="3"/>
        <charset val="128"/>
      </rPr>
      <t>【必須】</t>
    </r>
    <rPh sb="0" eb="3">
      <t>ジギョウシャ</t>
    </rPh>
    <phoneticPr fontId="2"/>
  </si>
  <si>
    <r>
      <t xml:space="preserve">返礼品の発送元情報  </t>
    </r>
    <r>
      <rPr>
        <b/>
        <sz val="16"/>
        <color rgb="FFFF0000"/>
        <rFont val="游ゴシック"/>
        <family val="3"/>
        <charset val="128"/>
      </rPr>
      <t>御社と商品発送を行う会社が異なる場合はご記入ください。</t>
    </r>
    <rPh sb="0" eb="3">
      <t>ヘンレイヒン</t>
    </rPh>
    <rPh sb="4" eb="6">
      <t>ハッソウ</t>
    </rPh>
    <rPh sb="6" eb="7">
      <t>モト</t>
    </rPh>
    <rPh sb="7" eb="9">
      <t>ジョウホウ</t>
    </rPh>
    <rPh sb="11" eb="13">
      <t>オンシャ</t>
    </rPh>
    <rPh sb="14" eb="16">
      <t>ショウヒン</t>
    </rPh>
    <rPh sb="16" eb="18">
      <t>ハッソウ</t>
    </rPh>
    <rPh sb="19" eb="20">
      <t>オコナ</t>
    </rPh>
    <rPh sb="21" eb="23">
      <t>カイシャ</t>
    </rPh>
    <rPh sb="24" eb="25">
      <t>コト</t>
    </rPh>
    <rPh sb="27" eb="29">
      <t>バアイ</t>
    </rPh>
    <rPh sb="31" eb="33">
      <t>キニュウ</t>
    </rPh>
    <phoneticPr fontId="2"/>
  </si>
  <si>
    <r>
      <t>返礼品名</t>
    </r>
    <r>
      <rPr>
        <sz val="16"/>
        <color rgb="FFFF0000"/>
        <rFont val="游ゴシック"/>
        <family val="3"/>
        <charset val="128"/>
      </rPr>
      <t>【必須】</t>
    </r>
    <phoneticPr fontId="2"/>
  </si>
  <si>
    <r>
      <t>返礼品説明</t>
    </r>
    <r>
      <rPr>
        <sz val="16"/>
        <color rgb="FFFF0000"/>
        <rFont val="游ゴシック"/>
        <family val="3"/>
        <charset val="128"/>
      </rPr>
      <t>【必須】</t>
    </r>
    <phoneticPr fontId="2"/>
  </si>
  <si>
    <r>
      <t>原材料</t>
    </r>
    <r>
      <rPr>
        <sz val="16"/>
        <color rgb="FFFF0000"/>
        <rFont val="游ゴシック"/>
        <family val="3"/>
        <charset val="128"/>
      </rPr>
      <t>【必須】</t>
    </r>
    <rPh sb="0" eb="3">
      <t>ゲンザイリョウ</t>
    </rPh>
    <phoneticPr fontId="2"/>
  </si>
  <si>
    <r>
      <t>産地</t>
    </r>
    <r>
      <rPr>
        <sz val="16"/>
        <color rgb="FFFF0000"/>
        <rFont val="游ゴシック"/>
        <family val="3"/>
        <charset val="128"/>
      </rPr>
      <t>【必須】</t>
    </r>
    <phoneticPr fontId="2"/>
  </si>
  <si>
    <r>
      <t>保存方法　</t>
    </r>
    <r>
      <rPr>
        <sz val="16"/>
        <color rgb="FFFF0000"/>
        <rFont val="游ゴシック"/>
        <family val="3"/>
        <charset val="128"/>
      </rPr>
      <t>【必須】</t>
    </r>
    <rPh sb="6" eb="8">
      <t>ヒッッス</t>
    </rPh>
    <phoneticPr fontId="2"/>
  </si>
  <si>
    <r>
      <t>発送方法　</t>
    </r>
    <r>
      <rPr>
        <sz val="16"/>
        <color rgb="FFFF0000"/>
        <rFont val="游ゴシック"/>
        <family val="3"/>
        <charset val="128"/>
      </rPr>
      <t>【必須】</t>
    </r>
    <phoneticPr fontId="2"/>
  </si>
  <si>
    <r>
      <t>返礼品代金</t>
    </r>
    <r>
      <rPr>
        <sz val="16"/>
        <color rgb="FFFF0000"/>
        <rFont val="游ゴシック"/>
        <family val="3"/>
        <charset val="128"/>
      </rPr>
      <t>【必須】</t>
    </r>
    <phoneticPr fontId="2"/>
  </si>
  <si>
    <r>
      <t xml:space="preserve">販売期間   </t>
    </r>
    <r>
      <rPr>
        <b/>
        <sz val="16"/>
        <color rgb="FFFF0000"/>
        <rFont val="游ゴシック"/>
        <family val="3"/>
        <charset val="128"/>
      </rPr>
      <t>期間限定商品の場合は必ずご記入ください。</t>
    </r>
    <rPh sb="7" eb="13">
      <t>キカンゲンテイショウヒン</t>
    </rPh>
    <rPh sb="14" eb="16">
      <t>バアイ</t>
    </rPh>
    <rPh sb="17" eb="18">
      <t>カナラ</t>
    </rPh>
    <rPh sb="20" eb="22">
      <t>キニュウ</t>
    </rPh>
    <phoneticPr fontId="2"/>
  </si>
  <si>
    <r>
      <t xml:space="preserve">発送期間   </t>
    </r>
    <r>
      <rPr>
        <b/>
        <sz val="16"/>
        <color rgb="FFFF0000"/>
        <rFont val="游ゴシック"/>
        <family val="3"/>
        <charset val="128"/>
      </rPr>
      <t>発送可能期間が限定される場合は必ずご記入ください。</t>
    </r>
    <rPh sb="7" eb="11">
      <t>ハッソウカノウ</t>
    </rPh>
    <rPh sb="11" eb="13">
      <t>キカン</t>
    </rPh>
    <rPh sb="14" eb="16">
      <t>ゲンテイ</t>
    </rPh>
    <rPh sb="19" eb="21">
      <t>バアイ</t>
    </rPh>
    <rPh sb="22" eb="23">
      <t>カナラ</t>
    </rPh>
    <rPh sb="25" eb="27">
      <t>キニュウ</t>
    </rPh>
    <phoneticPr fontId="2"/>
  </si>
  <si>
    <r>
      <t xml:space="preserve">サンプルのご提供について   </t>
    </r>
    <r>
      <rPr>
        <b/>
        <sz val="16"/>
        <color rgb="FFFF0000"/>
        <rFont val="游ゴシック"/>
        <family val="3"/>
        <charset val="128"/>
      </rPr>
      <t>いずれかにチェックをお願いします。</t>
    </r>
    <rPh sb="26" eb="27">
      <t>ネガ</t>
    </rPh>
    <phoneticPr fontId="2"/>
  </si>
  <si>
    <r>
      <t>内容量(g)</t>
    </r>
    <r>
      <rPr>
        <sz val="16"/>
        <color rgb="FFFF0000"/>
        <rFont val="游ゴシック"/>
        <family val="3"/>
        <charset val="128"/>
      </rPr>
      <t>【必須】</t>
    </r>
    <phoneticPr fontId="2"/>
  </si>
  <si>
    <t>年              月             日</t>
    <rPh sb="0" eb="1">
      <t>ネン</t>
    </rPh>
    <rPh sb="15" eb="16">
      <t>ガツ</t>
    </rPh>
    <rPh sb="29" eb="30">
      <t>ニチ</t>
    </rPh>
    <phoneticPr fontId="2"/>
  </si>
  <si>
    <t>熊本県産 ヒノヒカリ</t>
  </si>
  <si>
    <t>https://○○○○/○○○</t>
  </si>
  <si>
    <t>※下記は例文のため、お米でない商品の原材料を掲載しています。
※別途商品ラベルに記載
鶏肉、たれ（にんにく・生姜・りんご）、食塩、清酒、植物性たん白、
砂糖、鶏卵加工品、香辛料、pH調整剤、加工澱粉、
トレハロース、グリシン、（原材料の一部に大豆を含む）</t>
    <phoneticPr fontId="2"/>
  </si>
  <si>
    <t>高温・多湿・直射日光を避け、涼しい場所に保管してください。
保存方法を記載下さい</t>
    <phoneticPr fontId="2"/>
  </si>
  <si>
    <t>別途商品ラベルに記載</t>
  </si>
  <si>
    <t>精米</t>
    <rPh sb="0" eb="2">
      <t>セイマイ</t>
    </rPh>
    <phoneticPr fontId="2"/>
  </si>
  <si>
    <t>平成27年産</t>
  </si>
  <si>
    <t>単一原料米</t>
  </si>
  <si>
    <t>ヒノヒカリ</t>
  </si>
  <si>
    <t xml:space="preserve">                年       月       日</t>
    <rPh sb="16" eb="17">
      <t>ネン</t>
    </rPh>
    <rPh sb="24" eb="25">
      <t>ガツ</t>
    </rPh>
    <rPh sb="32" eb="33">
      <t>ニチ</t>
    </rPh>
    <phoneticPr fontId="2"/>
  </si>
  <si>
    <t>円（税込）</t>
    <rPh sb="2" eb="4">
      <t>ゼイコ</t>
    </rPh>
    <phoneticPr fontId="2"/>
  </si>
  <si>
    <t>サイレコ備考欄</t>
    <rPh sb="4" eb="7">
      <t>ビコウラン</t>
    </rPh>
    <phoneticPr fontId="2"/>
  </si>
  <si>
    <t>賞味/消費期限　　</t>
    <rPh sb="3" eb="5">
      <t>ショウヒ</t>
    </rPh>
    <phoneticPr fontId="2"/>
  </si>
  <si>
    <t>リードタイム</t>
    <phoneticPr fontId="2"/>
  </si>
  <si>
    <t>10日</t>
    <rPh sb="2" eb="3">
      <t>ニチ</t>
    </rPh>
    <phoneticPr fontId="2"/>
  </si>
  <si>
    <t>500/月</t>
    <rPh sb="4" eb="5">
      <t>ツキ</t>
    </rPh>
    <phoneticPr fontId="2"/>
  </si>
  <si>
    <t>在庫数(月)</t>
    <phoneticPr fontId="2"/>
  </si>
  <si>
    <t>受付期間</t>
    <rPh sb="0" eb="2">
      <t>ウケツケ</t>
    </rPh>
    <rPh sb="2" eb="4">
      <t>キカン</t>
    </rPh>
    <phoneticPr fontId="2"/>
  </si>
  <si>
    <t>受付開始</t>
    <rPh sb="0" eb="2">
      <t>ウケツケ</t>
    </rPh>
    <rPh sb="2" eb="4">
      <t>カイシ</t>
    </rPh>
    <phoneticPr fontId="2"/>
  </si>
  <si>
    <t>受付終了</t>
    <rPh sb="0" eb="2">
      <t>ウケツケ</t>
    </rPh>
    <rPh sb="2" eb="4">
      <t>シュウリョウ</t>
    </rPh>
    <phoneticPr fontId="2"/>
  </si>
  <si>
    <t>内容量</t>
    <rPh sb="0" eb="3">
      <t>ナイヨウリョウ</t>
    </rPh>
    <phoneticPr fontId="2"/>
  </si>
  <si>
    <t>在庫数</t>
    <rPh sb="0" eb="2">
      <t>ザイコ</t>
    </rPh>
    <rPh sb="2" eb="3">
      <t>スウ</t>
    </rPh>
    <phoneticPr fontId="2"/>
  </si>
  <si>
    <t>売り切り　100</t>
    <rPh sb="0" eb="1">
      <t>ウ</t>
    </rPh>
    <rPh sb="2" eb="3">
      <t>キ</t>
    </rPh>
    <phoneticPr fontId="2"/>
  </si>
  <si>
    <t>発注・伝票用商品名</t>
    <rPh sb="0" eb="2">
      <t>ハッチュウ</t>
    </rPh>
    <rPh sb="3" eb="5">
      <t>デンピョウ</t>
    </rPh>
    <rPh sb="5" eb="6">
      <t>ヨウ</t>
    </rPh>
    <rPh sb="6" eb="9">
      <t>ショウヒンメイ</t>
    </rPh>
    <phoneticPr fontId="2"/>
  </si>
  <si>
    <t>生産者・製造者・加工元</t>
    <rPh sb="0" eb="3">
      <t>セイサンシャ</t>
    </rPh>
    <rPh sb="4" eb="6">
      <t>セイゾウ</t>
    </rPh>
    <rPh sb="6" eb="7">
      <t>シャ</t>
    </rPh>
    <rPh sb="8" eb="10">
      <t>カコウ</t>
    </rPh>
    <rPh sb="10" eb="11">
      <t>モト</t>
    </rPh>
    <phoneticPr fontId="2"/>
  </si>
  <si>
    <t>在庫数</t>
    <phoneticPr fontId="2"/>
  </si>
  <si>
    <t xml:space="preserve">    日</t>
    <rPh sb="4" eb="5">
      <t>ニチ</t>
    </rPh>
    <phoneticPr fontId="2"/>
  </si>
  <si>
    <r>
      <t>賞味・消費期限　</t>
    </r>
    <r>
      <rPr>
        <sz val="16"/>
        <color rgb="FFFF0000"/>
        <rFont val="游ゴシック"/>
        <family val="3"/>
        <charset val="128"/>
      </rPr>
      <t>【必須】　</t>
    </r>
    <rPh sb="3" eb="5">
      <t>ショウヒ</t>
    </rPh>
    <phoneticPr fontId="2"/>
  </si>
  <si>
    <t>1-A ヒノヒカリ5kg</t>
    <phoneticPr fontId="2"/>
  </si>
  <si>
    <t>〒860-0834 熊本県熊本市南区江越2-24-1
○○株式会社</t>
    <rPh sb="0" eb="26">
      <t>ジュ</t>
    </rPh>
    <rPh sb="29" eb="33">
      <t>カブシ</t>
    </rPh>
    <phoneticPr fontId="2"/>
  </si>
  <si>
    <t>1年</t>
    <rPh sb="1" eb="2">
      <t>ネン</t>
    </rPh>
    <phoneticPr fontId="2"/>
  </si>
  <si>
    <r>
      <rPr>
        <sz val="16"/>
        <color rgb="FFFF0000"/>
        <rFont val="游ゴシック"/>
        <family val="3"/>
        <charset val="128"/>
      </rPr>
      <t xml:space="preserve">自治体様への提供価格をご記入下さい </t>
    </r>
    <r>
      <rPr>
        <sz val="16"/>
        <color theme="1"/>
        <rFont val="游ゴシック"/>
        <family val="3"/>
        <charset val="128"/>
      </rPr>
      <t>3,000円（税込）</t>
    </r>
    <rPh sb="25" eb="27">
      <t>ゼイコ</t>
    </rPh>
    <phoneticPr fontId="2"/>
  </si>
  <si>
    <r>
      <t>リードタイム</t>
    </r>
    <r>
      <rPr>
        <sz val="16"/>
        <color rgb="FFFF0000"/>
        <rFont val="游ゴシック"/>
        <family val="3"/>
        <charset val="128"/>
      </rPr>
      <t>【必須】</t>
    </r>
    <r>
      <rPr>
        <sz val="16"/>
        <color theme="1"/>
        <rFont val="游ゴシック"/>
        <family val="3"/>
        <charset val="128"/>
      </rPr>
      <t xml:space="preserve">  </t>
    </r>
    <rPh sb="7" eb="9">
      <t>ヒッス</t>
    </rPh>
    <phoneticPr fontId="2"/>
  </si>
  <si>
    <t>14    日</t>
    <rPh sb="6" eb="7">
      <t>ニチ</t>
    </rPh>
    <phoneticPr fontId="2"/>
  </si>
  <si>
    <t>熊本県熊本市南区江越○-○
△△株式会社</t>
    <rPh sb="0" eb="3">
      <t>クマモトケン</t>
    </rPh>
    <rPh sb="3" eb="6">
      <t>クマモトシ</t>
    </rPh>
    <rPh sb="6" eb="8">
      <t>ミナミク</t>
    </rPh>
    <rPh sb="8" eb="10">
      <t>エゴエ</t>
    </rPh>
    <rPh sb="16" eb="20">
      <t>カブシキ</t>
    </rPh>
    <phoneticPr fontId="3"/>
  </si>
  <si>
    <t>生産者・製造者・加工元
（住所、会社名）</t>
    <rPh sb="0" eb="3">
      <t>セイサンシャ</t>
    </rPh>
    <rPh sb="4" eb="6">
      <t>セイゾウ</t>
    </rPh>
    <rPh sb="6" eb="7">
      <t>シャ</t>
    </rPh>
    <rPh sb="8" eb="10">
      <t>カコウ</t>
    </rPh>
    <rPh sb="10" eb="11">
      <t>モト</t>
    </rPh>
    <rPh sb="13" eb="15">
      <t>ジュウショ</t>
    </rPh>
    <phoneticPr fontId="3"/>
  </si>
  <si>
    <t>撮影依頼有無</t>
    <rPh sb="0" eb="2">
      <t>サツエイ</t>
    </rPh>
    <rPh sb="2" eb="4">
      <t>イライ</t>
    </rPh>
    <rPh sb="4" eb="6">
      <t>ウム</t>
    </rPh>
    <phoneticPr fontId="2"/>
  </si>
  <si>
    <t>熊本県産 ヒノヒカリ 5kg</t>
    <phoneticPr fontId="2"/>
  </si>
  <si>
    <t>のしの種類</t>
    <rPh sb="3" eb="5">
      <t>シュルイ</t>
    </rPh>
    <phoneticPr fontId="2"/>
  </si>
  <si>
    <t>可</t>
    <phoneticPr fontId="2"/>
  </si>
  <si>
    <t>御中元、御歳暮、結婚祝い、出産祝、内祝い</t>
    <phoneticPr fontId="2"/>
  </si>
  <si>
    <t>検査</t>
    <rPh sb="0" eb="2">
      <t>ケンサ</t>
    </rPh>
    <phoneticPr fontId="2"/>
  </si>
  <si>
    <t>検査済</t>
    <rPh sb="0" eb="2">
      <t>ケンサ</t>
    </rPh>
    <rPh sb="2" eb="3">
      <t>スミ</t>
    </rPh>
    <phoneticPr fontId="2"/>
  </si>
  <si>
    <t>検査済み</t>
    <rPh sb="0" eb="4">
      <t>ケンサ</t>
    </rPh>
    <phoneticPr fontId="2"/>
  </si>
  <si>
    <r>
      <t>対応可否</t>
    </r>
    <r>
      <rPr>
        <sz val="16"/>
        <color rgb="FFFF0000"/>
        <rFont val="游ゴシック"/>
        <family val="3"/>
        <charset val="128"/>
      </rPr>
      <t xml:space="preserve">【必須】  </t>
    </r>
    <rPh sb="0" eb="2">
      <t>タイオウ</t>
    </rPh>
    <rPh sb="2" eb="4">
      <t>カヒ</t>
    </rPh>
    <phoneticPr fontId="2"/>
  </si>
  <si>
    <t>御歳暮、御中元、内祝い　その他は要相談</t>
    <rPh sb="0" eb="3">
      <t>オセイボ</t>
    </rPh>
    <rPh sb="4" eb="7">
      <t>オチュウゲン</t>
    </rPh>
    <rPh sb="8" eb="10">
      <t>ウチイワ</t>
    </rPh>
    <rPh sb="14" eb="15">
      <t>ホカ</t>
    </rPh>
    <rPh sb="16" eb="19">
      <t>ヨウソウダン</t>
    </rPh>
    <phoneticPr fontId="2"/>
  </si>
  <si>
    <r>
      <t>のし対応について</t>
    </r>
    <r>
      <rPr>
        <sz val="16"/>
        <color theme="1"/>
        <rFont val="游ゴシック"/>
        <family val="3"/>
        <charset val="128"/>
      </rPr>
      <t>（可の場合は、のしの種類も合わせてご記入下さい。）</t>
    </r>
    <rPh sb="2" eb="4">
      <t>タイオウ</t>
    </rPh>
    <rPh sb="9" eb="10">
      <t>カ</t>
    </rPh>
    <rPh sb="11" eb="13">
      <t>バアイ</t>
    </rPh>
    <rPh sb="18" eb="20">
      <t>シュルイ</t>
    </rPh>
    <rPh sb="21" eb="22">
      <t>ア</t>
    </rPh>
    <rPh sb="26" eb="28">
      <t>キニュウ</t>
    </rPh>
    <rPh sb="28" eb="29">
      <t>クダ</t>
    </rPh>
    <phoneticPr fontId="2"/>
  </si>
  <si>
    <t>のし　表書き</t>
    <rPh sb="3" eb="5">
      <t>オモテガ</t>
    </rPh>
    <phoneticPr fontId="2"/>
  </si>
  <si>
    <t>のし　対応</t>
    <rPh sb="3" eb="5">
      <t>タイオウ</t>
    </rPh>
    <phoneticPr fontId="2"/>
  </si>
  <si>
    <t>皆が安心して食べられる「安全なお米」を作るために栽培期間中、農薬不使用にごだわりました。
農薬を使用しないことで、とにかく虫がつきやすく大変なことも多かったですが、稲が植えられていない冬の時期にも田に水をはることにしました。</t>
    <phoneticPr fontId="2"/>
  </si>
  <si>
    <t>自分と妻が中心に田を作り、小学生の子どもたちは夏には喜んで田植えを手伝ってくれます。精一杯お米を作る，それが〇〇農園です。</t>
    <phoneticPr fontId="2"/>
  </si>
  <si>
    <t>環境</t>
    <rPh sb="0" eb="2">
      <t>カンキョウ</t>
    </rPh>
    <phoneticPr fontId="2"/>
  </si>
  <si>
    <t>この地域は菊池水源に近く、阿蘇の伏流水が流れています。
熊本は80％が地下水で賄われているほど水が豊かな地域です。
その水の綺麗さや豊かさは正直自慢です。</t>
    <phoneticPr fontId="2"/>
  </si>
  <si>
    <t>時期</t>
    <phoneticPr fontId="2"/>
  </si>
  <si>
    <t>肥料や田んぼの水の調整など様々なことを勉強し、皆様に喜んでいただけるお米を作ることができました。この経験や技術を活かし、もち米や酒米の研究をすすめています。
皆さんに納得していただけるようなお米、お酒が作れたら、ぜひご賞味ください。</t>
    <phoneticPr fontId="2"/>
  </si>
  <si>
    <t>商品情報URLあればをご入力下さい</t>
    <rPh sb="12" eb="15">
      <t>ニュウリョククダ</t>
    </rPh>
    <phoneticPr fontId="2"/>
  </si>
  <si>
    <t>品種をご入力下さい</t>
    <rPh sb="0" eb="2">
      <t>ヒンシュ</t>
    </rPh>
    <rPh sb="4" eb="7">
      <t>ニュウリョククダ</t>
    </rPh>
    <phoneticPr fontId="2"/>
  </si>
  <si>
    <t>産年をご入力下さい</t>
    <rPh sb="0" eb="2">
      <t>サンネン</t>
    </rPh>
    <phoneticPr fontId="2"/>
  </si>
  <si>
    <t>10割または単一原料米とご明記下さい</t>
    <rPh sb="15" eb="16">
      <t>クダ</t>
    </rPh>
    <phoneticPr fontId="2"/>
  </si>
  <si>
    <t>精米年月日をご入力下さい
※名称が玄米の場合は不要</t>
    <rPh sb="0" eb="2">
      <t>セイマイ</t>
    </rPh>
    <rPh sb="2" eb="5">
      <t>ネンガッピ</t>
    </rPh>
    <phoneticPr fontId="2"/>
  </si>
  <si>
    <t>お米の検査についてご入力下さい</t>
    <rPh sb="1" eb="2">
      <t>コメ</t>
    </rPh>
    <rPh sb="3" eb="5">
      <t>ケンサ</t>
    </rPh>
    <phoneticPr fontId="2"/>
  </si>
  <si>
    <t>江戸時代から先祖代々受け継いできた田んぼとノウハウを大切にしています。盆地でもたくさんの穂がみのり、ふんわり、もちもちの甘いお米になるよう改良を続けてきました。兼業だったこともあり、何度も田んぼを潰してしまおうかと思いました。けれど、秋なってたくさん実った穂を見たときに、頑張ってよかったという気持ちがわき、専業農家になりました。</t>
    <phoneticPr fontId="2"/>
  </si>
  <si>
    <t>注意事項等ある場合はご入力下さい</t>
    <phoneticPr fontId="2"/>
  </si>
  <si>
    <r>
      <t>ふるさと納税でやりたい事
・生まれた変化</t>
    </r>
    <r>
      <rPr>
        <sz val="16"/>
        <color rgb="FFFF0000"/>
        <rFont val="游ゴシック"/>
        <family val="3"/>
        <charset val="128"/>
      </rPr>
      <t>【必須】</t>
    </r>
    <phoneticPr fontId="2"/>
  </si>
  <si>
    <r>
      <t>時期</t>
    </r>
    <r>
      <rPr>
        <sz val="16"/>
        <color rgb="FFFF0000"/>
        <rFont val="游ゴシック"/>
        <family val="3"/>
        <charset val="128"/>
      </rPr>
      <t>【必須】</t>
    </r>
    <phoneticPr fontId="2"/>
  </si>
  <si>
    <r>
      <t>関わっている人</t>
    </r>
    <r>
      <rPr>
        <sz val="16"/>
        <color rgb="FFFF0000"/>
        <rFont val="游ゴシック"/>
        <family val="3"/>
        <charset val="128"/>
      </rPr>
      <t>【必須】</t>
    </r>
    <phoneticPr fontId="2"/>
  </si>
  <si>
    <r>
      <t>工夫やこだわり</t>
    </r>
    <r>
      <rPr>
        <sz val="16"/>
        <color rgb="FFFF0000"/>
        <rFont val="游ゴシック"/>
        <family val="3"/>
        <charset val="128"/>
      </rPr>
      <t>【必須】</t>
    </r>
    <phoneticPr fontId="2"/>
  </si>
  <si>
    <r>
      <t>環境</t>
    </r>
    <r>
      <rPr>
        <sz val="16"/>
        <color rgb="FFFF0000"/>
        <rFont val="游ゴシック"/>
        <family val="3"/>
        <charset val="128"/>
      </rPr>
      <t>【必須】</t>
    </r>
    <rPh sb="0" eb="2">
      <t>カンキョウ</t>
    </rPh>
    <phoneticPr fontId="2"/>
  </si>
  <si>
    <r>
      <t xml:space="preserve">お礼の品に対する想い
</t>
    </r>
    <r>
      <rPr>
        <sz val="16"/>
        <color rgb="FFFF0000"/>
        <rFont val="游ゴシック"/>
        <family val="3"/>
        <charset val="128"/>
      </rPr>
      <t>【必須】</t>
    </r>
    <phoneticPr fontId="2"/>
  </si>
  <si>
    <t>皆が安心して食べられる「安全なお米」を作るために栽培期間中、農薬不使用にごだわりました。農薬を使用しないことで、とにかく虫がつきやすく大変なことも多かったですが、稲が植えられていない冬の時期にも田に水をはることにしました。</t>
    <phoneticPr fontId="2"/>
  </si>
  <si>
    <t>自分と妻が中心に田を作り、小学生の子どもたちは夏には喜んで田植えを手伝ってくれます。精一杯お米を作る，それが〇〇農園です。</t>
    <phoneticPr fontId="2"/>
  </si>
  <si>
    <t>この地域は菊池水源に近く、阿蘇の伏流水が流れています。熊本は80％が地下水で賄われているほど水が豊かな地域です。その水の綺麗さや豊かさは正直自慢です。</t>
    <phoneticPr fontId="2"/>
  </si>
  <si>
    <t>肥料や田んぼの水の調整など様々なことを勉強し、皆様に喜んでいただけるお米を作ることができました。この経験や技術を活かし、もち米や酒米の研究をすすめています。皆さんに納得していただけるようなお米、お酒が作れたら、ぜひご賞味ください。</t>
    <phoneticPr fontId="2"/>
  </si>
  <si>
    <t>寄付者の方から「おいしかった！」とメッセージをもらうようになりました。とてもうれしく「よし！がんばろう！」という気持ちが強くなりました。皆様に寄付していただいた、ふるさと納税のおかげで耕作地が増え、規模を大きくすることで、地元の雇用などにも貢献できました。
農業を皆で盛り上げる期間をいただいたと思っております。</t>
    <phoneticPr fontId="2"/>
  </si>
  <si>
    <t>江戸時代から先祖代々受け継いできた田んぼとノウハウを大切にしています。盆地でもたくさんの穂がみのり、ふんわり、もちもちの甘いお米になるよう改良を続けてきました。兼業だったこともあり、何度も田んぼを潰してしまおうかと思いました。けれど、秋になってたくさん実った穂を見たときに、頑張ってよかったという気持ちがわき、専業農家になりました。</t>
    <phoneticPr fontId="2"/>
  </si>
  <si>
    <t>寄付者の方から「おいしかった！」とメッセージをもらうようになり、とても嬉しく「よし！がんばろう！」という気持ちが強くなりました。皆様に寄付していただいた、ふるさと納税のおかげで耕作地が増え、地元の雇用などにも貢献できました。農業を皆で盛り上げる機会をいただいたと思っております。</t>
    <rPh sb="35" eb="36">
      <t>ウレ</t>
    </rPh>
    <rPh sb="122" eb="124">
      <t>キカイ</t>
    </rPh>
    <phoneticPr fontId="2"/>
  </si>
  <si>
    <t>返礼品説明
（150文字以上）</t>
    <rPh sb="0" eb="3">
      <t>ヘンレイヒン</t>
    </rPh>
    <rPh sb="3" eb="5">
      <t>セツメイ</t>
    </rPh>
    <rPh sb="10" eb="12">
      <t>モジ</t>
    </rPh>
    <rPh sb="12" eb="14">
      <t>イジョウ</t>
    </rPh>
    <phoneticPr fontId="2"/>
  </si>
  <si>
    <t>依頼する</t>
    <phoneticPr fontId="2"/>
  </si>
  <si>
    <t>お礼の品に
対する想い</t>
    <phoneticPr fontId="2"/>
  </si>
  <si>
    <t>返礼品登録シート</t>
    <phoneticPr fontId="2"/>
  </si>
  <si>
    <t>必須</t>
    <rPh sb="0" eb="2">
      <t>ヒッス</t>
    </rPh>
    <phoneticPr fontId="2"/>
  </si>
  <si>
    <t>確認</t>
    <rPh sb="0" eb="2">
      <t>カクニン</t>
    </rPh>
    <phoneticPr fontId="2"/>
  </si>
  <si>
    <t>要確認</t>
    <rPh sb="0" eb="3">
      <t>ヨウカクニン</t>
    </rPh>
    <phoneticPr fontId="2"/>
  </si>
  <si>
    <t>要確認</t>
    <rPh sb="0" eb="3">
      <t>ヨウカクニン</t>
    </rPh>
    <phoneticPr fontId="3"/>
  </si>
  <si>
    <t>WEBに掲載する事業者名をご入力下さい</t>
    <rPh sb="14" eb="16">
      <t>ニュウリョク</t>
    </rPh>
    <rPh sb="16" eb="17">
      <t>クダ</t>
    </rPh>
    <phoneticPr fontId="2"/>
  </si>
  <si>
    <t>問合せ窓口となる電話番号をご入力下さい</t>
    <rPh sb="14" eb="17">
      <t>ニュウリョククダ</t>
    </rPh>
    <phoneticPr fontId="2"/>
  </si>
  <si>
    <t>商品名をご入力下さい</t>
    <rPh sb="0" eb="3">
      <t>ショウヒンメイ</t>
    </rPh>
    <rPh sb="5" eb="8">
      <t>ニュウリョククダ</t>
    </rPh>
    <phoneticPr fontId="2"/>
  </si>
  <si>
    <t>主原料の原産地をご入力下さい</t>
    <rPh sb="0" eb="3">
      <t>シュゲンリョウ</t>
    </rPh>
    <rPh sb="4" eb="5">
      <t>ゲン</t>
    </rPh>
    <rPh sb="5" eb="7">
      <t>サンチ</t>
    </rPh>
    <rPh sb="9" eb="12">
      <t>ニュウリョククダ</t>
    </rPh>
    <phoneticPr fontId="2"/>
  </si>
  <si>
    <t>保存方法をご入力下さい</t>
    <rPh sb="0" eb="2">
      <t>ホゾン</t>
    </rPh>
    <rPh sb="2" eb="4">
      <t>ホウホウ</t>
    </rPh>
    <rPh sb="6" eb="9">
      <t>ニュウリョククダ</t>
    </rPh>
    <phoneticPr fontId="2"/>
  </si>
  <si>
    <t>可・不可をプルダウンよりご選択下さい</t>
    <rPh sb="13" eb="15">
      <t>センタク</t>
    </rPh>
    <rPh sb="15" eb="16">
      <t>クダ</t>
    </rPh>
    <phoneticPr fontId="2"/>
  </si>
  <si>
    <t>商品原材料をご入力下さい
※商品情報URLや原材料ラベルの写真を
貼り付けていただいても構いません</t>
    <rPh sb="0" eb="2">
      <t>ショウヒン</t>
    </rPh>
    <rPh sb="2" eb="5">
      <t>ゲンザイリョウ</t>
    </rPh>
    <rPh sb="7" eb="10">
      <t>ニュウリョククダ</t>
    </rPh>
    <rPh sb="22" eb="25">
      <t>ゲンザイリョウ</t>
    </rPh>
    <rPh sb="29" eb="31">
      <t>シャシン</t>
    </rPh>
    <rPh sb="33" eb="34">
      <t>ハ</t>
    </rPh>
    <rPh sb="35" eb="36">
      <t>ツ</t>
    </rPh>
    <rPh sb="44" eb="45">
      <t>カマ</t>
    </rPh>
    <phoneticPr fontId="2"/>
  </si>
  <si>
    <r>
      <t xml:space="preserve">自分の作っているものに
どんなこだわりがあるか、
工夫していることなどをご入力下さい
</t>
    </r>
    <r>
      <rPr>
        <b/>
        <sz val="12"/>
        <rFont val="メイリオ"/>
        <family val="3"/>
        <charset val="128"/>
      </rPr>
      <t>※箇条書きでも可</t>
    </r>
    <phoneticPr fontId="2"/>
  </si>
  <si>
    <r>
      <t xml:space="preserve">お礼品を作っているご自身や
協力してくれる家族、
スタッフの方々のことご入力下さい
</t>
    </r>
    <r>
      <rPr>
        <b/>
        <sz val="12"/>
        <rFont val="メイリオ"/>
        <family val="3"/>
        <charset val="128"/>
      </rPr>
      <t>※箇条書きでも可</t>
    </r>
    <phoneticPr fontId="2"/>
  </si>
  <si>
    <r>
      <t xml:space="preserve">どんな環境のなかで
作られているかをご入力下さい
</t>
    </r>
    <r>
      <rPr>
        <b/>
        <sz val="12"/>
        <rFont val="メイリオ"/>
        <family val="3"/>
        <charset val="128"/>
      </rPr>
      <t>※箇条書きでも可</t>
    </r>
    <rPh sb="10" eb="11">
      <t>ツク</t>
    </rPh>
    <phoneticPr fontId="2"/>
  </si>
  <si>
    <r>
      <t xml:space="preserve">これからやってみたいことや
品にかける想いなどをご入力下さい
</t>
    </r>
    <r>
      <rPr>
        <b/>
        <sz val="12"/>
        <rFont val="メイリオ"/>
        <family val="3"/>
        <charset val="128"/>
      </rPr>
      <t>※箇条書きでも可</t>
    </r>
    <phoneticPr fontId="2"/>
  </si>
  <si>
    <r>
      <t xml:space="preserve">おすすめの申込み時期などのお知らせや、事業者様の歴史等をご入力下さい
</t>
    </r>
    <r>
      <rPr>
        <b/>
        <sz val="12"/>
        <rFont val="メイリオ"/>
        <family val="3"/>
        <charset val="128"/>
      </rPr>
      <t>※箇条書きでも可</t>
    </r>
    <rPh sb="19" eb="22">
      <t>ジギョウシャ</t>
    </rPh>
    <rPh sb="22" eb="23">
      <t>サマ</t>
    </rPh>
    <rPh sb="24" eb="26">
      <t>レキシ</t>
    </rPh>
    <rPh sb="26" eb="27">
      <t>ナド</t>
    </rPh>
    <phoneticPr fontId="2"/>
  </si>
  <si>
    <r>
      <t xml:space="preserve">自分や自分の周りで、ふるさと納税が始まってから起こった変化などをご入力下さい
</t>
    </r>
    <r>
      <rPr>
        <b/>
        <sz val="12"/>
        <rFont val="メイリオ"/>
        <family val="3"/>
        <charset val="128"/>
      </rPr>
      <t>※箇条書きでも可</t>
    </r>
    <phoneticPr fontId="2"/>
  </si>
  <si>
    <r>
      <t xml:space="preserve">撮影依頼する・しないをご選択下さい
</t>
    </r>
    <r>
      <rPr>
        <b/>
        <sz val="10"/>
        <rFont val="メイリオ"/>
        <family val="3"/>
        <charset val="128"/>
      </rPr>
      <t>撮影を依頼する場合サンプルをご提供頂きます</t>
    </r>
    <rPh sb="0" eb="2">
      <t>サツエイ</t>
    </rPh>
    <rPh sb="2" eb="4">
      <t>イライ</t>
    </rPh>
    <phoneticPr fontId="2"/>
  </si>
  <si>
    <r>
      <rPr>
        <b/>
        <sz val="12"/>
        <color rgb="FFFF0000"/>
        <rFont val="メイリオ"/>
        <family val="3"/>
        <charset val="128"/>
      </rPr>
      <t>※下記は例文のため、お米でない商品の原材料を掲載しています。※</t>
    </r>
    <r>
      <rPr>
        <sz val="12"/>
        <rFont val="メイリオ"/>
        <family val="3"/>
        <charset val="128"/>
      </rPr>
      <t xml:space="preserve">
鶏肉、たれ（にんにく・生姜・りんご）、食塩、清酒、植物性たん白、砂糖、鶏卵加工品、香辛料、pH調整剤、加工澱粉、トレハロース、グリシン、（原材料の一部に大豆を含む）
</t>
    </r>
    <rPh sb="1" eb="3">
      <t>カキ</t>
    </rPh>
    <rPh sb="4" eb="6">
      <t>レイブン</t>
    </rPh>
    <rPh sb="11" eb="12">
      <t>コメ</t>
    </rPh>
    <rPh sb="22" eb="24">
      <t>ケイサイ</t>
    </rPh>
    <phoneticPr fontId="2"/>
  </si>
  <si>
    <t>工夫やこだわり</t>
    <phoneticPr fontId="2"/>
  </si>
  <si>
    <t>関わっている人</t>
    <rPh sb="0" eb="1">
      <t>カカ</t>
    </rPh>
    <rPh sb="6" eb="7">
      <t>ヒト</t>
    </rPh>
    <phoneticPr fontId="2"/>
  </si>
  <si>
    <t>返礼品や自社のアピール
※寄付して頂ける可能性が高まりますので、ぜひご記入ください
※事業者さまの姿がイメージできる内容ですと、より望ましいです
※ページの作り込み等で活用させていただきます</t>
    <rPh sb="0" eb="3">
      <t>ヘンレイヒン</t>
    </rPh>
    <rPh sb="4" eb="6">
      <t>ジシャ</t>
    </rPh>
    <rPh sb="19" eb="20">
      <t>イタダ</t>
    </rPh>
    <rPh sb="26" eb="27">
      <t>タカ</t>
    </rPh>
    <rPh sb="82" eb="83">
      <t>ツク</t>
    </rPh>
    <rPh sb="84" eb="85">
      <t>コ</t>
    </rPh>
    <rPh sb="86" eb="87">
      <t>トウ</t>
    </rPh>
    <rPh sb="88" eb="90">
      <t>カツヨウ</t>
    </rPh>
    <phoneticPr fontId="2"/>
  </si>
  <si>
    <t>ふるさと納税でやりたい事
・生まれた変化</t>
    <rPh sb="11" eb="12">
      <t>コト</t>
    </rPh>
    <phoneticPr fontId="2"/>
  </si>
  <si>
    <t>参考URL</t>
    <rPh sb="0" eb="2">
      <t>サンコウ</t>
    </rPh>
    <phoneticPr fontId="2"/>
  </si>
  <si>
    <t>・●●●●年●月●日
・別途商品ラベルに記載　など</t>
    <phoneticPr fontId="2"/>
  </si>
  <si>
    <t>賞味期限の場合はこちらに記入→</t>
    <rPh sb="0" eb="2">
      <t>キゲン</t>
    </rPh>
    <rPh sb="4" eb="6">
      <t>バアイ</t>
    </rPh>
    <rPh sb="11" eb="13">
      <t>キニュウ</t>
    </rPh>
    <phoneticPr fontId="2"/>
  </si>
  <si>
    <t>消費期限の場合はこちらに記入→</t>
    <rPh sb="0" eb="1">
      <t>ショウヒ</t>
    </rPh>
    <phoneticPr fontId="2"/>
  </si>
  <si>
    <t>月間</t>
    <rPh sb="0" eb="2">
      <t>ゲッカン</t>
    </rPh>
    <phoneticPr fontId="2"/>
  </si>
  <si>
    <t>月間　100</t>
    <rPh sb="0" eb="2">
      <t>ゲッカン</t>
    </rPh>
    <phoneticPr fontId="2"/>
  </si>
  <si>
    <t>売り切り</t>
    <rPh sb="0" eb="1">
      <t>ウ</t>
    </rPh>
    <rPh sb="2" eb="3">
      <t>キ</t>
    </rPh>
    <phoneticPr fontId="2"/>
  </si>
  <si>
    <t>月間の場合はこちらに入力→</t>
    <rPh sb="0" eb="2">
      <t>ゲッカン</t>
    </rPh>
    <rPh sb="3" eb="5">
      <t>バアイ</t>
    </rPh>
    <rPh sb="10" eb="12">
      <t>ニュウリョク</t>
    </rPh>
    <phoneticPr fontId="2"/>
  </si>
  <si>
    <t>売り切りの場合はこちらに入力→</t>
    <rPh sb="0" eb="1">
      <t>ウ</t>
    </rPh>
    <rPh sb="2" eb="3">
      <t>キ</t>
    </rPh>
    <rPh sb="5" eb="7">
      <t>バアイ</t>
    </rPh>
    <rPh sb="12" eb="14">
      <t>ニュウリョク</t>
    </rPh>
    <phoneticPr fontId="2"/>
  </si>
  <si>
    <t>使用割合</t>
    <phoneticPr fontId="2"/>
  </si>
  <si>
    <t>返礼品コード</t>
    <rPh sb="0" eb="3">
      <t>ヘンレイヒン</t>
    </rPh>
    <phoneticPr fontId="2"/>
  </si>
  <si>
    <t>発送サイズ</t>
    <rPh sb="0" eb="2">
      <t>ハッソウ</t>
    </rPh>
    <phoneticPr fontId="2"/>
  </si>
  <si>
    <t>80サイズ</t>
    <phoneticPr fontId="2"/>
  </si>
  <si>
    <t>返礼品の発送サイズをご記入下さい</t>
    <rPh sb="0" eb="3">
      <t>ヘンレイヒン</t>
    </rPh>
    <rPh sb="4" eb="6">
      <t>ハッソウ</t>
    </rPh>
    <rPh sb="11" eb="13">
      <t>キニュウ</t>
    </rPh>
    <rPh sb="13" eb="14">
      <t>クダ</t>
    </rPh>
    <phoneticPr fontId="2"/>
  </si>
  <si>
    <r>
      <t>賞味期限の場合はこちらにご記入下さい
・</t>
    </r>
    <r>
      <rPr>
        <sz val="12"/>
        <color rgb="FFFF0000"/>
        <rFont val="メイリオ"/>
        <family val="3"/>
        <charset val="128"/>
      </rPr>
      <t>期限2日以下は取り扱い不可</t>
    </r>
    <rPh sb="0" eb="2">
      <t>ショウミ</t>
    </rPh>
    <rPh sb="2" eb="4">
      <t>キゲン</t>
    </rPh>
    <rPh sb="5" eb="7">
      <t>バアイ</t>
    </rPh>
    <rPh sb="13" eb="15">
      <t>キニュウ</t>
    </rPh>
    <rPh sb="15" eb="16">
      <t>クダ</t>
    </rPh>
    <rPh sb="20" eb="22">
      <t>キゲン</t>
    </rPh>
    <rPh sb="23" eb="24">
      <t>ニチ</t>
    </rPh>
    <rPh sb="24" eb="26">
      <t>イカ</t>
    </rPh>
    <rPh sb="27" eb="28">
      <t>ト</t>
    </rPh>
    <rPh sb="29" eb="30">
      <t>アツカ</t>
    </rPh>
    <rPh sb="31" eb="33">
      <t>フカ</t>
    </rPh>
    <phoneticPr fontId="2"/>
  </si>
  <si>
    <r>
      <t>消費期限の場合はこちらにご記入下さい
・</t>
    </r>
    <r>
      <rPr>
        <sz val="12"/>
        <color rgb="FFFF0000"/>
        <rFont val="メイリオ"/>
        <family val="3"/>
        <charset val="128"/>
      </rPr>
      <t>期限2日以下は取り扱い不可</t>
    </r>
    <rPh sb="0" eb="2">
      <t>ショウヒ</t>
    </rPh>
    <rPh sb="2" eb="4">
      <t>キゲン</t>
    </rPh>
    <rPh sb="5" eb="7">
      <t>バアイ</t>
    </rPh>
    <rPh sb="13" eb="15">
      <t>キニュウ</t>
    </rPh>
    <rPh sb="15" eb="16">
      <t>クダ</t>
    </rPh>
    <phoneticPr fontId="2"/>
  </si>
  <si>
    <t>賞味期限</t>
    <rPh sb="0" eb="2">
      <t>キゲン</t>
    </rPh>
    <phoneticPr fontId="2"/>
  </si>
  <si>
    <t>消費期限</t>
    <rPh sb="0" eb="1">
      <t>ショウヒ</t>
    </rPh>
    <phoneticPr fontId="2"/>
  </si>
  <si>
    <t>指定日の寄附者さまへの確認</t>
    <rPh sb="0" eb="3">
      <t>シテイビ</t>
    </rPh>
    <rPh sb="4" eb="6">
      <t>キフ</t>
    </rPh>
    <rPh sb="6" eb="7">
      <t>シャ</t>
    </rPh>
    <rPh sb="11" eb="13">
      <t>カクニン</t>
    </rPh>
    <phoneticPr fontId="2"/>
  </si>
  <si>
    <t>可</t>
    <rPh sb="0" eb="1">
      <t>カ</t>
    </rPh>
    <phoneticPr fontId="2"/>
  </si>
  <si>
    <t>指定日の寄附者さまへの確認</t>
    <phoneticPr fontId="2"/>
  </si>
  <si>
    <t xml:space="preserve">                     可                             不可</t>
    <rPh sb="21" eb="22">
      <t>カ</t>
    </rPh>
    <rPh sb="51" eb="53">
      <t>フカ</t>
    </rPh>
    <phoneticPr fontId="2"/>
  </si>
  <si>
    <t>1kg×5袋</t>
    <rPh sb="5" eb="6">
      <t>フクロ</t>
    </rPh>
    <phoneticPr fontId="2"/>
  </si>
  <si>
    <r>
      <rPr>
        <b/>
        <sz val="12"/>
        <color rgb="FFFF0000"/>
        <rFont val="メイリオ"/>
        <family val="3"/>
        <charset val="128"/>
      </rPr>
      <t>期間限定商品の場合</t>
    </r>
    <r>
      <rPr>
        <sz val="12"/>
        <rFont val="メイリオ"/>
        <family val="3"/>
        <charset val="128"/>
      </rPr>
      <t xml:space="preserve">は必ずご入力ください。日付が確定できない場合は、
以下のようにご入力お願いします。
</t>
    </r>
    <r>
      <rPr>
        <b/>
        <sz val="12"/>
        <color rgb="FFFF0000"/>
        <rFont val="メイリオ"/>
        <family val="3"/>
        <charset val="128"/>
      </rPr>
      <t>（例）2018年5月10日　○
　　　「5月中旬頃」　　×</t>
    </r>
    <rPh sb="34" eb="36">
      <t>イカ</t>
    </rPh>
    <phoneticPr fontId="2"/>
  </si>
  <si>
    <r>
      <rPr>
        <b/>
        <sz val="12"/>
        <color rgb="FFFF0000"/>
        <rFont val="メイリオ"/>
        <family val="3"/>
        <charset val="128"/>
      </rPr>
      <t>発送日時が限定</t>
    </r>
    <r>
      <rPr>
        <sz val="12"/>
        <rFont val="メイリオ"/>
        <family val="3"/>
        <charset val="128"/>
      </rPr>
      <t xml:space="preserve">されている場合は必ずご入力下さい。
</t>
    </r>
    <r>
      <rPr>
        <b/>
        <sz val="12"/>
        <color rgb="FFFF0000"/>
        <rFont val="メイリオ"/>
        <family val="3"/>
        <charset val="128"/>
      </rPr>
      <t>例）2016年3月20日　又は
　　１日～１０日→上旬
　　２１日～月末→下旬</t>
    </r>
    <rPh sb="31" eb="32">
      <t>ネン</t>
    </rPh>
    <rPh sb="33" eb="34">
      <t>ツキ</t>
    </rPh>
    <rPh sb="36" eb="37">
      <t>ニチ</t>
    </rPh>
    <phoneticPr fontId="2"/>
  </si>
  <si>
    <r>
      <rPr>
        <b/>
        <sz val="12"/>
        <color rgb="FFFF0000"/>
        <rFont val="メイリオ"/>
        <family val="3"/>
        <charset val="128"/>
      </rPr>
      <t>数量限定の場合</t>
    </r>
    <r>
      <rPr>
        <sz val="12"/>
        <rFont val="メイリオ"/>
        <family val="3"/>
        <charset val="128"/>
      </rPr>
      <t xml:space="preserve">、在庫をご入力下さい
</t>
    </r>
    <r>
      <rPr>
        <b/>
        <sz val="12"/>
        <color rgb="FFFF0000"/>
        <rFont val="メイリオ"/>
        <family val="3"/>
        <charset val="128"/>
      </rPr>
      <t>（月間在庫の場合はこちら）</t>
    </r>
    <rPh sb="21" eb="23">
      <t>ザイコ</t>
    </rPh>
    <phoneticPr fontId="2"/>
  </si>
  <si>
    <r>
      <rPr>
        <b/>
        <sz val="12"/>
        <color rgb="FFFF0000"/>
        <rFont val="メイリオ"/>
        <family val="3"/>
        <charset val="128"/>
      </rPr>
      <t>数量限定の場合</t>
    </r>
    <r>
      <rPr>
        <sz val="12"/>
        <rFont val="メイリオ"/>
        <family val="3"/>
        <charset val="128"/>
      </rPr>
      <t xml:space="preserve">、在庫をご入力下さい
</t>
    </r>
    <r>
      <rPr>
        <b/>
        <sz val="12"/>
        <color rgb="FFFF0000"/>
        <rFont val="メイリオ"/>
        <family val="3"/>
        <charset val="128"/>
      </rPr>
      <t>（売り切り在庫の場合はこちら）</t>
    </r>
    <rPh sb="19" eb="20">
      <t>ウ</t>
    </rPh>
    <rPh sb="21" eb="22">
      <t>キ</t>
    </rPh>
    <rPh sb="23" eb="25">
      <t>ザイコ</t>
    </rPh>
    <phoneticPr fontId="2"/>
  </si>
  <si>
    <t>※自治体様・サイバーレコード記入欄</t>
    <rPh sb="1" eb="4">
      <t>ジチタイ</t>
    </rPh>
    <rPh sb="4" eb="5">
      <t>サマ</t>
    </rPh>
    <rPh sb="14" eb="16">
      <t>キニュウ</t>
    </rPh>
    <rPh sb="16" eb="17">
      <t>ラン</t>
    </rPh>
    <phoneticPr fontId="2"/>
  </si>
  <si>
    <r>
      <t>自治体様への</t>
    </r>
    <r>
      <rPr>
        <b/>
        <sz val="12"/>
        <rFont val="メイリオ"/>
        <family val="3"/>
        <charset val="128"/>
      </rPr>
      <t>提供価格</t>
    </r>
    <r>
      <rPr>
        <sz val="12"/>
        <rFont val="メイリオ"/>
        <family val="3"/>
        <charset val="128"/>
      </rPr>
      <t>をご記入下さい
（</t>
    </r>
    <r>
      <rPr>
        <b/>
        <sz val="12"/>
        <color rgb="FFFF0000"/>
        <rFont val="メイリオ"/>
        <family val="3"/>
        <charset val="128"/>
      </rPr>
      <t>梱包資材代を含む税込価格</t>
    </r>
    <r>
      <rPr>
        <sz val="12"/>
        <rFont val="メイリオ"/>
        <family val="3"/>
        <charset val="128"/>
      </rPr>
      <t>で表記）</t>
    </r>
    <rPh sb="19" eb="23">
      <t>コンポウシザイ</t>
    </rPh>
    <rPh sb="23" eb="24">
      <t>ダイ</t>
    </rPh>
    <rPh sb="25" eb="26">
      <t>フク</t>
    </rPh>
    <rPh sb="27" eb="31">
      <t>ゼイコミカカク</t>
    </rPh>
    <rPh sb="32" eb="34">
      <t>ヒョウキ</t>
    </rPh>
    <phoneticPr fontId="2"/>
  </si>
  <si>
    <t>配送会社</t>
    <rPh sb="0" eb="4">
      <t>ハイソウガイシャ</t>
    </rPh>
    <phoneticPr fontId="2"/>
  </si>
  <si>
    <t>送料</t>
    <rPh sb="0" eb="2">
      <t>ソウリョウ</t>
    </rPh>
    <phoneticPr fontId="2"/>
  </si>
  <si>
    <r>
      <rPr>
        <b/>
        <sz val="12"/>
        <rFont val="メイリオ"/>
        <family val="3"/>
        <charset val="128"/>
      </rPr>
      <t>配送料の単価</t>
    </r>
    <r>
      <rPr>
        <sz val="12"/>
        <rFont val="メイリオ"/>
        <family val="3"/>
        <charset val="128"/>
      </rPr>
      <t>をご記入下さい
（</t>
    </r>
    <r>
      <rPr>
        <b/>
        <sz val="12"/>
        <color rgb="FFFF0000"/>
        <rFont val="メイリオ"/>
        <family val="3"/>
        <charset val="128"/>
      </rPr>
      <t>全国一律価格</t>
    </r>
    <r>
      <rPr>
        <sz val="12"/>
        <rFont val="メイリオ"/>
        <family val="3"/>
        <charset val="128"/>
      </rPr>
      <t>）</t>
    </r>
    <phoneticPr fontId="2"/>
  </si>
  <si>
    <t>ヤマト運輸</t>
    <rPh sb="3" eb="5">
      <t>ウンユ</t>
    </rPh>
    <phoneticPr fontId="2"/>
  </si>
  <si>
    <r>
      <t>ご利用される</t>
    </r>
    <r>
      <rPr>
        <b/>
        <sz val="12"/>
        <rFont val="メイリオ"/>
        <family val="3"/>
        <charset val="128"/>
      </rPr>
      <t>運送会社</t>
    </r>
    <r>
      <rPr>
        <sz val="12"/>
        <rFont val="メイリオ"/>
        <family val="3"/>
        <charset val="128"/>
      </rPr>
      <t>をご記入ください</t>
    </r>
    <rPh sb="1" eb="3">
      <t>リヨウ</t>
    </rPh>
    <rPh sb="6" eb="10">
      <t>ウンソウガイシャ</t>
    </rPh>
    <rPh sb="12" eb="14">
      <t>キニュウ</t>
    </rPh>
    <phoneticPr fontId="2"/>
  </si>
  <si>
    <t>お米の場合は、
こちらも入力ください</t>
    <rPh sb="1" eb="2">
      <t>コメ</t>
    </rPh>
    <rPh sb="3" eb="5">
      <t>バアイ</t>
    </rPh>
    <rPh sb="12" eb="14">
      <t>ニュウリョク</t>
    </rPh>
    <phoneticPr fontId="2"/>
  </si>
  <si>
    <t>名称を記載下さい
※精米、うるち精米、もち精米、玄米　等</t>
    <rPh sb="0" eb="2">
      <t>メイショウ</t>
    </rPh>
    <rPh sb="3" eb="5">
      <t>キサイ</t>
    </rPh>
    <rPh sb="5" eb="6">
      <t>クダ</t>
    </rPh>
    <rPh sb="27" eb="28">
      <t>トウ</t>
    </rPh>
    <phoneticPr fontId="2"/>
  </si>
  <si>
    <r>
      <rPr>
        <b/>
        <sz val="12"/>
        <color rgb="FFFF0000"/>
        <rFont val="メイリオ"/>
        <family val="3"/>
        <charset val="128"/>
      </rPr>
      <t>製造者・加工元が
登録事業者様と異なる場合</t>
    </r>
    <r>
      <rPr>
        <sz val="12"/>
        <rFont val="メイリオ"/>
        <family val="3"/>
        <charset val="128"/>
      </rPr>
      <t>ご入力下さい</t>
    </r>
    <rPh sb="0" eb="2">
      <t>セイゾウ</t>
    </rPh>
    <rPh sb="2" eb="3">
      <t>シャ</t>
    </rPh>
    <rPh sb="4" eb="6">
      <t>カコウ</t>
    </rPh>
    <rPh sb="6" eb="7">
      <t>モト</t>
    </rPh>
    <rPh sb="9" eb="11">
      <t>トウロク</t>
    </rPh>
    <rPh sb="11" eb="14">
      <t>ジギョウシャ</t>
    </rPh>
    <rPh sb="14" eb="15">
      <t>サマ</t>
    </rPh>
    <rPh sb="16" eb="17">
      <t>コト</t>
    </rPh>
    <rPh sb="19" eb="21">
      <t>バアイ</t>
    </rPh>
    <phoneticPr fontId="3"/>
  </si>
  <si>
    <t>商品の数量・内容量・サイズ等を
ご入力ください</t>
    <rPh sb="0" eb="2">
      <t>ショウヒン</t>
    </rPh>
    <rPh sb="3" eb="5">
      <t>スウリョウ</t>
    </rPh>
    <rPh sb="6" eb="9">
      <t>ナイヨウリョウ</t>
    </rPh>
    <rPh sb="13" eb="14">
      <t>ナド</t>
    </rPh>
    <rPh sb="17" eb="19">
      <t>ニュウリョク</t>
    </rPh>
    <phoneticPr fontId="2"/>
  </si>
  <si>
    <r>
      <rPr>
        <b/>
        <sz val="12"/>
        <color rgb="FFFF0000"/>
        <rFont val="メイリオ"/>
        <family val="3"/>
        <charset val="128"/>
      </rPr>
      <t>賞味・消費期限が5日以下</t>
    </r>
    <r>
      <rPr>
        <sz val="12"/>
        <rFont val="メイリオ"/>
        <family val="3"/>
        <charset val="128"/>
      </rPr>
      <t>の場合、
事業者さまから</t>
    </r>
    <r>
      <rPr>
        <b/>
        <sz val="12"/>
        <rFont val="メイリオ"/>
        <family val="3"/>
        <charset val="128"/>
      </rPr>
      <t>寄附者さまに直接、配達指定日の確認のご連絡</t>
    </r>
    <r>
      <rPr>
        <sz val="12"/>
        <rFont val="メイリオ"/>
        <family val="3"/>
        <charset val="128"/>
      </rPr>
      <t xml:space="preserve">をお願い致します
</t>
    </r>
    <r>
      <rPr>
        <sz val="12"/>
        <color rgb="FFFF0000"/>
        <rFont val="メイリオ"/>
        <family val="3"/>
        <charset val="128"/>
      </rPr>
      <t>※連絡不可の場合、
　楽天市場での取扱は不可となります</t>
    </r>
    <rPh sb="0" eb="2">
      <t>ショウミ</t>
    </rPh>
    <rPh sb="3" eb="7">
      <t>ショウヒキゲン</t>
    </rPh>
    <rPh sb="9" eb="10">
      <t>ニチ</t>
    </rPh>
    <rPh sb="10" eb="12">
      <t>イカ</t>
    </rPh>
    <rPh sb="13" eb="15">
      <t>バアイ</t>
    </rPh>
    <rPh sb="33" eb="35">
      <t>ハイタツ</t>
    </rPh>
    <rPh sb="35" eb="38">
      <t>シテイビ</t>
    </rPh>
    <rPh sb="39" eb="41">
      <t>カクニン</t>
    </rPh>
    <rPh sb="43" eb="45">
      <t>レンラク</t>
    </rPh>
    <rPh sb="47" eb="48">
      <t>ネガ</t>
    </rPh>
    <rPh sb="49" eb="50">
      <t>イタ</t>
    </rPh>
    <rPh sb="55" eb="57">
      <t>レンラク</t>
    </rPh>
    <rPh sb="57" eb="59">
      <t>フカ</t>
    </rPh>
    <rPh sb="60" eb="62">
      <t>バアイ</t>
    </rPh>
    <rPh sb="65" eb="67">
      <t>ラクテン</t>
    </rPh>
    <rPh sb="67" eb="69">
      <t>イチバ</t>
    </rPh>
    <rPh sb="71" eb="73">
      <t>トリアツカイ</t>
    </rPh>
    <rPh sb="74" eb="76">
      <t>フカ</t>
    </rPh>
    <phoneticPr fontId="2"/>
  </si>
  <si>
    <r>
      <rPr>
        <b/>
        <sz val="12"/>
        <rFont val="メイリオ"/>
        <family val="3"/>
        <charset val="128"/>
      </rPr>
      <t>【常温】【冷凍】【冷蔵】</t>
    </r>
    <r>
      <rPr>
        <sz val="12"/>
        <rFont val="メイリオ"/>
        <family val="3"/>
        <charset val="128"/>
      </rPr>
      <t xml:space="preserve">
のいずれかをご選択下さい</t>
    </r>
    <rPh sb="1" eb="3">
      <t>ジョウオン</t>
    </rPh>
    <rPh sb="5" eb="7">
      <t>レイトウ</t>
    </rPh>
    <rPh sb="9" eb="11">
      <t>レイゾウ</t>
    </rPh>
    <rPh sb="20" eb="22">
      <t>センタク</t>
    </rPh>
    <rPh sb="22" eb="23">
      <t>クダ</t>
    </rPh>
    <phoneticPr fontId="2"/>
  </si>
  <si>
    <r>
      <rPr>
        <b/>
        <sz val="12"/>
        <color rgb="FFFF0000"/>
        <rFont val="メイリオ"/>
        <family val="3"/>
        <charset val="128"/>
      </rPr>
      <t>注文を受けてから発送まで</t>
    </r>
    <r>
      <rPr>
        <sz val="12"/>
        <rFont val="メイリオ"/>
        <family val="3"/>
        <charset val="128"/>
      </rPr>
      <t>の日数を
ご記入下さい。</t>
    </r>
    <rPh sb="0" eb="2">
      <t>チュウモン</t>
    </rPh>
    <rPh sb="3" eb="4">
      <t>ウ</t>
    </rPh>
    <rPh sb="8" eb="10">
      <t>ハッソウ</t>
    </rPh>
    <rPh sb="12" eb="14">
      <t>ニッスウ</t>
    </rPh>
    <rPh sb="17" eb="19">
      <t>キニュウ</t>
    </rPh>
    <rPh sb="19" eb="20">
      <t>クダ</t>
    </rPh>
    <phoneticPr fontId="2"/>
  </si>
  <si>
    <t>のしの対応可否について、
プルダウンよりご選択下さい</t>
    <rPh sb="3" eb="5">
      <t>タイオウ</t>
    </rPh>
    <rPh sb="5" eb="7">
      <t>カヒ</t>
    </rPh>
    <rPh sb="21" eb="23">
      <t>センタク</t>
    </rPh>
    <rPh sb="23" eb="24">
      <t>クダ</t>
    </rPh>
    <phoneticPr fontId="2"/>
  </si>
  <si>
    <r>
      <rPr>
        <b/>
        <sz val="12"/>
        <color rgb="FFFF0000"/>
        <rFont val="メイリオ"/>
        <family val="3"/>
        <charset val="128"/>
      </rPr>
      <t>のしの対応を可を選択された場合</t>
    </r>
    <r>
      <rPr>
        <sz val="12"/>
        <rFont val="メイリオ"/>
        <family val="3"/>
        <charset val="128"/>
      </rPr>
      <t>、
対応可能な表書きの種類をご入力下さい</t>
    </r>
    <rPh sb="3" eb="5">
      <t>タイオウ</t>
    </rPh>
    <rPh sb="6" eb="7">
      <t>カ</t>
    </rPh>
    <rPh sb="8" eb="10">
      <t>センタク</t>
    </rPh>
    <rPh sb="13" eb="15">
      <t>バアイ</t>
    </rPh>
    <rPh sb="17" eb="19">
      <t>タイオウ</t>
    </rPh>
    <rPh sb="19" eb="21">
      <t>カノウ</t>
    </rPh>
    <rPh sb="22" eb="24">
      <t>オモテガ</t>
    </rPh>
    <rPh sb="26" eb="28">
      <t>シュルイ</t>
    </rPh>
    <phoneticPr fontId="2"/>
  </si>
  <si>
    <r>
      <t xml:space="preserve">商品のアピールポイント・補足説明を
ご入力下さい
※商品パンフレットや商品情報URLで代替可
</t>
    </r>
    <r>
      <rPr>
        <b/>
        <sz val="12"/>
        <rFont val="メイリオ"/>
        <family val="3"/>
        <charset val="128"/>
      </rPr>
      <t>※箇条書きでも可</t>
    </r>
    <rPh sb="19" eb="22">
      <t>ニュウリョククダ</t>
    </rPh>
    <rPh sb="26" eb="28">
      <t>ショウヒン</t>
    </rPh>
    <rPh sb="35" eb="37">
      <t>ショウヒン</t>
    </rPh>
    <rPh sb="37" eb="39">
      <t>ジョウホウ</t>
    </rPh>
    <rPh sb="43" eb="45">
      <t>ダイガ</t>
    </rPh>
    <rPh sb="45" eb="46">
      <t>カ</t>
    </rPh>
    <rPh sb="48" eb="51">
      <t>カジョウガ</t>
    </rPh>
    <rPh sb="54" eb="55">
      <t>カ</t>
    </rPh>
    <phoneticPr fontId="2"/>
  </si>
  <si>
    <t>寄付額（3割基準）</t>
    <rPh sb="0" eb="2">
      <t>キフ</t>
    </rPh>
    <rPh sb="2" eb="3">
      <t>ガク</t>
    </rPh>
    <rPh sb="5" eb="6">
      <t>ワリ</t>
    </rPh>
    <rPh sb="6" eb="8">
      <t>キジュン</t>
    </rPh>
    <phoneticPr fontId="2"/>
  </si>
  <si>
    <t>4割基準</t>
    <rPh sb="1" eb="2">
      <t>ワリ</t>
    </rPh>
    <rPh sb="2" eb="4">
      <t>キジュン</t>
    </rPh>
    <phoneticPr fontId="2"/>
  </si>
  <si>
    <t>4割5分基準（特例）</t>
    <rPh sb="1" eb="2">
      <t>ワリ</t>
    </rPh>
    <rPh sb="3" eb="4">
      <t>ブ</t>
    </rPh>
    <rPh sb="4" eb="6">
      <t>キジュン</t>
    </rPh>
    <rPh sb="7" eb="9">
      <t>トクレイ</t>
    </rPh>
    <phoneticPr fontId="2"/>
  </si>
  <si>
    <t>寄付額（決定額）</t>
    <rPh sb="0" eb="2">
      <t>キフ</t>
    </rPh>
    <rPh sb="2" eb="3">
      <t>ガク</t>
    </rPh>
    <rPh sb="4" eb="6">
      <t>ケッテイ</t>
    </rPh>
    <rPh sb="6" eb="7">
      <t>ガク</t>
    </rPh>
    <phoneticPr fontId="2"/>
  </si>
  <si>
    <t>3割基準</t>
    <rPh sb="1" eb="2">
      <t>ワリ</t>
    </rPh>
    <rPh sb="2" eb="4">
      <t>キジュン</t>
    </rPh>
    <phoneticPr fontId="2"/>
  </si>
  <si>
    <t>4割5分特例</t>
    <rPh sb="1" eb="2">
      <t>ワリ</t>
    </rPh>
    <rPh sb="3" eb="4">
      <t>ブ</t>
    </rPh>
    <rPh sb="4" eb="6">
      <t>トクレイ</t>
    </rPh>
    <phoneticPr fontId="2"/>
  </si>
  <si>
    <t>寄付額</t>
    <rPh sb="0" eb="2">
      <t>キフ</t>
    </rPh>
    <rPh sb="2" eb="3">
      <t>ガク</t>
    </rPh>
    <phoneticPr fontId="2"/>
  </si>
  <si>
    <t>&lt; 以下 自治体計算用 &gt;</t>
    <rPh sb="2" eb="4">
      <t>イカ</t>
    </rPh>
    <rPh sb="5" eb="8">
      <t>ジチタイ</t>
    </rPh>
    <rPh sb="8" eb="10">
      <t>ケイサン</t>
    </rPh>
    <rPh sb="10" eb="11">
      <t>ヨウ</t>
    </rPh>
    <phoneticPr fontId="2"/>
  </si>
  <si>
    <r>
      <rPr>
        <sz val="18"/>
        <color rgb="FFFF0000"/>
        <rFont val="メイリオ"/>
        <family val="3"/>
        <charset val="128"/>
      </rPr>
      <t>掲載の</t>
    </r>
    <r>
      <rPr>
        <b/>
        <u/>
        <sz val="18"/>
        <color rgb="FFFF0000"/>
        <rFont val="メイリオ"/>
        <family val="3"/>
        <charset val="128"/>
      </rPr>
      <t>優先順位が高い順</t>
    </r>
    <r>
      <rPr>
        <sz val="18"/>
        <color rgb="FFFF0000"/>
        <rFont val="メイリオ"/>
        <family val="3"/>
        <charset val="128"/>
      </rPr>
      <t>にご記入をお願い致します。</t>
    </r>
    <rPh sb="0" eb="2">
      <t>ケイサイ</t>
    </rPh>
    <rPh sb="3" eb="5">
      <t>ユウセン</t>
    </rPh>
    <rPh sb="5" eb="7">
      <t>ジュンイ</t>
    </rPh>
    <rPh sb="8" eb="9">
      <t>タカ</t>
    </rPh>
    <rPh sb="10" eb="11">
      <t>ジュン</t>
    </rPh>
    <rPh sb="13" eb="15">
      <t>キニュウ</t>
    </rPh>
    <rPh sb="17" eb="18">
      <t>ネガ</t>
    </rPh>
    <rPh sb="19" eb="20">
      <t>イタ</t>
    </rPh>
    <phoneticPr fontId="2"/>
  </si>
  <si>
    <t>商品区分</t>
    <rPh sb="0" eb="4">
      <t>ショウヒンクブン</t>
    </rPh>
    <phoneticPr fontId="2"/>
  </si>
  <si>
    <t>※選択して下さい※</t>
    <phoneticPr fontId="2"/>
  </si>
  <si>
    <t>商品URL</t>
    <rPh sb="0" eb="2">
      <t>ショウヒン</t>
    </rPh>
    <phoneticPr fontId="2"/>
  </si>
  <si>
    <t>既存商品の変更</t>
    <rPh sb="0" eb="7">
      <t>キゾ</t>
    </rPh>
    <phoneticPr fontId="2"/>
  </si>
  <si>
    <t>https://item.rakuten.co.jp/f402036-kurume/xxx/</t>
    <phoneticPr fontId="2"/>
  </si>
  <si>
    <r>
      <rPr>
        <b/>
        <sz val="12"/>
        <color rgb="FFFF0000"/>
        <rFont val="メイリオ"/>
        <family val="3"/>
        <charset val="128"/>
      </rPr>
      <t>「既存商品の変更」の場合</t>
    </r>
    <r>
      <rPr>
        <sz val="12"/>
        <color rgb="FFFF0000"/>
        <rFont val="メイリオ"/>
        <family val="3"/>
        <charset val="128"/>
      </rPr>
      <t>、</t>
    </r>
    <r>
      <rPr>
        <sz val="12"/>
        <rFont val="メイリオ"/>
        <family val="3"/>
        <charset val="128"/>
      </rPr>
      <t xml:space="preserve">
変更する商品の</t>
    </r>
    <r>
      <rPr>
        <b/>
        <sz val="12"/>
        <color rgb="FFFF0000"/>
        <rFont val="メイリオ"/>
        <family val="3"/>
        <charset val="128"/>
      </rPr>
      <t>楽天のURL</t>
    </r>
    <r>
      <rPr>
        <sz val="12"/>
        <rFont val="メイリオ"/>
        <family val="3"/>
        <charset val="128"/>
      </rPr>
      <t>をご記入下さい</t>
    </r>
    <rPh sb="1" eb="3">
      <t>キゾン</t>
    </rPh>
    <rPh sb="3" eb="5">
      <t>ショウヒン</t>
    </rPh>
    <rPh sb="6" eb="8">
      <t>ヘンコウ</t>
    </rPh>
    <rPh sb="10" eb="12">
      <t>バアイ</t>
    </rPh>
    <rPh sb="14" eb="16">
      <t>ヘンコウ</t>
    </rPh>
    <rPh sb="18" eb="20">
      <t>ショウヒン</t>
    </rPh>
    <rPh sb="21" eb="23">
      <t>ラクテン</t>
    </rPh>
    <rPh sb="29" eb="31">
      <t>キニュウ</t>
    </rPh>
    <rPh sb="31" eb="32">
      <t>クダ</t>
    </rPh>
    <phoneticPr fontId="2"/>
  </si>
  <si>
    <r>
      <rPr>
        <b/>
        <sz val="12"/>
        <rFont val="メイリオ"/>
        <family val="3"/>
        <charset val="128"/>
      </rPr>
      <t>記入日</t>
    </r>
    <r>
      <rPr>
        <sz val="12"/>
        <rFont val="メイリオ"/>
        <family val="3"/>
        <charset val="128"/>
      </rPr>
      <t>をご入力して下さい</t>
    </r>
    <rPh sb="0" eb="2">
      <t>キニュウ</t>
    </rPh>
    <rPh sb="2" eb="3">
      <t>ビ</t>
    </rPh>
    <rPh sb="6" eb="9">
      <t>キサイクダ</t>
    </rPh>
    <phoneticPr fontId="2"/>
  </si>
  <si>
    <r>
      <rPr>
        <b/>
        <sz val="18"/>
        <color rgb="FFFF0000"/>
        <rFont val="メイリオ"/>
        <family val="3"/>
        <charset val="128"/>
      </rPr>
      <t>事業者様のご住所と、
商品発送元のご住所が
異なる場合、
必ず</t>
    </r>
    <r>
      <rPr>
        <sz val="18"/>
        <rFont val="メイリオ"/>
        <family val="3"/>
        <charset val="128"/>
      </rPr>
      <t>ご入力下さい</t>
    </r>
    <rPh sb="3" eb="4">
      <t>サマ</t>
    </rPh>
    <rPh sb="11" eb="13">
      <t>ショウヒン</t>
    </rPh>
    <rPh sb="18" eb="20">
      <t>ジュウショ</t>
    </rPh>
    <rPh sb="22" eb="23">
      <t>コト</t>
    </rPh>
    <rPh sb="29" eb="30">
      <t>カナラ</t>
    </rPh>
    <rPh sb="32" eb="34">
      <t>ニュウリョク</t>
    </rPh>
    <phoneticPr fontId="2"/>
  </si>
  <si>
    <t>食品表示ラベル画像</t>
    <rPh sb="0" eb="7">
      <t>ショクヒンヒョウ</t>
    </rPh>
    <rPh sb="7" eb="9">
      <t>ガゾウ</t>
    </rPh>
    <phoneticPr fontId="2"/>
  </si>
  <si>
    <r>
      <t xml:space="preserve">必須
</t>
    </r>
    <r>
      <rPr>
        <b/>
        <sz val="12"/>
        <color rgb="FFFF0000"/>
        <rFont val="メイリオ"/>
        <family val="3"/>
        <charset val="128"/>
      </rPr>
      <t>※該当する
場合のみ</t>
    </r>
    <rPh sb="0" eb="2">
      <t>ヒッス</t>
    </rPh>
    <rPh sb="4" eb="6">
      <t>ガイトウ</t>
    </rPh>
    <rPh sb="9" eb="11">
      <t>バアイ</t>
    </rPh>
    <phoneticPr fontId="2"/>
  </si>
  <si>
    <r>
      <rPr>
        <b/>
        <sz val="12"/>
        <rFont val="メイリオ"/>
        <family val="3"/>
        <charset val="128"/>
      </rPr>
      <t>新規で追加する商品</t>
    </r>
    <r>
      <rPr>
        <sz val="12"/>
        <rFont val="メイリオ"/>
        <family val="3"/>
        <charset val="128"/>
      </rPr>
      <t xml:space="preserve">か、
</t>
    </r>
    <r>
      <rPr>
        <b/>
        <sz val="12"/>
        <rFont val="メイリオ"/>
        <family val="3"/>
        <charset val="128"/>
      </rPr>
      <t>既存の商品の変更</t>
    </r>
    <r>
      <rPr>
        <sz val="12"/>
        <rFont val="メイリオ"/>
        <family val="3"/>
        <charset val="128"/>
      </rPr>
      <t xml:space="preserve">かご選択ください
</t>
    </r>
    <r>
      <rPr>
        <b/>
        <sz val="12"/>
        <color rgb="FFFF0000"/>
        <rFont val="メイリオ"/>
        <family val="3"/>
        <charset val="128"/>
      </rPr>
      <t>変更の場合は変更箇所のみ記載してください</t>
    </r>
    <rPh sb="0" eb="2">
      <t>シンキ</t>
    </rPh>
    <rPh sb="3" eb="5">
      <t>ツイカ</t>
    </rPh>
    <rPh sb="7" eb="9">
      <t>ショウヒン</t>
    </rPh>
    <rPh sb="12" eb="14">
      <t>キゾン</t>
    </rPh>
    <rPh sb="15" eb="17">
      <t>ショウヒン</t>
    </rPh>
    <rPh sb="18" eb="20">
      <t>ヘンコウ</t>
    </rPh>
    <rPh sb="22" eb="24">
      <t>センタク</t>
    </rPh>
    <rPh sb="29" eb="31">
      <t>ヘンコウ</t>
    </rPh>
    <rPh sb="32" eb="34">
      <t>バアイ</t>
    </rPh>
    <rPh sb="35" eb="39">
      <t>ヘンコウカショ</t>
    </rPh>
    <rPh sb="41" eb="43">
      <t>キサイ</t>
    </rPh>
    <phoneticPr fontId="2"/>
  </si>
  <si>
    <t>※サイバーレコード記入欄</t>
    <phoneticPr fontId="2"/>
  </si>
  <si>
    <r>
      <t>食品表示ラベル表示義務がある返礼品を取り扱う場合は、</t>
    </r>
    <r>
      <rPr>
        <b/>
        <sz val="12"/>
        <color rgb="FFFF0000"/>
        <rFont val="メイリオ"/>
        <family val="3"/>
        <charset val="128"/>
      </rPr>
      <t>必ず食品表示ラベルの画像を添付</t>
    </r>
    <r>
      <rPr>
        <sz val="12"/>
        <rFont val="メイリオ"/>
        <family val="3"/>
        <charset val="128"/>
      </rPr>
      <t>してください</t>
    </r>
    <rPh sb="0" eb="4">
      <t>ショクヒンヒョウジ</t>
    </rPh>
    <rPh sb="7" eb="11">
      <t>ヒョウジギム</t>
    </rPh>
    <rPh sb="14" eb="17">
      <t>ヘンレイヒン</t>
    </rPh>
    <rPh sb="18" eb="19">
      <t>ト</t>
    </rPh>
    <rPh sb="20" eb="21">
      <t>アツカ</t>
    </rPh>
    <rPh sb="22" eb="24">
      <t>バアイ</t>
    </rPh>
    <rPh sb="26" eb="27">
      <t>カナラ</t>
    </rPh>
    <rPh sb="28" eb="35">
      <t>ショクヒン</t>
    </rPh>
    <rPh sb="36" eb="38">
      <t>ガゾウ</t>
    </rPh>
    <rPh sb="39" eb="4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</si>
</sst>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F800]dddd\,\ mmmm\ dd\,\ yyyy"/>
    <numFmt numFmtId="178" formatCode="yyyy&quot;年&quot;mm&quot;月&quot;dd&quot;日&quot;;@"/>
  </numFmts>
  <fonts count="44" x14ac:knownFonts="1">
    <font>
      <sz val="11"/>
      <color theme="1"/>
      <name val="ＭＳ Ｐゴシック"/>
      <family val="3"/>
      <charset val="128"/>
      <scheme val="minor"/>
    </font>
    <font>
      <sz val="11"/>
      <color theme="1"/>
      <name val="Meiryo UI"/>
      <family val="2"/>
      <charset val="128"/>
    </font>
    <font>
      <sz val="6"/>
      <name val="ＭＳ Ｐゴシック"/>
      <family val="3"/>
      <charset val="128"/>
      <scheme val="minor"/>
    </font>
    <font>
      <b/>
      <sz val="11"/>
      <color theme="0"/>
      <name val="メイリオ"/>
      <family val="3"/>
      <charset val="128"/>
    </font>
    <font>
      <b/>
      <sz val="16"/>
      <color rgb="FFFFFF00"/>
      <name val="メイリオ"/>
      <family val="3"/>
      <charset val="128"/>
    </font>
    <font>
      <sz val="10"/>
      <color theme="1"/>
      <name val="メイリオ"/>
      <family val="3"/>
      <charset val="128"/>
    </font>
    <font>
      <sz val="10"/>
      <name val="メイリオ"/>
      <family val="3"/>
      <charset val="128"/>
    </font>
    <font>
      <sz val="10"/>
      <color theme="0"/>
      <name val="メイリオ"/>
      <family val="3"/>
      <charset val="128"/>
    </font>
    <font>
      <sz val="10"/>
      <color rgb="FFFF0000"/>
      <name val="游ゴシック"/>
      <family val="3"/>
      <charset val="128"/>
    </font>
    <font>
      <sz val="18"/>
      <name val="メイリオ"/>
      <family val="3"/>
      <charset val="128"/>
    </font>
    <font>
      <b/>
      <sz val="18"/>
      <color rgb="FFFF0000"/>
      <name val="メイリオ"/>
      <family val="3"/>
      <charset val="128"/>
    </font>
    <font>
      <sz val="14"/>
      <color theme="1"/>
      <name val="游ゴシック"/>
      <family val="3"/>
      <charset val="128"/>
    </font>
    <font>
      <b/>
      <sz val="14"/>
      <color rgb="FFFF0000"/>
      <name val="游ゴシック"/>
      <family val="3"/>
      <charset val="128"/>
    </font>
    <font>
      <b/>
      <sz val="16"/>
      <color theme="1"/>
      <name val="游ゴシック"/>
      <family val="3"/>
      <charset val="128"/>
    </font>
    <font>
      <sz val="16"/>
      <color theme="1"/>
      <name val="游ゴシック"/>
      <family val="3"/>
      <charset val="128"/>
    </font>
    <font>
      <sz val="16"/>
      <color rgb="FFFF0000"/>
      <name val="游ゴシック"/>
      <family val="3"/>
      <charset val="128"/>
    </font>
    <font>
      <b/>
      <sz val="16"/>
      <color rgb="FFFF0000"/>
      <name val="游ゴシック"/>
      <family val="3"/>
      <charset val="128"/>
    </font>
    <font>
      <u/>
      <sz val="16"/>
      <color theme="1"/>
      <name val="游ゴシック"/>
      <family val="3"/>
      <charset val="128"/>
    </font>
    <font>
      <b/>
      <sz val="22"/>
      <color theme="1"/>
      <name val="游ゴシック"/>
      <family val="3"/>
      <charset val="128"/>
    </font>
    <font>
      <b/>
      <sz val="11"/>
      <color rgb="FFFF0000"/>
      <name val="メイリオ"/>
      <family val="3"/>
      <charset val="128"/>
    </font>
    <font>
      <sz val="11"/>
      <name val="メイリオ"/>
      <family val="3"/>
      <charset val="128"/>
    </font>
    <font>
      <sz val="11"/>
      <color theme="1"/>
      <name val="メイリオ"/>
      <family val="3"/>
      <charset val="128"/>
    </font>
    <font>
      <sz val="11"/>
      <color theme="1"/>
      <name val="游ゴシック"/>
      <family val="3"/>
      <charset val="128"/>
    </font>
    <font>
      <b/>
      <sz val="10"/>
      <name val="メイリオ"/>
      <family val="3"/>
      <charset val="128"/>
    </font>
    <font>
      <sz val="12"/>
      <color theme="1"/>
      <name val="游ゴシック"/>
      <family val="3"/>
      <charset val="128"/>
    </font>
    <font>
      <b/>
      <sz val="12"/>
      <color theme="0"/>
      <name val="メイリオ"/>
      <family val="3"/>
      <charset val="128"/>
    </font>
    <font>
      <b/>
      <sz val="12"/>
      <name val="メイリオ"/>
      <family val="3"/>
      <charset val="128"/>
    </font>
    <font>
      <b/>
      <sz val="14"/>
      <name val="メイリオ"/>
      <family val="3"/>
      <charset val="128"/>
    </font>
    <font>
      <b/>
      <sz val="12"/>
      <color rgb="FFFF0000"/>
      <name val="メイリオ"/>
      <family val="3"/>
      <charset val="128"/>
    </font>
    <font>
      <b/>
      <sz val="16"/>
      <color rgb="FFFF0000"/>
      <name val="メイリオ"/>
      <family val="3"/>
      <charset val="128"/>
    </font>
    <font>
      <b/>
      <sz val="16"/>
      <color theme="8" tint="-0.249977111117893"/>
      <name val="メイリオ"/>
      <family val="3"/>
      <charset val="128"/>
    </font>
    <font>
      <sz val="16"/>
      <color theme="8" tint="-0.249977111117893"/>
      <name val="メイリオ"/>
      <family val="3"/>
      <charset val="128"/>
    </font>
    <font>
      <sz val="12"/>
      <name val="メイリオ"/>
      <family val="3"/>
      <charset val="128"/>
    </font>
    <font>
      <sz val="12"/>
      <color rgb="FFFF0000"/>
      <name val="メイリオ"/>
      <family val="3"/>
      <charset val="128"/>
    </font>
    <font>
      <b/>
      <sz val="16"/>
      <name val="メイリオ"/>
      <family val="3"/>
      <charset val="128"/>
    </font>
    <font>
      <b/>
      <sz val="24"/>
      <name val="メイリオ"/>
      <family val="3"/>
      <charset val="128"/>
    </font>
    <font>
      <sz val="12"/>
      <color theme="1"/>
      <name val="メイリオ"/>
      <family val="3"/>
      <charset val="128"/>
    </font>
    <font>
      <b/>
      <sz val="12"/>
      <color theme="4" tint="-0.249977111117893"/>
      <name val="メイリオ"/>
      <family val="3"/>
      <charset val="128"/>
    </font>
    <font>
      <b/>
      <sz val="12"/>
      <color rgb="FF005EA4"/>
      <name val="メイリオ"/>
      <family val="3"/>
      <charset val="128"/>
    </font>
    <font>
      <sz val="16"/>
      <name val="メイリオ"/>
      <family val="3"/>
      <charset val="128"/>
    </font>
    <font>
      <sz val="11"/>
      <color theme="1"/>
      <name val="ＭＳ Ｐゴシック"/>
      <family val="3"/>
      <charset val="128"/>
      <scheme val="minor"/>
    </font>
    <font>
      <b/>
      <sz val="10"/>
      <color rgb="FFFF0000"/>
      <name val="メイリオ"/>
      <family val="3"/>
      <charset val="128"/>
    </font>
    <font>
      <b/>
      <u/>
      <sz val="18"/>
      <color rgb="FFFF0000"/>
      <name val="メイリオ"/>
      <family val="3"/>
      <charset val="128"/>
    </font>
    <font>
      <sz val="18"/>
      <color rgb="FFFF0000"/>
      <name val="メイリオ"/>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rgb="FFFF0000"/>
      </left>
      <right style="thick">
        <color rgb="FFFF0000"/>
      </right>
      <top style="thick">
        <color rgb="FFFF0000"/>
      </top>
      <bottom style="thick">
        <color rgb="FFFF0000"/>
      </bottom>
      <diagonal/>
    </border>
    <border>
      <left style="thin">
        <color auto="1"/>
      </left>
      <right/>
      <top style="thin">
        <color auto="1"/>
      </top>
      <bottom style="thick">
        <color rgb="FFFF0000"/>
      </bottom>
      <diagonal/>
    </border>
    <border>
      <left/>
      <right style="thin">
        <color auto="1"/>
      </right>
      <top style="thin">
        <color auto="1"/>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style="thick">
        <color rgb="FFFF0000"/>
      </top>
      <bottom style="thin">
        <color auto="1"/>
      </bottom>
      <diagonal/>
    </border>
    <border>
      <left/>
      <right style="thin">
        <color auto="1"/>
      </right>
      <top style="thick">
        <color rgb="FFFF0000"/>
      </top>
      <bottom style="thin">
        <color auto="1"/>
      </bottom>
      <diagonal/>
    </border>
  </borders>
  <cellStyleXfs count="3">
    <xf numFmtId="0" fontId="0" fillId="0" borderId="0">
      <alignment vertical="center"/>
    </xf>
    <xf numFmtId="0" fontId="1" fillId="0" borderId="0">
      <alignment vertical="center"/>
    </xf>
    <xf numFmtId="38" fontId="40" fillId="0" borderId="0" applyFont="0" applyFill="0" applyBorder="0" applyAlignment="0" applyProtection="0">
      <alignment vertical="center"/>
    </xf>
  </cellStyleXfs>
  <cellXfs count="177">
    <xf numFmtId="0" fontId="0" fillId="0" borderId="0" xfId="0">
      <alignmen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center" vertical="center" readingOrder="1"/>
    </xf>
    <xf numFmtId="0" fontId="6" fillId="0" borderId="0" xfId="0" applyFont="1">
      <alignment vertical="center"/>
    </xf>
    <xf numFmtId="0" fontId="7" fillId="0" borderId="0" xfId="0" applyFont="1">
      <alignment vertical="center"/>
    </xf>
    <xf numFmtId="0" fontId="11" fillId="2" borderId="0" xfId="0" applyFont="1" applyFill="1" applyAlignment="1">
      <alignment horizontal="left"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4" fillId="2" borderId="2" xfId="0" applyFont="1" applyFill="1" applyBorder="1" applyAlignment="1">
      <alignment horizontal="left" vertical="center"/>
    </xf>
    <xf numFmtId="0" fontId="16" fillId="2" borderId="0" xfId="0" applyFont="1" applyFill="1" applyAlignment="1">
      <alignment horizontal="left" vertical="center"/>
    </xf>
    <xf numFmtId="0" fontId="18" fillId="2" borderId="0" xfId="0" applyFont="1" applyFill="1" applyAlignment="1">
      <alignment horizontal="left" vertical="center"/>
    </xf>
    <xf numFmtId="0" fontId="14" fillId="2" borderId="1" xfId="0" applyFont="1" applyFill="1" applyBorder="1" applyAlignment="1">
      <alignment horizontal="left" vertical="center"/>
    </xf>
    <xf numFmtId="0" fontId="14" fillId="2" borderId="1" xfId="0" applyFont="1" applyFill="1" applyBorder="1" applyAlignment="1">
      <alignment horizontal="right" vertical="center"/>
    </xf>
    <xf numFmtId="0" fontId="14" fillId="2" borderId="4" xfId="0" applyFont="1" applyFill="1" applyBorder="1" applyAlignment="1">
      <alignment horizontal="left" vertical="center"/>
    </xf>
    <xf numFmtId="0" fontId="14" fillId="3" borderId="4" xfId="0" applyFont="1" applyFill="1" applyBorder="1" applyAlignment="1">
      <alignment horizontal="left" vertical="center"/>
    </xf>
    <xf numFmtId="0" fontId="21" fillId="0" borderId="0" xfId="0" applyFont="1">
      <alignment vertical="center"/>
    </xf>
    <xf numFmtId="0" fontId="14" fillId="2" borderId="8" xfId="0" applyFont="1" applyFill="1" applyBorder="1" applyAlignment="1">
      <alignment horizontal="left" vertical="center"/>
    </xf>
    <xf numFmtId="0" fontId="14" fillId="2" borderId="0" xfId="0" applyFont="1" applyFill="1" applyAlignment="1">
      <alignment horizontal="right" vertical="center"/>
    </xf>
    <xf numFmtId="0" fontId="14" fillId="3" borderId="4" xfId="0" applyFont="1" applyFill="1" applyBorder="1" applyAlignment="1">
      <alignment horizontal="left" vertical="center"/>
    </xf>
    <xf numFmtId="0" fontId="14" fillId="2" borderId="0" xfId="0" applyFont="1" applyFill="1" applyAlignment="1">
      <alignment horizontal="left" vertical="center"/>
    </xf>
    <xf numFmtId="0" fontId="5" fillId="0" borderId="0" xfId="0" applyFont="1" applyAlignment="1">
      <alignment vertical="center" wrapText="1"/>
    </xf>
    <xf numFmtId="0" fontId="5" fillId="2" borderId="0" xfId="0" applyFont="1" applyFill="1" applyAlignment="1">
      <alignment vertical="center" wrapText="1"/>
    </xf>
    <xf numFmtId="0" fontId="14" fillId="3" borderId="4" xfId="0" applyFont="1" applyFill="1" applyBorder="1" applyAlignment="1">
      <alignment horizontal="left" vertical="center"/>
    </xf>
    <xf numFmtId="0" fontId="14" fillId="3" borderId="4" xfId="0" applyFont="1" applyFill="1" applyBorder="1" applyAlignment="1">
      <alignment horizontal="left" vertical="center" wrapText="1"/>
    </xf>
    <xf numFmtId="0" fontId="14" fillId="3" borderId="4" xfId="0" applyFont="1" applyFill="1" applyBorder="1" applyAlignment="1">
      <alignment horizontal="left" vertical="center"/>
    </xf>
    <xf numFmtId="0" fontId="6" fillId="3" borderId="4" xfId="0" applyFont="1" applyFill="1" applyBorder="1" applyAlignment="1">
      <alignment horizontal="left" vertical="center" wrapText="1" readingOrder="1"/>
    </xf>
    <xf numFmtId="0" fontId="32" fillId="3" borderId="4" xfId="0" applyFont="1" applyFill="1" applyBorder="1" applyAlignment="1">
      <alignment horizontal="left" vertical="center" wrapText="1" readingOrder="1"/>
    </xf>
    <xf numFmtId="0" fontId="32" fillId="3" borderId="4" xfId="0" applyFont="1" applyFill="1" applyBorder="1" applyAlignment="1">
      <alignment horizontal="left" vertical="center" wrapText="1" readingOrder="1"/>
    </xf>
    <xf numFmtId="0" fontId="33" fillId="3" borderId="4" xfId="0" applyFont="1" applyFill="1" applyBorder="1" applyAlignment="1">
      <alignment horizontal="left" vertical="center" wrapText="1" readingOrder="1"/>
    </xf>
    <xf numFmtId="31" fontId="32" fillId="3" borderId="4" xfId="0" applyNumberFormat="1" applyFont="1" applyFill="1" applyBorder="1" applyAlignment="1">
      <alignment horizontal="left" vertical="center" wrapText="1"/>
    </xf>
    <xf numFmtId="0" fontId="32" fillId="3" borderId="4"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34" fillId="0" borderId="0" xfId="0" applyFont="1" applyFill="1" applyBorder="1" applyAlignment="1">
      <alignment horizontal="left" vertical="center" readingOrder="1"/>
    </xf>
    <xf numFmtId="0" fontId="25" fillId="4" borderId="4" xfId="0" applyFont="1" applyFill="1" applyBorder="1" applyAlignment="1">
      <alignment horizontal="left" vertical="center" wrapText="1"/>
    </xf>
    <xf numFmtId="0" fontId="32" fillId="0" borderId="4" xfId="0" applyFont="1" applyBorder="1" applyAlignment="1">
      <alignment horizontal="left" vertical="center" wrapText="1"/>
    </xf>
    <xf numFmtId="0" fontId="28" fillId="0" borderId="4" xfId="0" applyFont="1" applyBorder="1" applyAlignment="1">
      <alignment horizontal="left" vertical="center" wrapText="1"/>
    </xf>
    <xf numFmtId="0" fontId="28" fillId="0" borderId="4" xfId="0" quotePrefix="1" applyNumberFormat="1" applyFont="1" applyBorder="1" applyAlignment="1">
      <alignment horizontal="left" vertical="center" wrapText="1"/>
    </xf>
    <xf numFmtId="0" fontId="37" fillId="0" borderId="4" xfId="0" quotePrefix="1" applyNumberFormat="1" applyFont="1" applyBorder="1" applyAlignment="1">
      <alignment horizontal="left" vertical="center" wrapText="1"/>
    </xf>
    <xf numFmtId="0" fontId="36" fillId="0" borderId="4" xfId="0" applyFont="1" applyBorder="1" applyAlignment="1">
      <alignment horizontal="left" vertical="center" wrapText="1"/>
    </xf>
    <xf numFmtId="0" fontId="38" fillId="0" borderId="4" xfId="0" applyFont="1" applyBorder="1" applyAlignment="1">
      <alignment horizontal="left" vertical="center" wrapText="1"/>
    </xf>
    <xf numFmtId="0" fontId="27" fillId="6" borderId="4" xfId="0" applyFont="1" applyFill="1" applyBorder="1" applyAlignment="1">
      <alignment horizontal="center" vertical="center" wrapText="1" readingOrder="1"/>
    </xf>
    <xf numFmtId="0" fontId="27" fillId="6" borderId="4" xfId="0" applyFont="1" applyFill="1" applyBorder="1" applyAlignment="1">
      <alignment horizontal="center" vertical="center" wrapText="1"/>
    </xf>
    <xf numFmtId="0" fontId="26" fillId="7" borderId="4"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19" fillId="8" borderId="4" xfId="0" applyFont="1" applyFill="1" applyBorder="1" applyAlignment="1">
      <alignment horizontal="center" vertical="center" wrapText="1" readingOrder="1"/>
    </xf>
    <xf numFmtId="0" fontId="19" fillId="8" borderId="4" xfId="0" applyFont="1" applyFill="1" applyBorder="1" applyAlignment="1">
      <alignment horizontal="left" vertical="center" wrapText="1" readingOrder="1"/>
    </xf>
    <xf numFmtId="0" fontId="20" fillId="8" borderId="4" xfId="0" applyFont="1" applyFill="1" applyBorder="1" applyAlignment="1">
      <alignment horizontal="left" vertical="center" wrapText="1"/>
    </xf>
    <xf numFmtId="0" fontId="26" fillId="8" borderId="4" xfId="0" applyFont="1" applyFill="1" applyBorder="1" applyAlignment="1">
      <alignment horizontal="left" vertical="center" wrapText="1" readingOrder="1"/>
    </xf>
    <xf numFmtId="0" fontId="6" fillId="8" borderId="4" xfId="0" applyFont="1" applyFill="1" applyBorder="1" applyAlignment="1">
      <alignment horizontal="right" vertical="center" wrapText="1"/>
    </xf>
    <xf numFmtId="0" fontId="29" fillId="3" borderId="4" xfId="0" applyFont="1" applyFill="1" applyBorder="1" applyAlignment="1">
      <alignment horizontal="center" vertical="center" wrapText="1" readingOrder="1"/>
    </xf>
    <xf numFmtId="0" fontId="39" fillId="3" borderId="4" xfId="0" applyFont="1" applyFill="1" applyBorder="1" applyAlignment="1">
      <alignment horizontal="center" vertical="center" wrapText="1" readingOrder="1"/>
    </xf>
    <xf numFmtId="0" fontId="30" fillId="3" borderId="4" xfId="0" applyFont="1" applyFill="1" applyBorder="1" applyAlignment="1">
      <alignment horizontal="center" vertical="center" wrapText="1" readingOrder="1"/>
    </xf>
    <xf numFmtId="0" fontId="34" fillId="8" borderId="4" xfId="0" applyFont="1" applyFill="1" applyBorder="1" applyAlignment="1">
      <alignment horizontal="center" vertical="center" wrapText="1" readingOrder="1"/>
    </xf>
    <xf numFmtId="0" fontId="35" fillId="0" borderId="0" xfId="0" applyFont="1" applyFill="1" applyAlignment="1"/>
    <xf numFmtId="0" fontId="30" fillId="3" borderId="4" xfId="0" applyFont="1" applyFill="1" applyBorder="1" applyAlignment="1">
      <alignment horizontal="center" vertical="center" wrapText="1" readingOrder="1"/>
    </xf>
    <xf numFmtId="0" fontId="26" fillId="7" borderId="11" xfId="0" applyFont="1" applyFill="1" applyBorder="1" applyAlignment="1">
      <alignment horizontal="left" vertical="center" wrapText="1"/>
    </xf>
    <xf numFmtId="0" fontId="26" fillId="7" borderId="12" xfId="0" applyFont="1" applyFill="1" applyBorder="1" applyAlignment="1">
      <alignment horizontal="left" vertical="center" wrapText="1"/>
    </xf>
    <xf numFmtId="0" fontId="28" fillId="0" borderId="4" xfId="0" applyFont="1" applyBorder="1" applyAlignment="1">
      <alignment horizontal="left" vertical="center" wrapText="1"/>
    </xf>
    <xf numFmtId="0" fontId="36" fillId="0" borderId="4" xfId="0" applyFont="1" applyBorder="1" applyAlignment="1">
      <alignment horizontal="left" vertical="center" wrapText="1"/>
    </xf>
    <xf numFmtId="0" fontId="32" fillId="3" borderId="4" xfId="0" applyFont="1" applyFill="1" applyBorder="1" applyAlignment="1">
      <alignment horizontal="left" vertical="center" wrapText="1" readingOrder="1"/>
    </xf>
    <xf numFmtId="31" fontId="32" fillId="8" borderId="4" xfId="0" applyNumberFormat="1" applyFont="1" applyFill="1" applyBorder="1" applyAlignment="1">
      <alignment horizontal="left" vertical="center" wrapText="1"/>
    </xf>
    <xf numFmtId="0" fontId="11" fillId="3" borderId="4" xfId="0" applyFont="1" applyFill="1" applyBorder="1" applyAlignment="1">
      <alignment horizontal="left" vertical="center"/>
    </xf>
    <xf numFmtId="0" fontId="32" fillId="3" borderId="4" xfId="0" applyFont="1" applyFill="1" applyBorder="1" applyAlignment="1">
      <alignment horizontal="left" vertical="center" wrapText="1" readingOrder="1"/>
    </xf>
    <xf numFmtId="0" fontId="30" fillId="3" borderId="4" xfId="0" applyFont="1" applyFill="1" applyBorder="1" applyAlignment="1">
      <alignment horizontal="center" vertical="center" wrapText="1" readingOrder="1"/>
    </xf>
    <xf numFmtId="0" fontId="32" fillId="3" borderId="4" xfId="0" applyFont="1" applyFill="1" applyBorder="1" applyAlignment="1">
      <alignment horizontal="left" vertical="center" wrapText="1" readingOrder="1"/>
    </xf>
    <xf numFmtId="0" fontId="41" fillId="8" borderId="4" xfId="0" applyFont="1" applyFill="1" applyBorder="1" applyAlignment="1">
      <alignment horizontal="center" vertical="center" wrapText="1" readingOrder="1"/>
    </xf>
    <xf numFmtId="0" fontId="6" fillId="0" borderId="4" xfId="0" applyFont="1" applyBorder="1">
      <alignment vertical="center"/>
    </xf>
    <xf numFmtId="0" fontId="6" fillId="0" borderId="13" xfId="0" applyFont="1" applyBorder="1">
      <alignment vertical="center"/>
    </xf>
    <xf numFmtId="0" fontId="6" fillId="0" borderId="15" xfId="0" applyFont="1" applyBorder="1">
      <alignment vertical="center"/>
    </xf>
    <xf numFmtId="0" fontId="6" fillId="0" borderId="14" xfId="0" applyFont="1" applyBorder="1">
      <alignment vertical="center"/>
    </xf>
    <xf numFmtId="38" fontId="5" fillId="0" borderId="0" xfId="2" applyFont="1">
      <alignment vertical="center"/>
    </xf>
    <xf numFmtId="38" fontId="5" fillId="0" borderId="0" xfId="2" applyFont="1" applyAlignment="1">
      <alignment horizontal="center" vertical="center"/>
    </xf>
    <xf numFmtId="38" fontId="5" fillId="0" borderId="0" xfId="2" applyFont="1" applyAlignment="1">
      <alignment horizontal="center" vertical="center" readingOrder="1"/>
    </xf>
    <xf numFmtId="38" fontId="5" fillId="0" borderId="0" xfId="2" applyFont="1" applyAlignment="1"/>
    <xf numFmtId="176" fontId="32" fillId="3" borderId="4" xfId="0" applyNumberFormat="1" applyFont="1" applyFill="1" applyBorder="1" applyAlignment="1">
      <alignment horizontal="left" vertical="center" wrapText="1"/>
    </xf>
    <xf numFmtId="0" fontId="28" fillId="0" borderId="4" xfId="0" applyFont="1" applyBorder="1" applyAlignment="1">
      <alignment horizontal="left" vertical="center" wrapText="1"/>
    </xf>
    <xf numFmtId="0" fontId="29" fillId="3" borderId="13" xfId="0" applyFont="1" applyFill="1" applyBorder="1" applyAlignment="1">
      <alignment horizontal="center" vertical="center" wrapText="1" readingOrder="1"/>
    </xf>
    <xf numFmtId="38" fontId="5" fillId="0" borderId="20" xfId="2" applyFont="1" applyBorder="1">
      <alignment vertical="center"/>
    </xf>
    <xf numFmtId="38" fontId="5" fillId="0" borderId="21" xfId="2" applyFont="1" applyBorder="1">
      <alignment vertical="center"/>
    </xf>
    <xf numFmtId="38" fontId="5" fillId="0" borderId="5" xfId="2" applyFont="1" applyBorder="1">
      <alignment vertical="center"/>
    </xf>
    <xf numFmtId="38" fontId="5" fillId="0" borderId="6" xfId="2" applyFont="1" applyBorder="1">
      <alignment vertical="center"/>
    </xf>
    <xf numFmtId="38" fontId="5" fillId="0" borderId="16" xfId="2" applyFont="1" applyBorder="1">
      <alignment vertical="center"/>
    </xf>
    <xf numFmtId="38" fontId="5" fillId="0" borderId="17" xfId="2" applyFont="1" applyBorder="1">
      <alignment vertical="center"/>
    </xf>
    <xf numFmtId="38" fontId="5" fillId="0" borderId="18" xfId="2" applyFont="1" applyBorder="1">
      <alignment vertical="center"/>
    </xf>
    <xf numFmtId="38" fontId="5" fillId="0" borderId="19" xfId="2" applyFont="1" applyBorder="1">
      <alignment vertical="center"/>
    </xf>
    <xf numFmtId="176" fontId="36" fillId="0" borderId="4" xfId="0" applyNumberFormat="1" applyFont="1" applyBorder="1" applyAlignment="1">
      <alignment horizontal="left" vertical="center" wrapText="1"/>
    </xf>
    <xf numFmtId="0" fontId="26" fillId="7" borderId="4" xfId="0" applyFont="1" applyFill="1" applyBorder="1" applyAlignment="1">
      <alignment horizontal="left" vertical="center" wrapText="1"/>
    </xf>
    <xf numFmtId="177" fontId="32" fillId="2" borderId="4" xfId="0" applyNumberFormat="1" applyFont="1" applyFill="1" applyBorder="1" applyAlignment="1">
      <alignment horizontal="left" vertical="center" wrapText="1"/>
    </xf>
    <xf numFmtId="0" fontId="32" fillId="0" borderId="4" xfId="0" quotePrefix="1" applyNumberFormat="1" applyFont="1" applyBorder="1" applyAlignment="1">
      <alignment horizontal="left" vertical="center" wrapText="1"/>
    </xf>
    <xf numFmtId="0" fontId="32" fillId="0" borderId="4" xfId="0" applyNumberFormat="1" applyFont="1" applyBorder="1" applyAlignment="1">
      <alignment horizontal="left" vertical="center" wrapText="1"/>
    </xf>
    <xf numFmtId="0" fontId="36" fillId="0" borderId="4" xfId="0" applyFont="1" applyBorder="1" applyAlignment="1">
      <alignment horizontal="left" vertical="center" wrapText="1"/>
    </xf>
    <xf numFmtId="177" fontId="32" fillId="8" borderId="4" xfId="0" applyNumberFormat="1" applyFont="1" applyFill="1" applyBorder="1" applyAlignment="1">
      <alignment horizontal="left" vertical="center" wrapText="1"/>
    </xf>
    <xf numFmtId="0" fontId="28" fillId="0" borderId="4" xfId="0" applyFont="1" applyBorder="1" applyAlignment="1">
      <alignment horizontal="left" vertical="center" wrapText="1"/>
    </xf>
    <xf numFmtId="0" fontId="34" fillId="0" borderId="0" xfId="0" applyFont="1" applyFill="1" applyBorder="1" applyAlignment="1">
      <alignment horizontal="left" vertical="center" readingOrder="1"/>
    </xf>
    <xf numFmtId="0" fontId="27" fillId="5" borderId="4" xfId="0" applyFont="1" applyFill="1" applyBorder="1" applyAlignment="1">
      <alignment horizontal="left" vertical="center" wrapText="1"/>
    </xf>
    <xf numFmtId="0" fontId="27" fillId="5" borderId="4" xfId="0" applyFont="1" applyFill="1" applyBorder="1" applyAlignment="1">
      <alignment horizontal="center" vertical="center" wrapText="1"/>
    </xf>
    <xf numFmtId="0" fontId="27" fillId="5" borderId="5"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6" fillId="8" borderId="4" xfId="0" applyFont="1" applyFill="1" applyBorder="1" applyAlignment="1">
      <alignment horizontal="left" vertical="center" wrapText="1"/>
    </xf>
    <xf numFmtId="177" fontId="32" fillId="8" borderId="5" xfId="0" applyNumberFormat="1" applyFont="1" applyFill="1" applyBorder="1" applyAlignment="1">
      <alignment horizontal="left" vertical="center" wrapText="1"/>
    </xf>
    <xf numFmtId="177" fontId="32" fillId="8" borderId="6" xfId="0" applyNumberFormat="1" applyFont="1" applyFill="1" applyBorder="1" applyAlignment="1">
      <alignment horizontal="left" vertical="center" wrapText="1"/>
    </xf>
    <xf numFmtId="177" fontId="29" fillId="2" borderId="4"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32" fillId="0" borderId="5" xfId="0" quotePrefix="1" applyNumberFormat="1" applyFont="1" applyBorder="1" applyAlignment="1">
      <alignment horizontal="left" vertical="center" wrapText="1"/>
    </xf>
    <xf numFmtId="0" fontId="32" fillId="0" borderId="6" xfId="0" quotePrefix="1" applyNumberFormat="1" applyFont="1" applyBorder="1" applyAlignment="1">
      <alignment horizontal="left" vertical="center" wrapText="1"/>
    </xf>
    <xf numFmtId="0" fontId="9" fillId="3" borderId="4" xfId="0" applyFont="1" applyFill="1" applyBorder="1" applyAlignment="1">
      <alignment horizontal="left" vertical="center" wrapText="1" readingOrder="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0" fillId="3" borderId="4" xfId="0" applyFont="1" applyFill="1" applyBorder="1" applyAlignment="1">
      <alignment horizontal="center" vertical="center" wrapText="1" readingOrder="1"/>
    </xf>
    <xf numFmtId="0" fontId="31" fillId="3" borderId="4" xfId="0" applyFont="1" applyFill="1" applyBorder="1" applyAlignment="1">
      <alignment horizontal="center" vertical="center" wrapText="1" readingOrder="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7" borderId="7"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6" fillId="7" borderId="11" xfId="0" applyFont="1" applyFill="1" applyBorder="1" applyAlignment="1">
      <alignment horizontal="left" vertical="center" wrapText="1"/>
    </xf>
    <xf numFmtId="0" fontId="26" fillId="7" borderId="12" xfId="0" applyFont="1" applyFill="1" applyBorder="1" applyAlignment="1">
      <alignment horizontal="left" vertical="center" wrapText="1"/>
    </xf>
    <xf numFmtId="0" fontId="29" fillId="3" borderId="13" xfId="0" applyFont="1" applyFill="1" applyBorder="1" applyAlignment="1">
      <alignment horizontal="center" vertical="center" wrapText="1" readingOrder="1"/>
    </xf>
    <xf numFmtId="0" fontId="29" fillId="3" borderId="14" xfId="0" applyFont="1" applyFill="1" applyBorder="1" applyAlignment="1">
      <alignment horizontal="center" vertical="center" wrapText="1" readingOrder="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32" fillId="3" borderId="4" xfId="0" applyFont="1" applyFill="1" applyBorder="1" applyAlignment="1">
      <alignment horizontal="left" vertical="center" wrapText="1" readingOrder="1"/>
    </xf>
    <xf numFmtId="178" fontId="36" fillId="0" borderId="4" xfId="0" applyNumberFormat="1" applyFont="1" applyBorder="1" applyAlignment="1">
      <alignment horizontal="left" vertical="center" wrapText="1"/>
    </xf>
    <xf numFmtId="178" fontId="36" fillId="0" borderId="5" xfId="0" applyNumberFormat="1" applyFont="1" applyBorder="1" applyAlignment="1">
      <alignment horizontal="left" vertical="center" wrapText="1"/>
    </xf>
    <xf numFmtId="178" fontId="36" fillId="0" borderId="6" xfId="0" applyNumberFormat="1" applyFont="1" applyBorder="1" applyAlignment="1">
      <alignment horizontal="left" vertical="center" wrapText="1"/>
    </xf>
    <xf numFmtId="0" fontId="25" fillId="4" borderId="4" xfId="0" applyFont="1" applyFill="1" applyBorder="1" applyAlignment="1">
      <alignment horizontal="left" vertical="center" wrapText="1"/>
    </xf>
    <xf numFmtId="176" fontId="36" fillId="8" borderId="4" xfId="0" applyNumberFormat="1" applyFont="1" applyFill="1" applyBorder="1" applyAlignment="1">
      <alignment horizontal="left" vertical="center" wrapText="1"/>
    </xf>
    <xf numFmtId="176" fontId="36" fillId="8" borderId="5" xfId="0" applyNumberFormat="1" applyFont="1" applyFill="1" applyBorder="1" applyAlignment="1">
      <alignment horizontal="left" vertical="center" wrapText="1"/>
    </xf>
    <xf numFmtId="176" fontId="36" fillId="8" borderId="6" xfId="0" applyNumberFormat="1" applyFont="1" applyFill="1" applyBorder="1" applyAlignment="1">
      <alignment horizontal="left" vertical="center" wrapText="1"/>
    </xf>
    <xf numFmtId="0" fontId="26" fillId="6" borderId="4" xfId="0" applyFont="1" applyFill="1" applyBorder="1" applyAlignment="1">
      <alignment horizontal="left" vertical="center" wrapText="1"/>
    </xf>
    <xf numFmtId="0" fontId="36" fillId="8" borderId="4" xfId="0" applyFont="1" applyFill="1" applyBorder="1" applyAlignment="1">
      <alignment horizontal="left" vertical="center" wrapText="1"/>
    </xf>
    <xf numFmtId="0" fontId="30" fillId="3" borderId="13" xfId="0" applyFont="1" applyFill="1" applyBorder="1" applyAlignment="1">
      <alignment horizontal="center" vertical="center" wrapText="1" readingOrder="1"/>
    </xf>
    <xf numFmtId="0" fontId="30" fillId="3" borderId="14" xfId="0" applyFont="1" applyFill="1" applyBorder="1" applyAlignment="1">
      <alignment horizontal="center" vertical="center" wrapText="1" readingOrder="1"/>
    </xf>
    <xf numFmtId="0" fontId="36" fillId="8" borderId="5" xfId="0" applyFont="1" applyFill="1" applyBorder="1" applyAlignment="1">
      <alignment horizontal="left" vertical="center" wrapText="1"/>
    </xf>
    <xf numFmtId="0" fontId="36" fillId="8" borderId="6" xfId="0" applyFont="1" applyFill="1" applyBorder="1" applyAlignment="1">
      <alignment horizontal="left" vertical="center" wrapText="1"/>
    </xf>
    <xf numFmtId="0" fontId="14" fillId="2" borderId="5"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11" xfId="0" applyFont="1" applyFill="1" applyBorder="1" applyAlignment="1">
      <alignment horizontal="right" vertical="center"/>
    </xf>
    <xf numFmtId="0" fontId="14" fillId="2" borderId="12" xfId="0" applyFont="1" applyFill="1" applyBorder="1" applyAlignment="1">
      <alignment horizontal="righ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5" xfId="0" applyFont="1" applyFill="1" applyBorder="1" applyAlignment="1">
      <alignment horizontal="right" vertical="center"/>
    </xf>
    <xf numFmtId="0" fontId="14" fillId="2" borderId="6" xfId="0" applyFont="1" applyFill="1" applyBorder="1" applyAlignment="1">
      <alignment horizontal="right" vertical="center"/>
    </xf>
    <xf numFmtId="0" fontId="14" fillId="2" borderId="5"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24" fillId="2" borderId="5" xfId="0" applyFont="1" applyFill="1" applyBorder="1" applyAlignment="1">
      <alignment horizontal="left" vertical="center"/>
    </xf>
    <xf numFmtId="0" fontId="24" fillId="2" borderId="6" xfId="0" applyFont="1" applyFill="1" applyBorder="1" applyAlignment="1">
      <alignment horizontal="left" vertical="center"/>
    </xf>
    <xf numFmtId="0" fontId="14" fillId="3" borderId="4" xfId="0" applyFont="1" applyFill="1" applyBorder="1" applyAlignment="1">
      <alignment horizontal="left" vertical="center"/>
    </xf>
    <xf numFmtId="0" fontId="14" fillId="2" borderId="7" xfId="0" applyFont="1" applyFill="1" applyBorder="1" applyAlignment="1">
      <alignment horizontal="left" vertical="center"/>
    </xf>
    <xf numFmtId="0" fontId="14" fillId="2" borderId="2"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4" fillId="2" borderId="0" xfId="0" applyFont="1" applyFill="1" applyAlignment="1">
      <alignment horizontal="left" vertical="center"/>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7" xfId="0" applyFont="1" applyFill="1" applyBorder="1" applyAlignment="1">
      <alignment horizontal="left" vertical="center" wrapText="1"/>
    </xf>
    <xf numFmtId="0" fontId="14" fillId="2" borderId="3" xfId="0" applyFont="1" applyFill="1" applyBorder="1" applyAlignment="1">
      <alignment horizontal="center" vertical="center"/>
    </xf>
    <xf numFmtId="0" fontId="17" fillId="2" borderId="5" xfId="0" applyFont="1" applyFill="1" applyBorder="1" applyAlignment="1">
      <alignment horizontal="left" vertical="center"/>
    </xf>
    <xf numFmtId="0" fontId="17" fillId="2" borderId="6" xfId="0" applyFont="1" applyFill="1" applyBorder="1" applyAlignment="1">
      <alignment horizontal="left" vertical="center"/>
    </xf>
    <xf numFmtId="0" fontId="14"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xf>
    <xf numFmtId="0" fontId="14" fillId="2" borderId="4" xfId="0" applyFont="1" applyFill="1" applyBorder="1" applyAlignment="1">
      <alignment horizontal="left" vertical="center"/>
    </xf>
    <xf numFmtId="0" fontId="26" fillId="7" borderId="7"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32" fillId="3" borderId="13" xfId="0" applyFont="1" applyFill="1" applyBorder="1" applyAlignment="1">
      <alignment horizontal="left" vertical="center" wrapText="1" readingOrder="1"/>
    </xf>
  </cellXfs>
  <cellStyles count="3">
    <cellStyle name="桁区切り" xfId="2" builtinId="6"/>
    <cellStyle name="標準" xfId="0" builtinId="0"/>
    <cellStyle name="標準 2" xfId="1" xr:uid="{00000000-0005-0000-0000-000001000000}"/>
  </cellStyles>
  <dxfs count="21">
    <dxf>
      <font>
        <b/>
        <i val="0"/>
        <color auto="1"/>
      </font>
      <fill>
        <patternFill>
          <bgColor rgb="FFFFFF00"/>
        </patternFill>
      </fill>
    </dxf>
    <dxf>
      <font>
        <b/>
        <i val="0"/>
      </font>
      <fill>
        <patternFill>
          <bgColor rgb="FF99FF66"/>
        </patternFill>
      </fill>
    </dxf>
    <dxf>
      <font>
        <b/>
        <i val="0"/>
        <color auto="1"/>
      </font>
      <fill>
        <patternFill>
          <bgColor rgb="FFFFFF00"/>
        </patternFill>
      </fill>
    </dxf>
    <dxf>
      <font>
        <b/>
        <i val="0"/>
      </font>
      <fill>
        <patternFill>
          <bgColor rgb="FF99FF66"/>
        </patternFill>
      </fill>
    </dxf>
    <dxf>
      <font>
        <b/>
        <i val="0"/>
        <color auto="1"/>
      </font>
      <fill>
        <patternFill>
          <bgColor rgb="FFFFFF00"/>
        </patternFill>
      </fill>
    </dxf>
    <dxf>
      <font>
        <b/>
        <i val="0"/>
      </font>
      <fill>
        <patternFill>
          <bgColor rgb="FF99FF66"/>
        </patternFill>
      </fill>
    </dxf>
    <dxf>
      <font>
        <b/>
        <i val="0"/>
        <color auto="1"/>
      </font>
      <fill>
        <patternFill>
          <bgColor rgb="FFFFFF00"/>
        </patternFill>
      </fill>
    </dxf>
    <dxf>
      <font>
        <b/>
        <i val="0"/>
      </font>
      <fill>
        <patternFill>
          <bgColor rgb="FF99FF66"/>
        </patternFill>
      </fill>
    </dxf>
    <dxf>
      <font>
        <b/>
        <i val="0"/>
        <color auto="1"/>
      </font>
      <fill>
        <patternFill>
          <bgColor rgb="FFFFFF00"/>
        </patternFill>
      </fill>
    </dxf>
    <dxf>
      <font>
        <b/>
        <i val="0"/>
      </font>
      <fill>
        <patternFill>
          <bgColor rgb="FF99FF66"/>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color auto="1"/>
      </font>
      <fill>
        <patternFill>
          <bgColor rgb="FFFFFF00"/>
        </patternFill>
      </fill>
    </dxf>
    <dxf>
      <font>
        <b/>
        <i val="0"/>
      </font>
      <fill>
        <patternFill>
          <bgColor rgb="FF99FF66"/>
        </patternFill>
      </fill>
    </dxf>
    <dxf>
      <font>
        <b/>
        <i val="0"/>
        <color auto="1"/>
      </font>
      <fill>
        <patternFill>
          <bgColor rgb="FFFFFF00"/>
        </patternFill>
      </fill>
    </dxf>
    <dxf>
      <font>
        <b/>
        <i val="0"/>
      </font>
      <fill>
        <patternFill>
          <bgColor rgb="FF99FF66"/>
        </patternFill>
      </fill>
    </dxf>
    <dxf>
      <font>
        <b/>
        <i val="0"/>
        <color auto="1"/>
      </font>
      <fill>
        <patternFill>
          <bgColor rgb="FFFFFF00"/>
        </patternFill>
      </fill>
    </dxf>
    <dxf>
      <font>
        <b/>
        <i val="0"/>
      </font>
      <fill>
        <patternFill>
          <bgColor rgb="FF99FF66"/>
        </patternFill>
      </fill>
    </dxf>
    <dxf>
      <font>
        <b/>
        <i val="0"/>
        <color auto="1"/>
      </font>
      <fill>
        <patternFill>
          <bgColor rgb="FFFFFF00"/>
        </patternFill>
      </fill>
    </dxf>
    <dxf>
      <font>
        <b/>
        <i val="0"/>
      </font>
      <fill>
        <patternFill>
          <bgColor rgb="FF99FF66"/>
        </patternFill>
      </fill>
    </dxf>
  </dxfs>
  <tableStyles count="0" defaultTableStyle="TableStyleMedium2" defaultPivotStyle="PivotStyleLight16"/>
  <colors>
    <mruColors>
      <color rgb="FF005EA4"/>
      <color rgb="FF99FF66"/>
      <color rgb="FFE5F4F7"/>
      <color rgb="FFBFE2EF"/>
      <color rgb="FFFEE1AC"/>
      <color rgb="FFB9D7E5"/>
      <color rgb="FFB9DCED"/>
      <color rgb="FFB5D8ED"/>
      <color rgb="FF9BCBE9"/>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2.png" />
</Relationships>
</file>

<file path=xl/drawings/drawing1.xml><?xml version="1.0" encoding="utf-8"?>
<xdr:wsDr xmlns:xdr="http://schemas.openxmlformats.org/drawingml/2006/spreadsheetDrawing" xmlns:a="http://schemas.openxmlformats.org/drawingml/2006/main">
  <xdr:twoCellAnchor>
    <xdr:from>
      <xdr:col>0</xdr:col>
      <xdr:colOff>286225</xdr:colOff>
      <xdr:row>38</xdr:row>
      <xdr:rowOff>1714503</xdr:rowOff>
    </xdr:from>
    <xdr:to>
      <xdr:col>3</xdr:col>
      <xdr:colOff>2136321</xdr:colOff>
      <xdr:row>39</xdr:row>
      <xdr:rowOff>204108</xdr:rowOff>
    </xdr:to>
    <xdr:sp macro="" textlink="">
      <xdr:nvSpPr>
        <xdr:cNvPr id="3" name="吹き出し: 角を丸めた四角形 2">
          <a:extLst>
            <a:ext uri="{FF2B5EF4-FFF2-40B4-BE49-F238E27FC236}">
              <a16:creationId xmlns:a16="http://schemas.microsoft.com/office/drawing/2014/main" id="{DB8C7974-B749-4370-9192-0B4850A70BA6}"/>
            </a:ext>
          </a:extLst>
        </xdr:cNvPr>
        <xdr:cNvSpPr/>
      </xdr:nvSpPr>
      <xdr:spPr>
        <a:xfrm>
          <a:off x="286225" y="23921360"/>
          <a:ext cx="5401560" cy="898069"/>
        </a:xfrm>
        <a:prstGeom prst="wedgeRoundRectCallout">
          <a:avLst>
            <a:gd name="adj1" fmla="val -41613"/>
            <a:gd name="adj2" fmla="val 91868"/>
            <a:gd name="adj3" fmla="val 16667"/>
          </a:avLst>
        </a:prstGeom>
        <a:solidFill>
          <a:schemeClr val="accent2">
            <a:lumMod val="40000"/>
            <a:lumOff val="6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必須ではありませんが、寄付者の方にアピールしたいこと等がございましたらぜひ、ご記入をお願い致します。</a:t>
          </a:r>
        </a:p>
      </xdr:txBody>
    </xdr:sp>
    <xdr:clientData/>
  </xdr:twoCellAnchor>
  <xdr:twoCellAnchor>
    <xdr:from>
      <xdr:col>0</xdr:col>
      <xdr:colOff>0</xdr:colOff>
      <xdr:row>31</xdr:row>
      <xdr:rowOff>0</xdr:rowOff>
    </xdr:from>
    <xdr:to>
      <xdr:col>35</xdr:col>
      <xdr:colOff>0</xdr:colOff>
      <xdr:row>35</xdr:row>
      <xdr:rowOff>0</xdr:rowOff>
    </xdr:to>
    <xdr:sp macro="" textlink="">
      <xdr:nvSpPr>
        <xdr:cNvPr id="2" name="正方形/長方形 1">
          <a:extLst>
            <a:ext uri="{FF2B5EF4-FFF2-40B4-BE49-F238E27FC236}">
              <a16:creationId xmlns:a16="http://schemas.microsoft.com/office/drawing/2014/main" id="{E4734BD8-A199-4173-B7DD-3FC5F8E3CC4B}"/>
            </a:ext>
          </a:extLst>
        </xdr:cNvPr>
        <xdr:cNvSpPr/>
      </xdr:nvSpPr>
      <xdr:spPr>
        <a:xfrm>
          <a:off x="0" y="18682607"/>
          <a:ext cx="54782357" cy="201385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54427</xdr:colOff>
      <xdr:row>54</xdr:row>
      <xdr:rowOff>299358</xdr:rowOff>
    </xdr:from>
    <xdr:to>
      <xdr:col>4</xdr:col>
      <xdr:colOff>3303300</xdr:colOff>
      <xdr:row>54</xdr:row>
      <xdr:rowOff>2286000</xdr:rowOff>
    </xdr:to>
    <xdr:pic>
      <xdr:nvPicPr>
        <xdr:cNvPr id="5" name="図 4">
          <a:extLst>
            <a:ext uri="{FF2B5EF4-FFF2-40B4-BE49-F238E27FC236}">
              <a16:creationId xmlns:a16="http://schemas.microsoft.com/office/drawing/2014/main" id="{CB8312FE-FF23-4C6B-9C0E-BE42CB7C0F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9141" y="40086644"/>
          <a:ext cx="3248873" cy="19866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1111962</xdr:colOff>
      <xdr:row>29</xdr:row>
      <xdr:rowOff>92049</xdr:rowOff>
    </xdr:from>
    <xdr:to>
      <xdr:col>4</xdr:col>
      <xdr:colOff>1336880</xdr:colOff>
      <xdr:row>29</xdr:row>
      <xdr:rowOff>326571</xdr:rowOff>
    </xdr:to>
    <xdr:sp macro="" textlink="">
      <xdr:nvSpPr>
        <xdr:cNvPr id="2" name="正方形/長方形 1">
          <a:extLst>
            <a:ext uri="{FF2B5EF4-FFF2-40B4-BE49-F238E27FC236}">
              <a16:creationId xmlns:a16="http://schemas.microsoft.com/office/drawing/2014/main" id="{781AE984-4D2F-4BAD-8A0D-47B7E9A79A28}"/>
            </a:ext>
          </a:extLst>
        </xdr:cNvPr>
        <xdr:cNvSpPr/>
      </xdr:nvSpPr>
      <xdr:spPr>
        <a:xfrm>
          <a:off x="7308815" y="19354961"/>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1049991</xdr:colOff>
      <xdr:row>29</xdr:row>
      <xdr:rowOff>92049</xdr:rowOff>
    </xdr:from>
    <xdr:to>
      <xdr:col>3</xdr:col>
      <xdr:colOff>1274909</xdr:colOff>
      <xdr:row>29</xdr:row>
      <xdr:rowOff>326571</xdr:rowOff>
    </xdr:to>
    <xdr:sp macro="" textlink="">
      <xdr:nvSpPr>
        <xdr:cNvPr id="10" name="正方形/長方形 9">
          <a:extLst>
            <a:ext uri="{FF2B5EF4-FFF2-40B4-BE49-F238E27FC236}">
              <a16:creationId xmlns:a16="http://schemas.microsoft.com/office/drawing/2014/main" id="{88A1C27F-9CAF-4857-8468-5B2592FD7FF5}"/>
            </a:ext>
          </a:extLst>
        </xdr:cNvPr>
        <xdr:cNvSpPr/>
      </xdr:nvSpPr>
      <xdr:spPr>
        <a:xfrm>
          <a:off x="5521138" y="19354961"/>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932568</xdr:colOff>
      <xdr:row>29</xdr:row>
      <xdr:rowOff>92049</xdr:rowOff>
    </xdr:from>
    <xdr:to>
      <xdr:col>2</xdr:col>
      <xdr:colOff>1157486</xdr:colOff>
      <xdr:row>29</xdr:row>
      <xdr:rowOff>326571</xdr:rowOff>
    </xdr:to>
    <xdr:sp macro="" textlink="">
      <xdr:nvSpPr>
        <xdr:cNvPr id="11" name="正方形/長方形 10">
          <a:extLst>
            <a:ext uri="{FF2B5EF4-FFF2-40B4-BE49-F238E27FC236}">
              <a16:creationId xmlns:a16="http://schemas.microsoft.com/office/drawing/2014/main" id="{4171330B-C50E-4678-B946-C99D7FC978FB}"/>
            </a:ext>
          </a:extLst>
        </xdr:cNvPr>
        <xdr:cNvSpPr/>
      </xdr:nvSpPr>
      <xdr:spPr>
        <a:xfrm>
          <a:off x="3678009" y="19354961"/>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704850</xdr:colOff>
      <xdr:row>49</xdr:row>
      <xdr:rowOff>95250</xdr:rowOff>
    </xdr:from>
    <xdr:to>
      <xdr:col>2</xdr:col>
      <xdr:colOff>929768</xdr:colOff>
      <xdr:row>49</xdr:row>
      <xdr:rowOff>329772</xdr:rowOff>
    </xdr:to>
    <xdr:sp macro="" textlink="">
      <xdr:nvSpPr>
        <xdr:cNvPr id="12" name="正方形/長方形 11">
          <a:extLst>
            <a:ext uri="{FF2B5EF4-FFF2-40B4-BE49-F238E27FC236}">
              <a16:creationId xmlns:a16="http://schemas.microsoft.com/office/drawing/2014/main" id="{180C636B-DF67-4F6D-9ACB-8C68CC68E944}"/>
            </a:ext>
          </a:extLst>
        </xdr:cNvPr>
        <xdr:cNvSpPr/>
      </xdr:nvSpPr>
      <xdr:spPr>
        <a:xfrm>
          <a:off x="3457575" y="16935450"/>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49</xdr:row>
      <xdr:rowOff>95250</xdr:rowOff>
    </xdr:from>
    <xdr:to>
      <xdr:col>3</xdr:col>
      <xdr:colOff>558293</xdr:colOff>
      <xdr:row>49</xdr:row>
      <xdr:rowOff>329772</xdr:rowOff>
    </xdr:to>
    <xdr:sp macro="" textlink="">
      <xdr:nvSpPr>
        <xdr:cNvPr id="17" name="正方形/長方形 16">
          <a:extLst>
            <a:ext uri="{FF2B5EF4-FFF2-40B4-BE49-F238E27FC236}">
              <a16:creationId xmlns:a16="http://schemas.microsoft.com/office/drawing/2014/main" id="{2DAF33DA-98B1-47FB-8EE2-B26DB2B15109}"/>
            </a:ext>
          </a:extLst>
        </xdr:cNvPr>
        <xdr:cNvSpPr/>
      </xdr:nvSpPr>
      <xdr:spPr>
        <a:xfrm>
          <a:off x="4810125" y="16935450"/>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704850</xdr:colOff>
      <xdr:row>50</xdr:row>
      <xdr:rowOff>95250</xdr:rowOff>
    </xdr:from>
    <xdr:to>
      <xdr:col>2</xdr:col>
      <xdr:colOff>929768</xdr:colOff>
      <xdr:row>50</xdr:row>
      <xdr:rowOff>329772</xdr:rowOff>
    </xdr:to>
    <xdr:sp macro="" textlink="">
      <xdr:nvSpPr>
        <xdr:cNvPr id="18" name="正方形/長方形 17">
          <a:extLst>
            <a:ext uri="{FF2B5EF4-FFF2-40B4-BE49-F238E27FC236}">
              <a16:creationId xmlns:a16="http://schemas.microsoft.com/office/drawing/2014/main" id="{29A06826-368C-4F79-9D8A-3556C959CD48}"/>
            </a:ext>
          </a:extLst>
        </xdr:cNvPr>
        <xdr:cNvSpPr/>
      </xdr:nvSpPr>
      <xdr:spPr>
        <a:xfrm>
          <a:off x="3457575" y="1736407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50</xdr:row>
      <xdr:rowOff>95250</xdr:rowOff>
    </xdr:from>
    <xdr:to>
      <xdr:col>3</xdr:col>
      <xdr:colOff>558293</xdr:colOff>
      <xdr:row>50</xdr:row>
      <xdr:rowOff>329772</xdr:rowOff>
    </xdr:to>
    <xdr:sp macro="" textlink="">
      <xdr:nvSpPr>
        <xdr:cNvPr id="19" name="正方形/長方形 18">
          <a:extLst>
            <a:ext uri="{FF2B5EF4-FFF2-40B4-BE49-F238E27FC236}">
              <a16:creationId xmlns:a16="http://schemas.microsoft.com/office/drawing/2014/main" id="{E7EE215B-0E95-4ED7-ABDC-60699995D641}"/>
            </a:ext>
          </a:extLst>
        </xdr:cNvPr>
        <xdr:cNvSpPr/>
      </xdr:nvSpPr>
      <xdr:spPr>
        <a:xfrm>
          <a:off x="4810125" y="1736407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8282</xdr:colOff>
      <xdr:row>2</xdr:row>
      <xdr:rowOff>149504</xdr:rowOff>
    </xdr:from>
    <xdr:to>
      <xdr:col>7</xdr:col>
      <xdr:colOff>19050</xdr:colOff>
      <xdr:row>5</xdr:row>
      <xdr:rowOff>306460</xdr:rowOff>
    </xdr:to>
    <xdr:sp macro="" textlink="">
      <xdr:nvSpPr>
        <xdr:cNvPr id="3" name="正方形/長方形 2">
          <a:extLst>
            <a:ext uri="{FF2B5EF4-FFF2-40B4-BE49-F238E27FC236}">
              <a16:creationId xmlns:a16="http://schemas.microsoft.com/office/drawing/2014/main" id="{3106962F-7610-4B89-AF02-55C6382A7A05}"/>
            </a:ext>
          </a:extLst>
        </xdr:cNvPr>
        <xdr:cNvSpPr/>
      </xdr:nvSpPr>
      <xdr:spPr>
        <a:xfrm>
          <a:off x="8790332" y="673379"/>
          <a:ext cx="3458818" cy="109040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a:solidFill>
                <a:sysClr val="windowText" lastClr="000000"/>
              </a:solidFill>
              <a:latin typeface="遊ｺﾞｼｯｸ"/>
            </a:rPr>
            <a:t>株式会社サイバーレコード</a:t>
          </a:r>
          <a:endParaRPr kumimoji="1" lang="en-US" altLang="ja-JP" sz="1600">
            <a:solidFill>
              <a:sysClr val="windowText" lastClr="000000"/>
            </a:solidFill>
            <a:latin typeface="遊ｺﾞｼｯｸ"/>
          </a:endParaRPr>
        </a:p>
        <a:p>
          <a:pPr algn="l"/>
          <a:r>
            <a:rPr lang="en-US" altLang="ja-JP" sz="1600" b="0" i="0">
              <a:solidFill>
                <a:sysClr val="windowText" lastClr="000000"/>
              </a:solidFill>
              <a:effectLst/>
              <a:latin typeface="遊ｺﾞｼｯｸ"/>
              <a:ea typeface="+mn-ea"/>
              <a:cs typeface="+mn-cs"/>
            </a:rPr>
            <a:t>TEL</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096</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288-1022 </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9</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00</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17</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00</a:t>
          </a:r>
          <a:r>
            <a:rPr lang="ja-JP" altLang="en-US" sz="1600" b="0" i="0">
              <a:solidFill>
                <a:sysClr val="windowText" lastClr="000000"/>
              </a:solidFill>
              <a:effectLst/>
              <a:latin typeface="遊ｺﾞｼｯｸ"/>
              <a:ea typeface="+mn-ea"/>
              <a:cs typeface="+mn-cs"/>
            </a:rPr>
            <a:t>）</a:t>
          </a:r>
          <a:br>
            <a:rPr lang="en-US" altLang="ja-JP" sz="1600">
              <a:solidFill>
                <a:sysClr val="windowText" lastClr="000000"/>
              </a:solidFill>
              <a:latin typeface="遊ｺﾞｼｯｸ"/>
            </a:rPr>
          </a:br>
          <a:r>
            <a:rPr lang="en-US" altLang="ja-JP" sz="1600" b="0" i="0">
              <a:solidFill>
                <a:sysClr val="windowText" lastClr="000000"/>
              </a:solidFill>
              <a:effectLst/>
              <a:latin typeface="遊ｺﾞｼｯｸ"/>
              <a:ea typeface="+mn-ea"/>
              <a:cs typeface="+mn-cs"/>
            </a:rPr>
            <a:t>FAX</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096</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288-3260</a:t>
          </a:r>
          <a:endParaRPr kumimoji="1" lang="en-US" altLang="ja-JP" sz="1600">
            <a:solidFill>
              <a:sysClr val="windowText" lastClr="000000"/>
            </a:solidFill>
            <a:latin typeface="遊ｺﾞｼｯｸ"/>
          </a:endParaRPr>
        </a:p>
      </xdr:txBody>
    </xdr:sp>
    <xdr:clientData/>
  </xdr:twoCellAnchor>
  <xdr:twoCellAnchor>
    <xdr:from>
      <xdr:col>2</xdr:col>
      <xdr:colOff>704850</xdr:colOff>
      <xdr:row>41</xdr:row>
      <xdr:rowOff>95250</xdr:rowOff>
    </xdr:from>
    <xdr:to>
      <xdr:col>2</xdr:col>
      <xdr:colOff>929768</xdr:colOff>
      <xdr:row>41</xdr:row>
      <xdr:rowOff>329772</xdr:rowOff>
    </xdr:to>
    <xdr:sp macro="" textlink="">
      <xdr:nvSpPr>
        <xdr:cNvPr id="13" name="正方形/長方形 12">
          <a:extLst>
            <a:ext uri="{FF2B5EF4-FFF2-40B4-BE49-F238E27FC236}">
              <a16:creationId xmlns:a16="http://schemas.microsoft.com/office/drawing/2014/main" id="{087B9554-F90D-4C1A-898B-7588F0AA2BBE}"/>
            </a:ext>
          </a:extLst>
        </xdr:cNvPr>
        <xdr:cNvSpPr/>
      </xdr:nvSpPr>
      <xdr:spPr>
        <a:xfrm>
          <a:off x="3450291" y="19515044"/>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41</xdr:row>
      <xdr:rowOff>95250</xdr:rowOff>
    </xdr:from>
    <xdr:to>
      <xdr:col>3</xdr:col>
      <xdr:colOff>558293</xdr:colOff>
      <xdr:row>41</xdr:row>
      <xdr:rowOff>329772</xdr:rowOff>
    </xdr:to>
    <xdr:sp macro="" textlink="">
      <xdr:nvSpPr>
        <xdr:cNvPr id="14" name="正方形/長方形 13">
          <a:extLst>
            <a:ext uri="{FF2B5EF4-FFF2-40B4-BE49-F238E27FC236}">
              <a16:creationId xmlns:a16="http://schemas.microsoft.com/office/drawing/2014/main" id="{7EC5EB99-1B92-4C29-BA5D-A86A80FFF404}"/>
            </a:ext>
          </a:extLst>
        </xdr:cNvPr>
        <xdr:cNvSpPr/>
      </xdr:nvSpPr>
      <xdr:spPr>
        <a:xfrm>
          <a:off x="4804522" y="19515044"/>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xdr:row>
      <xdr:rowOff>0</xdr:rowOff>
    </xdr:from>
    <xdr:to>
      <xdr:col>18</xdr:col>
      <xdr:colOff>392205</xdr:colOff>
      <xdr:row>12</xdr:row>
      <xdr:rowOff>358588</xdr:rowOff>
    </xdr:to>
    <xdr:sp macro="" textlink="">
      <xdr:nvSpPr>
        <xdr:cNvPr id="16" name="フローチャート: 代替処理 15">
          <a:extLst>
            <a:ext uri="{FF2B5EF4-FFF2-40B4-BE49-F238E27FC236}">
              <a16:creationId xmlns:a16="http://schemas.microsoft.com/office/drawing/2014/main" id="{11F1FD9A-0A87-45A6-8903-BBCFD7086720}"/>
            </a:ext>
          </a:extLst>
        </xdr:cNvPr>
        <xdr:cNvSpPr/>
      </xdr:nvSpPr>
      <xdr:spPr>
        <a:xfrm>
          <a:off x="12449735" y="526676"/>
          <a:ext cx="7227794" cy="4370294"/>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エクセルをご利用頂けない事業者様は、</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こちらの「</a:t>
          </a:r>
          <a:r>
            <a:rPr kumimoji="1" lang="en-US" altLang="ja-JP" sz="1600">
              <a:latin typeface="メイリオ" panose="020B0604030504040204" pitchFamily="50" charset="-128"/>
              <a:ea typeface="メイリオ" panose="020B0604030504040204" pitchFamily="50" charset="-128"/>
            </a:rPr>
            <a:t>FAX</a:t>
          </a:r>
          <a:r>
            <a:rPr kumimoji="1" lang="ja-JP" altLang="en-US" sz="1600">
              <a:latin typeface="メイリオ" panose="020B0604030504040204" pitchFamily="50" charset="-128"/>
              <a:ea typeface="メイリオ" panose="020B0604030504040204" pitchFamily="50" charset="-128"/>
            </a:rPr>
            <a:t>用返礼品シート」と「記入見本」をご利用ください。</a:t>
          </a:r>
          <a:br>
            <a:rPr kumimoji="1" lang="en-US" altLang="ja-JP" sz="1600">
              <a:latin typeface="メイリオ" panose="020B0604030504040204" pitchFamily="50" charset="-128"/>
              <a:ea typeface="メイリオ" panose="020B0604030504040204" pitchFamily="50" charset="-128"/>
            </a:rPr>
          </a:br>
          <a:br>
            <a:rPr kumimoji="1" lang="en-US" altLang="ja-JP" sz="1600">
              <a:latin typeface="メイリオ" panose="020B0604030504040204" pitchFamily="50" charset="-128"/>
              <a:ea typeface="メイリオ" panose="020B0604030504040204" pitchFamily="50" charset="-128"/>
            </a:rPr>
          </a:br>
          <a:r>
            <a:rPr kumimoji="1" lang="ja-JP" altLang="en-US" sz="1600" b="1">
              <a:latin typeface="メイリオ" panose="020B0604030504040204" pitchFamily="50" charset="-128"/>
              <a:ea typeface="メイリオ" panose="020B0604030504040204" pitchFamily="50" charset="-128"/>
            </a:rPr>
            <a:t>記入済み用紙をサイレコにご送付ください</a:t>
          </a:r>
          <a:endParaRPr kumimoji="1" lang="en-US" altLang="ja-JP" sz="1600" b="1">
            <a:latin typeface="メイリオ" panose="020B0604030504040204" pitchFamily="50" charset="-128"/>
            <a:ea typeface="メイリオ" panose="020B0604030504040204" pitchFamily="50" charset="-128"/>
          </a:endParaRPr>
        </a:p>
        <a:p>
          <a:pPr algn="l"/>
          <a:endParaRPr kumimoji="1" lang="en-US" altLang="ja-JP" sz="1600">
            <a:latin typeface="メイリオ" panose="020B0604030504040204" pitchFamily="50" charset="-128"/>
            <a:ea typeface="メイリオ" panose="020B0604030504040204" pitchFamily="50" charset="-128"/>
          </a:endParaRPr>
        </a:p>
        <a:p>
          <a:pPr algn="l"/>
          <a:r>
            <a:rPr kumimoji="1" lang="en-US" altLang="ja-JP" sz="2000" b="1" u="sng">
              <a:latin typeface="メイリオ" panose="020B0604030504040204" pitchFamily="50" charset="-128"/>
              <a:ea typeface="メイリオ" panose="020B0604030504040204" pitchFamily="50" charset="-128"/>
            </a:rPr>
            <a:t>※1</a:t>
          </a:r>
          <a:r>
            <a:rPr kumimoji="1" lang="ja-JP" altLang="en-US" sz="2000" b="1" u="sng">
              <a:latin typeface="メイリオ" panose="020B0604030504040204" pitchFamily="50" charset="-128"/>
              <a:ea typeface="メイリオ" panose="020B0604030504040204" pitchFamily="50" charset="-128"/>
            </a:rPr>
            <a:t>枚目の返礼品登録シートをご記入頂いている場合は、</a:t>
          </a:r>
          <a:endParaRPr kumimoji="1" lang="en-US" altLang="ja-JP" sz="2000" b="1" u="sng">
            <a:latin typeface="メイリオ" panose="020B0604030504040204" pitchFamily="50" charset="-128"/>
            <a:ea typeface="メイリオ" panose="020B0604030504040204" pitchFamily="50" charset="-128"/>
          </a:endParaRPr>
        </a:p>
        <a:p>
          <a:pPr algn="l"/>
          <a:r>
            <a:rPr kumimoji="1" lang="ja-JP" altLang="en-US" sz="2000" b="1" u="sng">
              <a:latin typeface="メイリオ" panose="020B0604030504040204" pitchFamily="50" charset="-128"/>
              <a:ea typeface="メイリオ" panose="020B0604030504040204" pitchFamily="50" charset="-128"/>
            </a:rPr>
            <a:t>　こちらの</a:t>
          </a:r>
          <a:r>
            <a:rPr kumimoji="1" lang="en-US" altLang="ja-JP" sz="2000" b="1" u="sng">
              <a:latin typeface="メイリオ" panose="020B0604030504040204" pitchFamily="50" charset="-128"/>
              <a:ea typeface="メイリオ" panose="020B0604030504040204" pitchFamily="50" charset="-128"/>
            </a:rPr>
            <a:t>FAX</a:t>
          </a:r>
          <a:r>
            <a:rPr kumimoji="1" lang="ja-JP" altLang="en-US" sz="2000" b="1" u="sng">
              <a:latin typeface="メイリオ" panose="020B0604030504040204" pitchFamily="50" charset="-128"/>
              <a:ea typeface="メイリオ" panose="020B0604030504040204" pitchFamily="50" charset="-128"/>
            </a:rPr>
            <a:t>用登録シートは未記入で構いません。</a:t>
          </a:r>
        </a:p>
      </xdr:txBody>
    </xdr:sp>
    <xdr:clientData/>
  </xdr:twoCellAnchor>
  <xdr:twoCellAnchor>
    <xdr:from>
      <xdr:col>2</xdr:col>
      <xdr:colOff>942975</xdr:colOff>
      <xdr:row>28</xdr:row>
      <xdr:rowOff>95250</xdr:rowOff>
    </xdr:from>
    <xdr:to>
      <xdr:col>2</xdr:col>
      <xdr:colOff>1167893</xdr:colOff>
      <xdr:row>28</xdr:row>
      <xdr:rowOff>329772</xdr:rowOff>
    </xdr:to>
    <xdr:sp macro="" textlink="">
      <xdr:nvSpPr>
        <xdr:cNvPr id="15" name="正方形/長方形 14">
          <a:extLst>
            <a:ext uri="{FF2B5EF4-FFF2-40B4-BE49-F238E27FC236}">
              <a16:creationId xmlns:a16="http://schemas.microsoft.com/office/drawing/2014/main" id="{7A9373AB-A07F-434D-9A07-E1D7348403CE}"/>
            </a:ext>
          </a:extLst>
        </xdr:cNvPr>
        <xdr:cNvSpPr/>
      </xdr:nvSpPr>
      <xdr:spPr>
        <a:xfrm>
          <a:off x="3705225" y="1935162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1038225</xdr:colOff>
      <xdr:row>28</xdr:row>
      <xdr:rowOff>95250</xdr:rowOff>
    </xdr:from>
    <xdr:to>
      <xdr:col>3</xdr:col>
      <xdr:colOff>1263143</xdr:colOff>
      <xdr:row>28</xdr:row>
      <xdr:rowOff>329772</xdr:rowOff>
    </xdr:to>
    <xdr:sp macro="" textlink="">
      <xdr:nvSpPr>
        <xdr:cNvPr id="20" name="正方形/長方形 19">
          <a:extLst>
            <a:ext uri="{FF2B5EF4-FFF2-40B4-BE49-F238E27FC236}">
              <a16:creationId xmlns:a16="http://schemas.microsoft.com/office/drawing/2014/main" id="{FD7409A5-2346-4BCA-8BA6-F0F3DE434CFB}"/>
            </a:ext>
          </a:extLst>
        </xdr:cNvPr>
        <xdr:cNvSpPr/>
      </xdr:nvSpPr>
      <xdr:spPr>
        <a:xfrm>
          <a:off x="5530850" y="1935162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133350</xdr:rowOff>
    </xdr:from>
    <xdr:to>
      <xdr:col>7</xdr:col>
      <xdr:colOff>10768</xdr:colOff>
      <xdr:row>5</xdr:row>
      <xdr:rowOff>290306</xdr:rowOff>
    </xdr:to>
    <xdr:sp macro="" textlink="">
      <xdr:nvSpPr>
        <xdr:cNvPr id="13" name="正方形/長方形 12">
          <a:extLst>
            <a:ext uri="{FF2B5EF4-FFF2-40B4-BE49-F238E27FC236}">
              <a16:creationId xmlns:a16="http://schemas.microsoft.com/office/drawing/2014/main" id="{A28004CB-D058-4275-8625-04BDD022AB9F}"/>
            </a:ext>
          </a:extLst>
        </xdr:cNvPr>
        <xdr:cNvSpPr/>
      </xdr:nvSpPr>
      <xdr:spPr>
        <a:xfrm>
          <a:off x="8782050" y="657225"/>
          <a:ext cx="3458818" cy="1090406"/>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600">
              <a:solidFill>
                <a:sysClr val="windowText" lastClr="000000"/>
              </a:solidFill>
              <a:latin typeface="遊ｺﾞｼｯｸ"/>
            </a:rPr>
            <a:t>株式会社サイバーレコード</a:t>
          </a:r>
          <a:endParaRPr kumimoji="1" lang="en-US" altLang="ja-JP" sz="1600">
            <a:solidFill>
              <a:sysClr val="windowText" lastClr="000000"/>
            </a:solidFill>
            <a:latin typeface="遊ｺﾞｼｯｸ"/>
          </a:endParaRPr>
        </a:p>
        <a:p>
          <a:pPr algn="l"/>
          <a:r>
            <a:rPr lang="en-US" altLang="ja-JP" sz="1600" b="0" i="0">
              <a:solidFill>
                <a:sysClr val="windowText" lastClr="000000"/>
              </a:solidFill>
              <a:effectLst/>
              <a:latin typeface="遊ｺﾞｼｯｸ"/>
              <a:ea typeface="+mn-ea"/>
              <a:cs typeface="+mn-cs"/>
            </a:rPr>
            <a:t>TEL</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096</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288-1022 </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9</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00</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17</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00</a:t>
          </a:r>
          <a:r>
            <a:rPr lang="ja-JP" altLang="en-US" sz="1600" b="0" i="0">
              <a:solidFill>
                <a:sysClr val="windowText" lastClr="000000"/>
              </a:solidFill>
              <a:effectLst/>
              <a:latin typeface="遊ｺﾞｼｯｸ"/>
              <a:ea typeface="+mn-ea"/>
              <a:cs typeface="+mn-cs"/>
            </a:rPr>
            <a:t>）</a:t>
          </a:r>
          <a:br>
            <a:rPr lang="en-US" altLang="ja-JP" sz="1600">
              <a:solidFill>
                <a:sysClr val="windowText" lastClr="000000"/>
              </a:solidFill>
              <a:latin typeface="遊ｺﾞｼｯｸ"/>
            </a:rPr>
          </a:br>
          <a:r>
            <a:rPr lang="en-US" altLang="ja-JP" sz="1600" b="0" i="0">
              <a:solidFill>
                <a:sysClr val="windowText" lastClr="000000"/>
              </a:solidFill>
              <a:effectLst/>
              <a:latin typeface="遊ｺﾞｼｯｸ"/>
              <a:ea typeface="+mn-ea"/>
              <a:cs typeface="+mn-cs"/>
            </a:rPr>
            <a:t>FAX</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096</a:t>
          </a:r>
          <a:r>
            <a:rPr lang="ja-JP" altLang="en-US" sz="1600" b="0" i="0">
              <a:solidFill>
                <a:sysClr val="windowText" lastClr="000000"/>
              </a:solidFill>
              <a:effectLst/>
              <a:latin typeface="遊ｺﾞｼｯｸ"/>
              <a:ea typeface="+mn-ea"/>
              <a:cs typeface="+mn-cs"/>
            </a:rPr>
            <a:t>）</a:t>
          </a:r>
          <a:r>
            <a:rPr lang="en-US" altLang="ja-JP" sz="1600" b="0" i="0">
              <a:solidFill>
                <a:sysClr val="windowText" lastClr="000000"/>
              </a:solidFill>
              <a:effectLst/>
              <a:latin typeface="遊ｺﾞｼｯｸ"/>
              <a:ea typeface="+mn-ea"/>
              <a:cs typeface="+mn-cs"/>
            </a:rPr>
            <a:t>288-3260</a:t>
          </a:r>
          <a:endParaRPr kumimoji="1" lang="en-US" altLang="ja-JP" sz="1600">
            <a:solidFill>
              <a:sysClr val="windowText" lastClr="000000"/>
            </a:solidFill>
            <a:latin typeface="遊ｺﾞｼｯｸ"/>
          </a:endParaRPr>
        </a:p>
      </xdr:txBody>
    </xdr:sp>
    <xdr:clientData/>
  </xdr:twoCellAnchor>
  <xdr:twoCellAnchor>
    <xdr:from>
      <xdr:col>4</xdr:col>
      <xdr:colOff>1142540</xdr:colOff>
      <xdr:row>29</xdr:row>
      <xdr:rowOff>84044</xdr:rowOff>
    </xdr:from>
    <xdr:to>
      <xdr:col>4</xdr:col>
      <xdr:colOff>1367458</xdr:colOff>
      <xdr:row>29</xdr:row>
      <xdr:rowOff>318566</xdr:rowOff>
    </xdr:to>
    <xdr:sp macro="" textlink="">
      <xdr:nvSpPr>
        <xdr:cNvPr id="14" name="正方形/長方形 13">
          <a:extLst>
            <a:ext uri="{FF2B5EF4-FFF2-40B4-BE49-F238E27FC236}">
              <a16:creationId xmlns:a16="http://schemas.microsoft.com/office/drawing/2014/main" id="{843E9507-E16C-44F7-9EBC-969886A154E5}"/>
            </a:ext>
          </a:extLst>
        </xdr:cNvPr>
        <xdr:cNvSpPr/>
      </xdr:nvSpPr>
      <xdr:spPr>
        <a:xfrm>
          <a:off x="7339393" y="19346956"/>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1046950</xdr:colOff>
      <xdr:row>29</xdr:row>
      <xdr:rowOff>95250</xdr:rowOff>
    </xdr:from>
    <xdr:to>
      <xdr:col>3</xdr:col>
      <xdr:colOff>1271868</xdr:colOff>
      <xdr:row>29</xdr:row>
      <xdr:rowOff>329772</xdr:rowOff>
    </xdr:to>
    <xdr:sp macro="" textlink="">
      <xdr:nvSpPr>
        <xdr:cNvPr id="15" name="正方形/長方形 14">
          <a:extLst>
            <a:ext uri="{FF2B5EF4-FFF2-40B4-BE49-F238E27FC236}">
              <a16:creationId xmlns:a16="http://schemas.microsoft.com/office/drawing/2014/main" id="{D7E32A59-091E-4562-A12C-B1697293C511}"/>
            </a:ext>
          </a:extLst>
        </xdr:cNvPr>
        <xdr:cNvSpPr/>
      </xdr:nvSpPr>
      <xdr:spPr>
        <a:xfrm>
          <a:off x="5518097" y="19358162"/>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857810</xdr:colOff>
      <xdr:row>29</xdr:row>
      <xdr:rowOff>76200</xdr:rowOff>
    </xdr:from>
    <xdr:to>
      <xdr:col>2</xdr:col>
      <xdr:colOff>1180926</xdr:colOff>
      <xdr:row>29</xdr:row>
      <xdr:rowOff>393219</xdr:rowOff>
    </xdr:to>
    <xdr:grpSp>
      <xdr:nvGrpSpPr>
        <xdr:cNvPr id="2" name="グループ化 1">
          <a:extLst>
            <a:ext uri="{FF2B5EF4-FFF2-40B4-BE49-F238E27FC236}">
              <a16:creationId xmlns:a16="http://schemas.microsoft.com/office/drawing/2014/main" id="{A5FC248A-514E-400C-8ABB-A2D7FDC9F247}"/>
            </a:ext>
          </a:extLst>
        </xdr:cNvPr>
        <xdr:cNvGrpSpPr/>
      </xdr:nvGrpSpPr>
      <xdr:grpSpPr>
        <a:xfrm>
          <a:off x="3620060" y="19806557"/>
          <a:ext cx="323116" cy="317019"/>
          <a:chOff x="3435163" y="19350318"/>
          <a:chExt cx="323116" cy="317019"/>
        </a:xfrm>
      </xdr:grpSpPr>
      <xdr:sp macro="" textlink="">
        <xdr:nvSpPr>
          <xdr:cNvPr id="16" name="正方形/長方形 15">
            <a:extLst>
              <a:ext uri="{FF2B5EF4-FFF2-40B4-BE49-F238E27FC236}">
                <a16:creationId xmlns:a16="http://schemas.microsoft.com/office/drawing/2014/main" id="{ADDEE149-F428-4E72-A6D7-668C417682AD}"/>
              </a:ext>
            </a:extLst>
          </xdr:cNvPr>
          <xdr:cNvSpPr/>
        </xdr:nvSpPr>
        <xdr:spPr>
          <a:xfrm>
            <a:off x="3473263" y="19358162"/>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pic>
        <xdr:nvPicPr>
          <xdr:cNvPr id="3" name="図 2">
            <a:extLst>
              <a:ext uri="{FF2B5EF4-FFF2-40B4-BE49-F238E27FC236}">
                <a16:creationId xmlns:a16="http://schemas.microsoft.com/office/drawing/2014/main" id="{8727D413-E01C-42F3-9E41-85BF64321ED0}"/>
              </a:ext>
            </a:extLst>
          </xdr:cNvPr>
          <xdr:cNvPicPr>
            <a:picLocks noChangeAspect="1"/>
          </xdr:cNvPicPr>
        </xdr:nvPicPr>
        <xdr:blipFill>
          <a:blip xmlns:r="http://schemas.openxmlformats.org/officeDocument/2006/relationships" r:embed="rId1"/>
          <a:stretch>
            <a:fillRect/>
          </a:stretch>
        </xdr:blipFill>
        <xdr:spPr>
          <a:xfrm>
            <a:off x="3435163" y="19350318"/>
            <a:ext cx="323116" cy="317019"/>
          </a:xfrm>
          <a:prstGeom prst="rect">
            <a:avLst/>
          </a:prstGeom>
        </xdr:spPr>
      </xdr:pic>
    </xdr:grpSp>
    <xdr:clientData/>
  </xdr:twoCellAnchor>
  <xdr:twoCellAnchor>
    <xdr:from>
      <xdr:col>2</xdr:col>
      <xdr:colOff>704850</xdr:colOff>
      <xdr:row>48</xdr:row>
      <xdr:rowOff>95250</xdr:rowOff>
    </xdr:from>
    <xdr:to>
      <xdr:col>2</xdr:col>
      <xdr:colOff>929768</xdr:colOff>
      <xdr:row>48</xdr:row>
      <xdr:rowOff>329772</xdr:rowOff>
    </xdr:to>
    <xdr:sp macro="" textlink="">
      <xdr:nvSpPr>
        <xdr:cNvPr id="19" name="正方形/長方形 18">
          <a:extLst>
            <a:ext uri="{FF2B5EF4-FFF2-40B4-BE49-F238E27FC236}">
              <a16:creationId xmlns:a16="http://schemas.microsoft.com/office/drawing/2014/main" id="{35B975A2-F1FD-45CB-A8C9-1F718D55DF45}"/>
            </a:ext>
          </a:extLst>
        </xdr:cNvPr>
        <xdr:cNvSpPr/>
      </xdr:nvSpPr>
      <xdr:spPr>
        <a:xfrm>
          <a:off x="3457575" y="16935450"/>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48</xdr:row>
      <xdr:rowOff>95250</xdr:rowOff>
    </xdr:from>
    <xdr:to>
      <xdr:col>3</xdr:col>
      <xdr:colOff>558293</xdr:colOff>
      <xdr:row>48</xdr:row>
      <xdr:rowOff>329772</xdr:rowOff>
    </xdr:to>
    <xdr:sp macro="" textlink="">
      <xdr:nvSpPr>
        <xdr:cNvPr id="20" name="正方形/長方形 19">
          <a:extLst>
            <a:ext uri="{FF2B5EF4-FFF2-40B4-BE49-F238E27FC236}">
              <a16:creationId xmlns:a16="http://schemas.microsoft.com/office/drawing/2014/main" id="{43F40162-F003-474E-B2B0-188E390B5B7A}"/>
            </a:ext>
          </a:extLst>
        </xdr:cNvPr>
        <xdr:cNvSpPr/>
      </xdr:nvSpPr>
      <xdr:spPr>
        <a:xfrm>
          <a:off x="4810125" y="16935450"/>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704850</xdr:colOff>
      <xdr:row>49</xdr:row>
      <xdr:rowOff>95250</xdr:rowOff>
    </xdr:from>
    <xdr:to>
      <xdr:col>2</xdr:col>
      <xdr:colOff>929768</xdr:colOff>
      <xdr:row>49</xdr:row>
      <xdr:rowOff>329772</xdr:rowOff>
    </xdr:to>
    <xdr:sp macro="" textlink="">
      <xdr:nvSpPr>
        <xdr:cNvPr id="21" name="正方形/長方形 20">
          <a:extLst>
            <a:ext uri="{FF2B5EF4-FFF2-40B4-BE49-F238E27FC236}">
              <a16:creationId xmlns:a16="http://schemas.microsoft.com/office/drawing/2014/main" id="{0193A807-7F3E-4B40-A9ED-1A78FAE0D4B8}"/>
            </a:ext>
          </a:extLst>
        </xdr:cNvPr>
        <xdr:cNvSpPr/>
      </xdr:nvSpPr>
      <xdr:spPr>
        <a:xfrm>
          <a:off x="3457575" y="1736407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49</xdr:row>
      <xdr:rowOff>95250</xdr:rowOff>
    </xdr:from>
    <xdr:to>
      <xdr:col>3</xdr:col>
      <xdr:colOff>558293</xdr:colOff>
      <xdr:row>49</xdr:row>
      <xdr:rowOff>329772</xdr:rowOff>
    </xdr:to>
    <xdr:sp macro="" textlink="">
      <xdr:nvSpPr>
        <xdr:cNvPr id="22" name="正方形/長方形 21">
          <a:extLst>
            <a:ext uri="{FF2B5EF4-FFF2-40B4-BE49-F238E27FC236}">
              <a16:creationId xmlns:a16="http://schemas.microsoft.com/office/drawing/2014/main" id="{37EE10BC-0544-4AC8-A0CD-1C67E56A0DDE}"/>
            </a:ext>
          </a:extLst>
        </xdr:cNvPr>
        <xdr:cNvSpPr/>
      </xdr:nvSpPr>
      <xdr:spPr>
        <a:xfrm>
          <a:off x="4810125" y="1736407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666750</xdr:colOff>
      <xdr:row>48</xdr:row>
      <xdr:rowOff>85725</xdr:rowOff>
    </xdr:from>
    <xdr:to>
      <xdr:col>2</xdr:col>
      <xdr:colOff>989866</xdr:colOff>
      <xdr:row>48</xdr:row>
      <xdr:rowOff>402744</xdr:rowOff>
    </xdr:to>
    <xdr:pic>
      <xdr:nvPicPr>
        <xdr:cNvPr id="23" name="図 22">
          <a:extLst>
            <a:ext uri="{FF2B5EF4-FFF2-40B4-BE49-F238E27FC236}">
              <a16:creationId xmlns:a16="http://schemas.microsoft.com/office/drawing/2014/main" id="{41EF8D5A-68C4-4D10-96AB-AF7DEF66CA92}"/>
            </a:ext>
          </a:extLst>
        </xdr:cNvPr>
        <xdr:cNvPicPr>
          <a:picLocks noChangeAspect="1"/>
        </xdr:cNvPicPr>
      </xdr:nvPicPr>
      <xdr:blipFill>
        <a:blip xmlns:r="http://schemas.openxmlformats.org/officeDocument/2006/relationships" r:embed="rId1"/>
        <a:stretch>
          <a:fillRect/>
        </a:stretch>
      </xdr:blipFill>
      <xdr:spPr>
        <a:xfrm>
          <a:off x="3429000" y="27953154"/>
          <a:ext cx="323116" cy="317019"/>
        </a:xfrm>
        <a:prstGeom prst="rect">
          <a:avLst/>
        </a:prstGeom>
      </xdr:spPr>
    </xdr:pic>
    <xdr:clientData/>
  </xdr:twoCellAnchor>
  <xdr:twoCellAnchor editAs="oneCell">
    <xdr:from>
      <xdr:col>2</xdr:col>
      <xdr:colOff>666750</xdr:colOff>
      <xdr:row>49</xdr:row>
      <xdr:rowOff>85725</xdr:rowOff>
    </xdr:from>
    <xdr:to>
      <xdr:col>2</xdr:col>
      <xdr:colOff>989866</xdr:colOff>
      <xdr:row>49</xdr:row>
      <xdr:rowOff>402744</xdr:rowOff>
    </xdr:to>
    <xdr:pic>
      <xdr:nvPicPr>
        <xdr:cNvPr id="24" name="図 23">
          <a:extLst>
            <a:ext uri="{FF2B5EF4-FFF2-40B4-BE49-F238E27FC236}">
              <a16:creationId xmlns:a16="http://schemas.microsoft.com/office/drawing/2014/main" id="{50F766B9-5072-47EC-A39E-84FC5EEA8052}"/>
            </a:ext>
          </a:extLst>
        </xdr:cNvPr>
        <xdr:cNvPicPr>
          <a:picLocks noChangeAspect="1"/>
        </xdr:cNvPicPr>
      </xdr:nvPicPr>
      <xdr:blipFill>
        <a:blip xmlns:r="http://schemas.openxmlformats.org/officeDocument/2006/relationships" r:embed="rId1"/>
        <a:stretch>
          <a:fillRect/>
        </a:stretch>
      </xdr:blipFill>
      <xdr:spPr>
        <a:xfrm>
          <a:off x="3419475" y="17354550"/>
          <a:ext cx="323116" cy="317019"/>
        </a:xfrm>
        <a:prstGeom prst="rect">
          <a:avLst/>
        </a:prstGeom>
      </xdr:spPr>
    </xdr:pic>
    <xdr:clientData/>
  </xdr:twoCellAnchor>
  <xdr:twoCellAnchor>
    <xdr:from>
      <xdr:col>2</xdr:col>
      <xdr:colOff>704850</xdr:colOff>
      <xdr:row>40</xdr:row>
      <xdr:rowOff>95250</xdr:rowOff>
    </xdr:from>
    <xdr:to>
      <xdr:col>2</xdr:col>
      <xdr:colOff>929768</xdr:colOff>
      <xdr:row>40</xdr:row>
      <xdr:rowOff>329772</xdr:rowOff>
    </xdr:to>
    <xdr:sp macro="" textlink="">
      <xdr:nvSpPr>
        <xdr:cNvPr id="17" name="正方形/長方形 16">
          <a:extLst>
            <a:ext uri="{FF2B5EF4-FFF2-40B4-BE49-F238E27FC236}">
              <a16:creationId xmlns:a16="http://schemas.microsoft.com/office/drawing/2014/main" id="{E8150928-7272-4014-8610-618C5C7D75CB}"/>
            </a:ext>
          </a:extLst>
        </xdr:cNvPr>
        <xdr:cNvSpPr/>
      </xdr:nvSpPr>
      <xdr:spPr>
        <a:xfrm>
          <a:off x="3457575" y="1595437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333375</xdr:colOff>
      <xdr:row>40</xdr:row>
      <xdr:rowOff>95250</xdr:rowOff>
    </xdr:from>
    <xdr:to>
      <xdr:col>3</xdr:col>
      <xdr:colOff>558293</xdr:colOff>
      <xdr:row>40</xdr:row>
      <xdr:rowOff>329772</xdr:rowOff>
    </xdr:to>
    <xdr:sp macro="" textlink="">
      <xdr:nvSpPr>
        <xdr:cNvPr id="18" name="正方形/長方形 17">
          <a:extLst>
            <a:ext uri="{FF2B5EF4-FFF2-40B4-BE49-F238E27FC236}">
              <a16:creationId xmlns:a16="http://schemas.microsoft.com/office/drawing/2014/main" id="{B961D5FC-1254-425F-8520-7C71A250C8D7}"/>
            </a:ext>
          </a:extLst>
        </xdr:cNvPr>
        <xdr:cNvSpPr/>
      </xdr:nvSpPr>
      <xdr:spPr>
        <a:xfrm>
          <a:off x="4810125" y="1595437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666750</xdr:colOff>
      <xdr:row>40</xdr:row>
      <xdr:rowOff>85725</xdr:rowOff>
    </xdr:from>
    <xdr:to>
      <xdr:col>2</xdr:col>
      <xdr:colOff>989866</xdr:colOff>
      <xdr:row>40</xdr:row>
      <xdr:rowOff>402744</xdr:rowOff>
    </xdr:to>
    <xdr:pic>
      <xdr:nvPicPr>
        <xdr:cNvPr id="25" name="図 24">
          <a:extLst>
            <a:ext uri="{FF2B5EF4-FFF2-40B4-BE49-F238E27FC236}">
              <a16:creationId xmlns:a16="http://schemas.microsoft.com/office/drawing/2014/main" id="{9CE59665-BAE7-46EF-9E3D-4CA290E1C490}"/>
            </a:ext>
          </a:extLst>
        </xdr:cNvPr>
        <xdr:cNvPicPr>
          <a:picLocks noChangeAspect="1"/>
        </xdr:cNvPicPr>
      </xdr:nvPicPr>
      <xdr:blipFill>
        <a:blip xmlns:r="http://schemas.openxmlformats.org/officeDocument/2006/relationships" r:embed="rId1"/>
        <a:stretch>
          <a:fillRect/>
        </a:stretch>
      </xdr:blipFill>
      <xdr:spPr>
        <a:xfrm>
          <a:off x="3419475" y="15516225"/>
          <a:ext cx="323116" cy="317019"/>
        </a:xfrm>
        <a:prstGeom prst="rect">
          <a:avLst/>
        </a:prstGeom>
      </xdr:spPr>
    </xdr:pic>
    <xdr:clientData/>
  </xdr:twoCellAnchor>
  <xdr:twoCellAnchor>
    <xdr:from>
      <xdr:col>8</xdr:col>
      <xdr:colOff>0</xdr:colOff>
      <xdr:row>2</xdr:row>
      <xdr:rowOff>0</xdr:rowOff>
    </xdr:from>
    <xdr:to>
      <xdr:col>18</xdr:col>
      <xdr:colOff>392205</xdr:colOff>
      <xdr:row>12</xdr:row>
      <xdr:rowOff>358588</xdr:rowOff>
    </xdr:to>
    <xdr:sp macro="" textlink="">
      <xdr:nvSpPr>
        <xdr:cNvPr id="27" name="フローチャート: 代替処理 26">
          <a:extLst>
            <a:ext uri="{FF2B5EF4-FFF2-40B4-BE49-F238E27FC236}">
              <a16:creationId xmlns:a16="http://schemas.microsoft.com/office/drawing/2014/main" id="{7813244A-073D-46A5-9727-A8BA89B558C2}"/>
            </a:ext>
          </a:extLst>
        </xdr:cNvPr>
        <xdr:cNvSpPr/>
      </xdr:nvSpPr>
      <xdr:spPr>
        <a:xfrm>
          <a:off x="12449735" y="526676"/>
          <a:ext cx="7227794" cy="4370294"/>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エクセルをご利用頂けない事業者様は、</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こちらの「</a:t>
          </a:r>
          <a:r>
            <a:rPr kumimoji="1" lang="en-US" altLang="ja-JP" sz="1600">
              <a:latin typeface="メイリオ" panose="020B0604030504040204" pitchFamily="50" charset="-128"/>
              <a:ea typeface="メイリオ" panose="020B0604030504040204" pitchFamily="50" charset="-128"/>
            </a:rPr>
            <a:t>FAX</a:t>
          </a:r>
          <a:r>
            <a:rPr kumimoji="1" lang="ja-JP" altLang="en-US" sz="1600">
              <a:latin typeface="メイリオ" panose="020B0604030504040204" pitchFamily="50" charset="-128"/>
              <a:ea typeface="メイリオ" panose="020B0604030504040204" pitchFamily="50" charset="-128"/>
            </a:rPr>
            <a:t>用返礼品シート」と「記入見本」をご利用ください。</a:t>
          </a:r>
          <a:br>
            <a:rPr kumimoji="1" lang="en-US" altLang="ja-JP" sz="1600">
              <a:latin typeface="メイリオ" panose="020B0604030504040204" pitchFamily="50" charset="-128"/>
              <a:ea typeface="メイリオ" panose="020B0604030504040204" pitchFamily="50" charset="-128"/>
            </a:rPr>
          </a:br>
          <a:br>
            <a:rPr kumimoji="1" lang="en-US" altLang="ja-JP" sz="1600">
              <a:latin typeface="メイリオ" panose="020B0604030504040204" pitchFamily="50" charset="-128"/>
              <a:ea typeface="メイリオ" panose="020B0604030504040204" pitchFamily="50" charset="-128"/>
            </a:rPr>
          </a:br>
          <a:r>
            <a:rPr kumimoji="1" lang="ja-JP" altLang="en-US" sz="1600" b="1">
              <a:latin typeface="メイリオ" panose="020B0604030504040204" pitchFamily="50" charset="-128"/>
              <a:ea typeface="メイリオ" panose="020B0604030504040204" pitchFamily="50" charset="-128"/>
            </a:rPr>
            <a:t>記入済み用紙をサイレコにご送付ください</a:t>
          </a:r>
          <a:endParaRPr kumimoji="1" lang="en-US" altLang="ja-JP" sz="1600" b="1">
            <a:latin typeface="メイリオ" panose="020B0604030504040204" pitchFamily="50" charset="-128"/>
            <a:ea typeface="メイリオ" panose="020B0604030504040204" pitchFamily="50" charset="-128"/>
          </a:endParaRPr>
        </a:p>
        <a:p>
          <a:pPr algn="l"/>
          <a:endParaRPr kumimoji="1" lang="en-US" altLang="ja-JP" sz="1600">
            <a:latin typeface="メイリオ" panose="020B0604030504040204" pitchFamily="50" charset="-128"/>
            <a:ea typeface="メイリオ" panose="020B0604030504040204" pitchFamily="50" charset="-128"/>
          </a:endParaRPr>
        </a:p>
        <a:p>
          <a:pPr algn="l"/>
          <a:r>
            <a:rPr kumimoji="1" lang="en-US" altLang="ja-JP" sz="2000" b="1" u="sng">
              <a:latin typeface="メイリオ" panose="020B0604030504040204" pitchFamily="50" charset="-128"/>
              <a:ea typeface="メイリオ" panose="020B0604030504040204" pitchFamily="50" charset="-128"/>
            </a:rPr>
            <a:t>※1</a:t>
          </a:r>
          <a:r>
            <a:rPr kumimoji="1" lang="ja-JP" altLang="en-US" sz="2000" b="1" u="sng">
              <a:latin typeface="メイリオ" panose="020B0604030504040204" pitchFamily="50" charset="-128"/>
              <a:ea typeface="メイリオ" panose="020B0604030504040204" pitchFamily="50" charset="-128"/>
            </a:rPr>
            <a:t>枚目の返礼品登録シートをご記入頂いている場合は、</a:t>
          </a:r>
          <a:endParaRPr kumimoji="1" lang="en-US" altLang="ja-JP" sz="2000" b="1" u="sng">
            <a:latin typeface="メイリオ" panose="020B0604030504040204" pitchFamily="50" charset="-128"/>
            <a:ea typeface="メイリオ" panose="020B0604030504040204" pitchFamily="50" charset="-128"/>
          </a:endParaRPr>
        </a:p>
        <a:p>
          <a:pPr algn="l"/>
          <a:r>
            <a:rPr kumimoji="1" lang="ja-JP" altLang="en-US" sz="2000" b="1" u="sng">
              <a:latin typeface="メイリオ" panose="020B0604030504040204" pitchFamily="50" charset="-128"/>
              <a:ea typeface="メイリオ" panose="020B0604030504040204" pitchFamily="50" charset="-128"/>
            </a:rPr>
            <a:t>　</a:t>
          </a:r>
          <a:r>
            <a:rPr kumimoji="1" lang="en-US" altLang="ja-JP" sz="2000" b="1" u="sng">
              <a:latin typeface="メイリオ" panose="020B0604030504040204" pitchFamily="50" charset="-128"/>
              <a:ea typeface="メイリオ" panose="020B0604030504040204" pitchFamily="50" charset="-128"/>
            </a:rPr>
            <a:t>FAX</a:t>
          </a:r>
          <a:r>
            <a:rPr kumimoji="1" lang="ja-JP" altLang="en-US" sz="2000" b="1" u="sng">
              <a:latin typeface="メイリオ" panose="020B0604030504040204" pitchFamily="50" charset="-128"/>
              <a:ea typeface="メイリオ" panose="020B0604030504040204" pitchFamily="50" charset="-128"/>
            </a:rPr>
            <a:t>用の登録シートは未記入で構いません。</a:t>
          </a:r>
        </a:p>
      </xdr:txBody>
    </xdr:sp>
    <xdr:clientData/>
  </xdr:twoCellAnchor>
  <xdr:twoCellAnchor>
    <xdr:from>
      <xdr:col>3</xdr:col>
      <xdr:colOff>1038225</xdr:colOff>
      <xdr:row>28</xdr:row>
      <xdr:rowOff>95250</xdr:rowOff>
    </xdr:from>
    <xdr:to>
      <xdr:col>3</xdr:col>
      <xdr:colOff>1263143</xdr:colOff>
      <xdr:row>28</xdr:row>
      <xdr:rowOff>329772</xdr:rowOff>
    </xdr:to>
    <xdr:sp macro="" textlink="">
      <xdr:nvSpPr>
        <xdr:cNvPr id="28" name="正方形/長方形 27">
          <a:extLst>
            <a:ext uri="{FF2B5EF4-FFF2-40B4-BE49-F238E27FC236}">
              <a16:creationId xmlns:a16="http://schemas.microsoft.com/office/drawing/2014/main" id="{0004DEB2-1F35-4F3A-AB76-C4FE139467AF}"/>
            </a:ext>
          </a:extLst>
        </xdr:cNvPr>
        <xdr:cNvSpPr/>
      </xdr:nvSpPr>
      <xdr:spPr>
        <a:xfrm>
          <a:off x="5514975" y="19326225"/>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857810</xdr:colOff>
      <xdr:row>28</xdr:row>
      <xdr:rowOff>89807</xdr:rowOff>
    </xdr:from>
    <xdr:to>
      <xdr:col>2</xdr:col>
      <xdr:colOff>1180926</xdr:colOff>
      <xdr:row>28</xdr:row>
      <xdr:rowOff>406826</xdr:rowOff>
    </xdr:to>
    <xdr:grpSp>
      <xdr:nvGrpSpPr>
        <xdr:cNvPr id="29" name="グループ化 28">
          <a:extLst>
            <a:ext uri="{FF2B5EF4-FFF2-40B4-BE49-F238E27FC236}">
              <a16:creationId xmlns:a16="http://schemas.microsoft.com/office/drawing/2014/main" id="{0D144447-B8F0-452C-AF9E-AB9E495DA661}"/>
            </a:ext>
          </a:extLst>
        </xdr:cNvPr>
        <xdr:cNvGrpSpPr/>
      </xdr:nvGrpSpPr>
      <xdr:grpSpPr>
        <a:xfrm>
          <a:off x="3620060" y="19384736"/>
          <a:ext cx="323116" cy="317019"/>
          <a:chOff x="3435163" y="19350318"/>
          <a:chExt cx="323116" cy="317019"/>
        </a:xfrm>
      </xdr:grpSpPr>
      <xdr:sp macro="" textlink="">
        <xdr:nvSpPr>
          <xdr:cNvPr id="30" name="正方形/長方形 29">
            <a:extLst>
              <a:ext uri="{FF2B5EF4-FFF2-40B4-BE49-F238E27FC236}">
                <a16:creationId xmlns:a16="http://schemas.microsoft.com/office/drawing/2014/main" id="{C07E7982-CF89-4723-A4BF-91A5844C01A3}"/>
              </a:ext>
            </a:extLst>
          </xdr:cNvPr>
          <xdr:cNvSpPr/>
        </xdr:nvSpPr>
        <xdr:spPr>
          <a:xfrm>
            <a:off x="3473263" y="19358162"/>
            <a:ext cx="224918" cy="2345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pic>
        <xdr:nvPicPr>
          <xdr:cNvPr id="31" name="図 30">
            <a:extLst>
              <a:ext uri="{FF2B5EF4-FFF2-40B4-BE49-F238E27FC236}">
                <a16:creationId xmlns:a16="http://schemas.microsoft.com/office/drawing/2014/main" id="{368E5245-A047-446B-A716-25A24810EE6E}"/>
              </a:ext>
            </a:extLst>
          </xdr:cNvPr>
          <xdr:cNvPicPr>
            <a:picLocks noChangeAspect="1"/>
          </xdr:cNvPicPr>
        </xdr:nvPicPr>
        <xdr:blipFill>
          <a:blip xmlns:r="http://schemas.openxmlformats.org/officeDocument/2006/relationships" r:embed="rId1"/>
          <a:stretch>
            <a:fillRect/>
          </a:stretch>
        </xdr:blipFill>
        <xdr:spPr>
          <a:xfrm>
            <a:off x="3435163" y="19350318"/>
            <a:ext cx="323116" cy="31701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228600</xdr:colOff>
      <xdr:row>1</xdr:row>
      <xdr:rowOff>114300</xdr:rowOff>
    </xdr:from>
    <xdr:to>
      <xdr:col>9</xdr:col>
      <xdr:colOff>476250</xdr:colOff>
      <xdr:row>6</xdr:row>
      <xdr:rowOff>85725</xdr:rowOff>
    </xdr:to>
    <xdr:sp macro="" textlink="">
      <xdr:nvSpPr>
        <xdr:cNvPr id="2" name="四角形: 角を丸くする 1">
          <a:extLst>
            <a:ext uri="{FF2B5EF4-FFF2-40B4-BE49-F238E27FC236}">
              <a16:creationId xmlns:a16="http://schemas.microsoft.com/office/drawing/2014/main" id="{B63B189C-4539-41FF-B956-7355D1020184}"/>
            </a:ext>
          </a:extLst>
        </xdr:cNvPr>
        <xdr:cNvSpPr/>
      </xdr:nvSpPr>
      <xdr:spPr>
        <a:xfrm>
          <a:off x="3743325" y="323850"/>
          <a:ext cx="2990850" cy="1019175"/>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メイリオ" panose="020B0604030504040204" pitchFamily="50" charset="-128"/>
              <a:ea typeface="メイリオ" panose="020B0604030504040204" pitchFamily="50" charset="-128"/>
            </a:rPr>
            <a:t>シートを保護しておりますので</a:t>
          </a:r>
          <a:endParaRPr kumimoji="1" lang="en-US" altLang="ja-JP" sz="1100">
            <a:latin typeface="メイリオ" panose="020B0604030504040204" pitchFamily="50" charset="-128"/>
            <a:ea typeface="メイリオ" panose="020B0604030504040204" pitchFamily="50" charset="-128"/>
          </a:endParaRPr>
        </a:p>
        <a:p>
          <a:pPr algn="ctr"/>
          <a:r>
            <a:rPr kumimoji="1" lang="ja-JP" altLang="en-US" sz="1100">
              <a:latin typeface="メイリオ" panose="020B0604030504040204" pitchFamily="50" charset="-128"/>
              <a:ea typeface="メイリオ" panose="020B0604030504040204" pitchFamily="50" charset="-128"/>
            </a:rPr>
            <a:t>セルの選択・変更はできません。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https://item.rakuten.co.jp/f402036-kurume/xxx/" TargetMode="Externa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FD1D2-CF22-4B3F-AC63-AF252CFAF181}">
  <sheetPr>
    <pageSetUpPr fitToPage="1"/>
  </sheetPr>
  <dimension ref="A1:AJ97"/>
  <sheetViews>
    <sheetView showGridLines="0" tabSelected="1" zoomScale="70" zoomScaleNormal="70" workbookViewId="0">
      <pane xSplit="5" ySplit="3" topLeftCell="F4" activePane="bottomRight" state="frozen"/>
      <selection pane="topRight" activeCell="E1" sqref="E1"/>
      <selection pane="bottomLeft" activeCell="A3" sqref="A3"/>
      <selection pane="bottomRight" activeCell="D55" sqref="D55"/>
    </sheetView>
  </sheetViews>
  <sheetFormatPr defaultColWidth="9" defaultRowHeight="16.5" outlineLevelRow="1" outlineLevelCol="1" x14ac:dyDescent="0.15"/>
  <cols>
    <col min="1" max="1" width="21" style="1" customWidth="1"/>
    <col min="2" max="2" width="13" style="1" customWidth="1"/>
    <col min="3" max="3" width="12.5" style="3" customWidth="1"/>
    <col min="4" max="4" width="41.25" style="3" customWidth="1"/>
    <col min="5" max="5" width="43.75" style="1" customWidth="1"/>
    <col min="6" max="6" width="17.25" style="22" customWidth="1"/>
    <col min="7" max="7" width="21.625" style="22" customWidth="1"/>
    <col min="8" max="8" width="17.25" style="22" customWidth="1"/>
    <col min="9" max="9" width="21.625" style="22" customWidth="1"/>
    <col min="10" max="10" width="17.25" style="22" customWidth="1"/>
    <col min="11" max="11" width="21.625" style="22" customWidth="1"/>
    <col min="12" max="12" width="17.25" style="22" customWidth="1"/>
    <col min="13" max="13" width="21.625" style="22" customWidth="1"/>
    <col min="14" max="14" width="17.25" style="22" customWidth="1"/>
    <col min="15" max="15" width="21.625" style="22" customWidth="1"/>
    <col min="16" max="16" width="17.25" style="22" hidden="1" customWidth="1" outlineLevel="1"/>
    <col min="17" max="17" width="21.625" style="22" hidden="1" customWidth="1" outlineLevel="1"/>
    <col min="18" max="18" width="17.25" style="22" hidden="1" customWidth="1" outlineLevel="1"/>
    <col min="19" max="19" width="21.625" style="22" hidden="1" customWidth="1" outlineLevel="1"/>
    <col min="20" max="20" width="17.25" style="22" hidden="1" customWidth="1" outlineLevel="1"/>
    <col min="21" max="21" width="21.625" style="22" hidden="1" customWidth="1" outlineLevel="1"/>
    <col min="22" max="22" width="17.25" style="22" hidden="1" customWidth="1" outlineLevel="1"/>
    <col min="23" max="23" width="21.625" style="22" hidden="1" customWidth="1" outlineLevel="1"/>
    <col min="24" max="24" width="17.25" style="22" hidden="1" customWidth="1" outlineLevel="1"/>
    <col min="25" max="25" width="21.625" style="22" hidden="1" customWidth="1" outlineLevel="1"/>
    <col min="26" max="26" width="17.25" style="22" hidden="1" customWidth="1" outlineLevel="1"/>
    <col min="27" max="27" width="21.625" style="22" hidden="1" customWidth="1" outlineLevel="1"/>
    <col min="28" max="28" width="17.25" style="22" hidden="1" customWidth="1" outlineLevel="1"/>
    <col min="29" max="29" width="21.625" style="22" hidden="1" customWidth="1" outlineLevel="1"/>
    <col min="30" max="30" width="17.25" style="22" hidden="1" customWidth="1" outlineLevel="1"/>
    <col min="31" max="31" width="21.625" style="22" hidden="1" customWidth="1" outlineLevel="1"/>
    <col min="32" max="32" width="17.25" style="22" hidden="1" customWidth="1" outlineLevel="1"/>
    <col min="33" max="33" width="21.625" style="22" hidden="1" customWidth="1" outlineLevel="1"/>
    <col min="34" max="34" width="17.25" style="22" hidden="1" customWidth="1" outlineLevel="1"/>
    <col min="35" max="35" width="21.625" style="22" hidden="1" customWidth="1" outlineLevel="1"/>
    <col min="36" max="36" width="9" style="1" collapsed="1"/>
    <col min="37" max="16384" width="9" style="1"/>
  </cols>
  <sheetData>
    <row r="1" spans="1:35" ht="48" customHeight="1" x14ac:dyDescent="0.85">
      <c r="A1" s="55" t="s">
        <v>177</v>
      </c>
      <c r="B1" s="55"/>
      <c r="C1" s="55"/>
      <c r="D1" s="55"/>
      <c r="E1" s="55"/>
      <c r="F1" s="104" t="s">
        <v>253</v>
      </c>
      <c r="G1" s="104"/>
      <c r="H1" s="104"/>
      <c r="I1" s="104"/>
    </row>
    <row r="2" spans="1:35" s="2" customFormat="1" ht="32.25" customHeight="1" x14ac:dyDescent="0.15">
      <c r="A2" s="34" t="s">
        <v>18</v>
      </c>
      <c r="B2" s="95" t="str">
        <f>IF(F8="","",F8)</f>
        <v/>
      </c>
      <c r="C2" s="95"/>
      <c r="D2" s="95"/>
      <c r="E2" s="95"/>
      <c r="F2" s="105"/>
      <c r="G2" s="105"/>
      <c r="H2" s="105"/>
      <c r="I2" s="105"/>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35" s="2" customFormat="1" ht="33.950000000000003" customHeight="1" x14ac:dyDescent="0.15">
      <c r="A3" s="96" t="s">
        <v>5</v>
      </c>
      <c r="B3" s="96"/>
      <c r="C3" s="42" t="s">
        <v>179</v>
      </c>
      <c r="D3" s="42" t="s">
        <v>6</v>
      </c>
      <c r="E3" s="43" t="s">
        <v>10</v>
      </c>
      <c r="F3" s="97">
        <v>1</v>
      </c>
      <c r="G3" s="97"/>
      <c r="H3" s="98">
        <v>2</v>
      </c>
      <c r="I3" s="99"/>
      <c r="J3" s="97">
        <v>3</v>
      </c>
      <c r="K3" s="97"/>
      <c r="L3" s="97">
        <v>4</v>
      </c>
      <c r="M3" s="97"/>
      <c r="N3" s="97">
        <v>5</v>
      </c>
      <c r="O3" s="97"/>
      <c r="P3" s="97">
        <v>6</v>
      </c>
      <c r="Q3" s="97"/>
      <c r="R3" s="97">
        <v>7</v>
      </c>
      <c r="S3" s="97"/>
      <c r="T3" s="97">
        <v>8</v>
      </c>
      <c r="U3" s="97"/>
      <c r="V3" s="97">
        <v>9</v>
      </c>
      <c r="W3" s="97"/>
      <c r="X3" s="97">
        <v>10</v>
      </c>
      <c r="Y3" s="97"/>
      <c r="Z3" s="97">
        <v>11</v>
      </c>
      <c r="AA3" s="97"/>
      <c r="AB3" s="97">
        <v>12</v>
      </c>
      <c r="AC3" s="97"/>
      <c r="AD3" s="97">
        <v>13</v>
      </c>
      <c r="AE3" s="97"/>
      <c r="AF3" s="97">
        <v>14</v>
      </c>
      <c r="AG3" s="97"/>
      <c r="AH3" s="97">
        <v>15</v>
      </c>
      <c r="AI3" s="97"/>
    </row>
    <row r="4" spans="1:35" s="2" customFormat="1" ht="39.950000000000003" customHeight="1" x14ac:dyDescent="0.15">
      <c r="A4" s="88" t="s">
        <v>1</v>
      </c>
      <c r="B4" s="88"/>
      <c r="C4" s="51" t="s">
        <v>178</v>
      </c>
      <c r="D4" s="28" t="s">
        <v>260</v>
      </c>
      <c r="E4" s="31">
        <v>42747</v>
      </c>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row>
    <row r="5" spans="1:35" s="2" customFormat="1" ht="75" customHeight="1" x14ac:dyDescent="0.15">
      <c r="A5" s="88" t="s">
        <v>254</v>
      </c>
      <c r="B5" s="88"/>
      <c r="C5" s="51" t="s">
        <v>178</v>
      </c>
      <c r="D5" s="66" t="s">
        <v>264</v>
      </c>
      <c r="E5" s="31" t="s">
        <v>257</v>
      </c>
      <c r="F5" s="103" t="s">
        <v>255</v>
      </c>
      <c r="G5" s="103"/>
      <c r="H5" s="103" t="s">
        <v>255</v>
      </c>
      <c r="I5" s="103"/>
      <c r="J5" s="103" t="s">
        <v>255</v>
      </c>
      <c r="K5" s="103"/>
      <c r="L5" s="103" t="s">
        <v>255</v>
      </c>
      <c r="M5" s="103"/>
      <c r="N5" s="103" t="s">
        <v>255</v>
      </c>
      <c r="O5" s="103"/>
      <c r="P5" s="103" t="s">
        <v>255</v>
      </c>
      <c r="Q5" s="103"/>
      <c r="R5" s="103" t="s">
        <v>255</v>
      </c>
      <c r="S5" s="103"/>
      <c r="T5" s="103" t="s">
        <v>255</v>
      </c>
      <c r="U5" s="103"/>
      <c r="V5" s="103" t="s">
        <v>255</v>
      </c>
      <c r="W5" s="103"/>
      <c r="X5" s="103" t="s">
        <v>255</v>
      </c>
      <c r="Y5" s="103"/>
      <c r="Z5" s="103" t="s">
        <v>255</v>
      </c>
      <c r="AA5" s="103"/>
      <c r="AB5" s="103" t="s">
        <v>255</v>
      </c>
      <c r="AC5" s="103"/>
      <c r="AD5" s="103" t="s">
        <v>255</v>
      </c>
      <c r="AE5" s="103"/>
      <c r="AF5" s="103" t="s">
        <v>255</v>
      </c>
      <c r="AG5" s="103"/>
      <c r="AH5" s="103" t="s">
        <v>255</v>
      </c>
      <c r="AI5" s="103"/>
    </row>
    <row r="6" spans="1:35" ht="39.950000000000003" customHeight="1" x14ac:dyDescent="0.15">
      <c r="A6" s="88" t="s">
        <v>256</v>
      </c>
      <c r="B6" s="88"/>
      <c r="C6" s="65" t="s">
        <v>181</v>
      </c>
      <c r="D6" s="66" t="s">
        <v>259</v>
      </c>
      <c r="E6" s="32" t="s">
        <v>258</v>
      </c>
      <c r="F6" s="90" t="str">
        <f>IF(F5="既存商品の変更","ご記入ください","")</f>
        <v/>
      </c>
      <c r="G6" s="91"/>
      <c r="H6" s="90"/>
      <c r="I6" s="91"/>
      <c r="J6" s="90"/>
      <c r="K6" s="91"/>
      <c r="L6" s="90"/>
      <c r="M6" s="91"/>
      <c r="N6" s="90"/>
      <c r="O6" s="91"/>
      <c r="P6" s="90"/>
      <c r="Q6" s="91"/>
      <c r="R6" s="90"/>
      <c r="S6" s="91"/>
      <c r="T6" s="90"/>
      <c r="U6" s="91"/>
      <c r="V6" s="90"/>
      <c r="W6" s="91"/>
      <c r="X6" s="90"/>
      <c r="Y6" s="91"/>
      <c r="Z6" s="90"/>
      <c r="AA6" s="91"/>
      <c r="AB6" s="90"/>
      <c r="AC6" s="91"/>
      <c r="AD6" s="90"/>
      <c r="AE6" s="91"/>
      <c r="AF6" s="90"/>
      <c r="AG6" s="91"/>
      <c r="AH6" s="90"/>
      <c r="AI6" s="91"/>
    </row>
    <row r="7" spans="1:35" s="2" customFormat="1" ht="35.1" customHeight="1" x14ac:dyDescent="0.15">
      <c r="A7" s="100" t="s">
        <v>211</v>
      </c>
      <c r="B7" s="100"/>
      <c r="C7" s="67"/>
      <c r="D7" s="49" t="s">
        <v>228</v>
      </c>
      <c r="E7" s="62"/>
      <c r="F7" s="93"/>
      <c r="G7" s="93"/>
      <c r="H7" s="101"/>
      <c r="I7" s="102"/>
      <c r="J7" s="93"/>
      <c r="K7" s="93"/>
      <c r="L7" s="93"/>
      <c r="M7" s="93"/>
      <c r="N7" s="93"/>
      <c r="O7" s="93"/>
      <c r="P7" s="93"/>
      <c r="Q7" s="93"/>
      <c r="R7" s="93"/>
      <c r="S7" s="93"/>
      <c r="T7" s="93"/>
      <c r="U7" s="93"/>
      <c r="V7" s="93"/>
      <c r="W7" s="93"/>
      <c r="X7" s="93"/>
      <c r="Y7" s="93"/>
      <c r="Z7" s="93"/>
      <c r="AA7" s="93"/>
      <c r="AB7" s="93"/>
      <c r="AC7" s="93"/>
      <c r="AD7" s="93"/>
      <c r="AE7" s="93"/>
      <c r="AF7" s="93"/>
      <c r="AG7" s="93"/>
      <c r="AH7" s="93"/>
      <c r="AI7" s="93"/>
    </row>
    <row r="8" spans="1:35" ht="39.950000000000003" customHeight="1" x14ac:dyDescent="0.15">
      <c r="A8" s="88" t="s">
        <v>18</v>
      </c>
      <c r="B8" s="88"/>
      <c r="C8" s="51" t="s">
        <v>178</v>
      </c>
      <c r="D8" s="28" t="s">
        <v>182</v>
      </c>
      <c r="E8" s="32" t="s">
        <v>26</v>
      </c>
      <c r="F8" s="90" t="str">
        <f>IF(F$4="","","ご記入ください")</f>
        <v/>
      </c>
      <c r="G8" s="91"/>
      <c r="H8" s="106" t="str">
        <f>IF(H$4="","","ご記入ください")</f>
        <v/>
      </c>
      <c r="I8" s="107"/>
      <c r="J8" s="90" t="str">
        <f>IF(J$4="","","ご記入ください")</f>
        <v/>
      </c>
      <c r="K8" s="91"/>
      <c r="L8" s="90" t="str">
        <f>IF(L$4="","","ご記入ください")</f>
        <v/>
      </c>
      <c r="M8" s="91"/>
      <c r="N8" s="90" t="str">
        <f>IF(N$4="","","ご記入ください")</f>
        <v/>
      </c>
      <c r="O8" s="91"/>
      <c r="P8" s="90" t="str">
        <f>IF(P$4="","","ご記入ください")</f>
        <v/>
      </c>
      <c r="Q8" s="91"/>
      <c r="R8" s="90" t="str">
        <f>IF(R$4="","","ご記入ください")</f>
        <v/>
      </c>
      <c r="S8" s="91"/>
      <c r="T8" s="90" t="str">
        <f>IF(T$4="","","ご記入ください")</f>
        <v/>
      </c>
      <c r="U8" s="91"/>
      <c r="V8" s="90" t="str">
        <f>IF(V$4="","","ご記入ください")</f>
        <v/>
      </c>
      <c r="W8" s="91"/>
      <c r="X8" s="90" t="str">
        <f>IF(X$4="","","ご記入ください")</f>
        <v/>
      </c>
      <c r="Y8" s="91"/>
      <c r="Z8" s="90" t="str">
        <f>IF(Z$4="","","ご記入ください")</f>
        <v/>
      </c>
      <c r="AA8" s="91"/>
      <c r="AB8" s="90" t="str">
        <f>IF(AB$4="","","ご記入ください")</f>
        <v/>
      </c>
      <c r="AC8" s="91"/>
      <c r="AD8" s="90" t="str">
        <f>IF(AD$4="","","ご記入ください")</f>
        <v/>
      </c>
      <c r="AE8" s="91"/>
      <c r="AF8" s="90" t="str">
        <f>IF(AF$4="","","ご記入ください")</f>
        <v/>
      </c>
      <c r="AG8" s="91"/>
      <c r="AH8" s="90" t="str">
        <f>IF(AH$4="","","ご記入ください")</f>
        <v/>
      </c>
      <c r="AI8" s="91"/>
    </row>
    <row r="9" spans="1:35" ht="39.950000000000003" customHeight="1" x14ac:dyDescent="0.15">
      <c r="A9" s="88" t="s">
        <v>19</v>
      </c>
      <c r="B9" s="88"/>
      <c r="C9" s="51" t="s">
        <v>178</v>
      </c>
      <c r="D9" s="28" t="s">
        <v>183</v>
      </c>
      <c r="E9" s="32" t="s">
        <v>27</v>
      </c>
      <c r="F9" s="90" t="str">
        <f>IF(F$4="","","ご記入ください")</f>
        <v/>
      </c>
      <c r="G9" s="91"/>
      <c r="H9" s="106" t="str">
        <f>IF(H$4="","","ご記入ください")</f>
        <v/>
      </c>
      <c r="I9" s="107"/>
      <c r="J9" s="90" t="str">
        <f>IF(J$4="","","ご記入ください")</f>
        <v/>
      </c>
      <c r="K9" s="91"/>
      <c r="L9" s="90" t="str">
        <f>IF(L$4="","","ご記入ください")</f>
        <v/>
      </c>
      <c r="M9" s="91"/>
      <c r="N9" s="90" t="str">
        <f>IF(N$4="","","ご記入ください")</f>
        <v/>
      </c>
      <c r="O9" s="91"/>
      <c r="P9" s="90" t="str">
        <f>IF(P$4="","","ご記入ください")</f>
        <v/>
      </c>
      <c r="Q9" s="91"/>
      <c r="R9" s="90" t="str">
        <f>IF(R$4="","","ご記入ください")</f>
        <v/>
      </c>
      <c r="S9" s="91"/>
      <c r="T9" s="90" t="str">
        <f>IF(T$4="","","ご記入ください")</f>
        <v/>
      </c>
      <c r="U9" s="91"/>
      <c r="V9" s="90" t="str">
        <f>IF(V$4="","","ご記入ください")</f>
        <v/>
      </c>
      <c r="W9" s="91"/>
      <c r="X9" s="90" t="str">
        <f>IF(X$4="","","ご記入ください")</f>
        <v/>
      </c>
      <c r="Y9" s="91"/>
      <c r="Z9" s="90" t="str">
        <f>IF(Z$4="","","ご記入ください")</f>
        <v/>
      </c>
      <c r="AA9" s="91"/>
      <c r="AB9" s="90" t="str">
        <f>IF(AB$4="","","ご記入ください")</f>
        <v/>
      </c>
      <c r="AC9" s="91"/>
      <c r="AD9" s="90" t="str">
        <f>IF(AD$4="","","ご記入ください")</f>
        <v/>
      </c>
      <c r="AE9" s="91"/>
      <c r="AF9" s="90" t="str">
        <f>IF(AF$4="","","ご記入ください")</f>
        <v/>
      </c>
      <c r="AG9" s="91"/>
      <c r="AH9" s="90" t="str">
        <f>IF(AH$4="","","ご記入ください")</f>
        <v/>
      </c>
      <c r="AI9" s="91"/>
    </row>
    <row r="10" spans="1:35" ht="39.950000000000003" customHeight="1" outlineLevel="1" x14ac:dyDescent="0.15">
      <c r="A10" s="88" t="s">
        <v>47</v>
      </c>
      <c r="B10" s="44" t="s">
        <v>35</v>
      </c>
      <c r="C10" s="111" t="s">
        <v>180</v>
      </c>
      <c r="D10" s="108" t="s">
        <v>261</v>
      </c>
      <c r="E10" s="32" t="s">
        <v>26</v>
      </c>
      <c r="F10" s="92"/>
      <c r="G10" s="92"/>
      <c r="H10" s="109"/>
      <c r="I10" s="110"/>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row>
    <row r="11" spans="1:35" ht="39.950000000000003" customHeight="1" outlineLevel="1" x14ac:dyDescent="0.15">
      <c r="A11" s="88"/>
      <c r="B11" s="44" t="s">
        <v>41</v>
      </c>
      <c r="C11" s="112"/>
      <c r="D11" s="108"/>
      <c r="E11" s="32" t="s">
        <v>44</v>
      </c>
      <c r="F11" s="92"/>
      <c r="G11" s="92"/>
      <c r="H11" s="109"/>
      <c r="I11" s="110"/>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row>
    <row r="12" spans="1:35" ht="39.950000000000003" customHeight="1" outlineLevel="1" x14ac:dyDescent="0.15">
      <c r="A12" s="88"/>
      <c r="B12" s="44" t="s">
        <v>43</v>
      </c>
      <c r="C12" s="112"/>
      <c r="D12" s="108"/>
      <c r="E12" s="32" t="s">
        <v>27</v>
      </c>
      <c r="F12" s="92"/>
      <c r="G12" s="92"/>
      <c r="H12" s="109"/>
      <c r="I12" s="110"/>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row>
    <row r="13" spans="1:35" ht="39.950000000000003" customHeight="1" outlineLevel="1" x14ac:dyDescent="0.15">
      <c r="A13" s="88"/>
      <c r="B13" s="44" t="s">
        <v>42</v>
      </c>
      <c r="C13" s="112"/>
      <c r="D13" s="108"/>
      <c r="E13" s="32" t="s">
        <v>45</v>
      </c>
      <c r="F13" s="92"/>
      <c r="G13" s="92"/>
      <c r="H13" s="109"/>
      <c r="I13" s="110"/>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row>
    <row r="14" spans="1:35" ht="39.950000000000003" customHeight="1" x14ac:dyDescent="0.15">
      <c r="A14" s="88" t="s">
        <v>13</v>
      </c>
      <c r="B14" s="88"/>
      <c r="C14" s="51" t="s">
        <v>178</v>
      </c>
      <c r="D14" s="28" t="s">
        <v>184</v>
      </c>
      <c r="E14" s="32" t="s">
        <v>135</v>
      </c>
      <c r="F14" s="90" t="str">
        <f>IF(F$4="","","ご記入ください")</f>
        <v/>
      </c>
      <c r="G14" s="91"/>
      <c r="H14" s="106" t="str">
        <f>IF(H$4="","","ご記入ください")</f>
        <v/>
      </c>
      <c r="I14" s="107"/>
      <c r="J14" s="90" t="str">
        <f>IF(J$4="","","ご記入ください")</f>
        <v/>
      </c>
      <c r="K14" s="91"/>
      <c r="L14" s="90" t="str">
        <f>IF(L$4="","","ご記入ください")</f>
        <v/>
      </c>
      <c r="M14" s="91"/>
      <c r="N14" s="90" t="str">
        <f>IF(N$4="","","ご記入ください")</f>
        <v/>
      </c>
      <c r="O14" s="91"/>
      <c r="P14" s="90" t="str">
        <f>IF(P$4="","","ご記入ください")</f>
        <v/>
      </c>
      <c r="Q14" s="91"/>
      <c r="R14" s="90" t="str">
        <f>IF(R$4="","","ご記入ください")</f>
        <v/>
      </c>
      <c r="S14" s="91"/>
      <c r="T14" s="90" t="str">
        <f>IF(T$4="","","ご記入ください")</f>
        <v/>
      </c>
      <c r="U14" s="91"/>
      <c r="V14" s="90" t="str">
        <f>IF(V$4="","","ご記入ください")</f>
        <v/>
      </c>
      <c r="W14" s="91"/>
      <c r="X14" s="90" t="str">
        <f>IF(X$4="","","ご記入ください")</f>
        <v/>
      </c>
      <c r="Y14" s="91"/>
      <c r="Z14" s="90" t="str">
        <f>IF(Z$4="","","ご記入ください")</f>
        <v/>
      </c>
      <c r="AA14" s="91"/>
      <c r="AB14" s="90" t="str">
        <f>IF(AB$4="","","ご記入ください")</f>
        <v/>
      </c>
      <c r="AC14" s="91"/>
      <c r="AD14" s="90" t="str">
        <f>IF(AD$4="","","ご記入ください")</f>
        <v/>
      </c>
      <c r="AE14" s="91"/>
      <c r="AF14" s="90" t="str">
        <f>IF(AF$4="","","ご記入ください")</f>
        <v/>
      </c>
      <c r="AG14" s="91"/>
      <c r="AH14" s="90" t="str">
        <f>IF(AH$4="","","ご記入ください")</f>
        <v/>
      </c>
      <c r="AI14" s="91"/>
    </row>
    <row r="15" spans="1:35" ht="39.950000000000003" customHeight="1" x14ac:dyDescent="0.15">
      <c r="A15" s="88" t="s">
        <v>3</v>
      </c>
      <c r="B15" s="88"/>
      <c r="C15" s="51" t="s">
        <v>178</v>
      </c>
      <c r="D15" s="28" t="s">
        <v>185</v>
      </c>
      <c r="E15" s="32" t="s">
        <v>33</v>
      </c>
      <c r="F15" s="90" t="str">
        <f>IF(F$4="","","ご記入ください")</f>
        <v/>
      </c>
      <c r="G15" s="91"/>
      <c r="H15" s="106" t="str">
        <f>IF(H$4="","","ご記入ください")</f>
        <v/>
      </c>
      <c r="I15" s="107"/>
      <c r="J15" s="90" t="str">
        <f>IF(J$4="","","ご記入ください")</f>
        <v/>
      </c>
      <c r="K15" s="91"/>
      <c r="L15" s="90" t="str">
        <f>IF(L$4="","","ご記入ください")</f>
        <v/>
      </c>
      <c r="M15" s="91"/>
      <c r="N15" s="90" t="str">
        <f>IF(N$4="","","ご記入ください")</f>
        <v/>
      </c>
      <c r="O15" s="91"/>
      <c r="P15" s="90" t="str">
        <f>IF(P$4="","","ご記入ください")</f>
        <v/>
      </c>
      <c r="Q15" s="91"/>
      <c r="R15" s="90" t="str">
        <f>IF(R$4="","","ご記入ください")</f>
        <v/>
      </c>
      <c r="S15" s="91"/>
      <c r="T15" s="90" t="str">
        <f>IF(T$4="","","ご記入ください")</f>
        <v/>
      </c>
      <c r="U15" s="91"/>
      <c r="V15" s="90" t="str">
        <f>IF(V$4="","","ご記入ください")</f>
        <v/>
      </c>
      <c r="W15" s="91"/>
      <c r="X15" s="90" t="str">
        <f>IF(X$4="","","ご記入ください")</f>
        <v/>
      </c>
      <c r="Y15" s="91"/>
      <c r="Z15" s="90" t="str">
        <f>IF(Z$4="","","ご記入ください")</f>
        <v/>
      </c>
      <c r="AA15" s="91"/>
      <c r="AB15" s="90" t="str">
        <f>IF(AB$4="","","ご記入ください")</f>
        <v/>
      </c>
      <c r="AC15" s="91"/>
      <c r="AD15" s="90" t="str">
        <f>IF(AD$4="","","ご記入ください")</f>
        <v/>
      </c>
      <c r="AE15" s="91"/>
      <c r="AF15" s="90" t="str">
        <f>IF(AF$4="","","ご記入ください")</f>
        <v/>
      </c>
      <c r="AG15" s="91"/>
      <c r="AH15" s="90" t="str">
        <f>IF(AH$4="","","ご記入ください")</f>
        <v/>
      </c>
      <c r="AI15" s="91"/>
    </row>
    <row r="16" spans="1:35" ht="39.950000000000003" customHeight="1" x14ac:dyDescent="0.15">
      <c r="A16" s="88" t="s">
        <v>133</v>
      </c>
      <c r="B16" s="88"/>
      <c r="C16" s="53" t="s">
        <v>181</v>
      </c>
      <c r="D16" s="28" t="s">
        <v>237</v>
      </c>
      <c r="E16" s="32" t="s">
        <v>132</v>
      </c>
      <c r="F16" s="92"/>
      <c r="G16" s="92"/>
      <c r="H16" s="109"/>
      <c r="I16" s="110"/>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row>
    <row r="17" spans="1:35" ht="120" customHeight="1" x14ac:dyDescent="0.15">
      <c r="A17" s="88" t="s">
        <v>118</v>
      </c>
      <c r="B17" s="88"/>
      <c r="C17" s="51" t="s">
        <v>178</v>
      </c>
      <c r="D17" s="28" t="s">
        <v>238</v>
      </c>
      <c r="E17" s="32" t="s">
        <v>223</v>
      </c>
      <c r="F17" s="90" t="str">
        <f>IF(F$4="","","ご記入ください")</f>
        <v/>
      </c>
      <c r="G17" s="91"/>
      <c r="H17" s="106" t="str">
        <f>IF(H$4="","","ご記入ください")</f>
        <v/>
      </c>
      <c r="I17" s="107"/>
      <c r="J17" s="90" t="str">
        <f>IF(J$4="","","ご記入ください")</f>
        <v/>
      </c>
      <c r="K17" s="91"/>
      <c r="L17" s="90" t="str">
        <f>IF(L$4="","","ご記入ください")</f>
        <v/>
      </c>
      <c r="M17" s="91"/>
      <c r="N17" s="90" t="str">
        <f>IF(N$4="","","ご記入ください")</f>
        <v/>
      </c>
      <c r="O17" s="91"/>
      <c r="P17" s="90" t="str">
        <f>IF(P$4="","","ご記入ください")</f>
        <v/>
      </c>
      <c r="Q17" s="91"/>
      <c r="R17" s="90" t="str">
        <f>IF(R$4="","","ご記入ください")</f>
        <v/>
      </c>
      <c r="S17" s="91"/>
      <c r="T17" s="90" t="str">
        <f>IF(T$4="","","ご記入ください")</f>
        <v/>
      </c>
      <c r="U17" s="91"/>
      <c r="V17" s="90" t="str">
        <f>IF(V$4="","","ご記入ください")</f>
        <v/>
      </c>
      <c r="W17" s="91"/>
      <c r="X17" s="90" t="str">
        <f>IF(X$4="","","ご記入ください")</f>
        <v/>
      </c>
      <c r="Y17" s="91"/>
      <c r="Z17" s="90" t="str">
        <f>IF(Z$4="","","ご記入ください")</f>
        <v/>
      </c>
      <c r="AA17" s="91"/>
      <c r="AB17" s="90" t="str">
        <f>IF(AB$4="","","ご記入ください")</f>
        <v/>
      </c>
      <c r="AC17" s="91"/>
      <c r="AD17" s="90" t="str">
        <f>IF(AD$4="","","ご記入ください")</f>
        <v/>
      </c>
      <c r="AE17" s="91"/>
      <c r="AF17" s="90" t="str">
        <f>IF(AF$4="","","ご記入ください")</f>
        <v/>
      </c>
      <c r="AG17" s="91"/>
      <c r="AH17" s="90" t="str">
        <f>IF(AH$4="","","ご記入ください")</f>
        <v/>
      </c>
      <c r="AI17" s="91"/>
    </row>
    <row r="18" spans="1:35" ht="186" customHeight="1" x14ac:dyDescent="0.15">
      <c r="A18" s="88" t="s">
        <v>14</v>
      </c>
      <c r="B18" s="88"/>
      <c r="C18" s="51" t="s">
        <v>178</v>
      </c>
      <c r="D18" s="28" t="s">
        <v>188</v>
      </c>
      <c r="E18" s="32" t="s">
        <v>196</v>
      </c>
      <c r="F18" s="90" t="str">
        <f>IF(F$4="","","ご記入ください")</f>
        <v/>
      </c>
      <c r="G18" s="91"/>
      <c r="H18" s="106" t="str">
        <f>IF(H$4="","","ご記入ください")</f>
        <v/>
      </c>
      <c r="I18" s="107"/>
      <c r="J18" s="106" t="str">
        <f>IF(J$4="","","ご記入ください")</f>
        <v/>
      </c>
      <c r="K18" s="107"/>
      <c r="L18" s="90" t="str">
        <f>IF(L$4="","","ご記入ください")</f>
        <v/>
      </c>
      <c r="M18" s="91"/>
      <c r="N18" s="90" t="str">
        <f>IF(N$4="","","ご記入ください")</f>
        <v/>
      </c>
      <c r="O18" s="91"/>
      <c r="P18" s="90" t="str">
        <f>IF(P$4="","","ご記入ください")</f>
        <v/>
      </c>
      <c r="Q18" s="91"/>
      <c r="R18" s="90" t="str">
        <f>IF(R$4="","","ご記入ください")</f>
        <v/>
      </c>
      <c r="S18" s="91"/>
      <c r="T18" s="90" t="str">
        <f>IF(T$4="","","ご記入ください")</f>
        <v/>
      </c>
      <c r="U18" s="91"/>
      <c r="V18" s="90" t="str">
        <f>IF(V$4="","","ご記入ください")</f>
        <v/>
      </c>
      <c r="W18" s="91"/>
      <c r="X18" s="90" t="str">
        <f>IF(X$4="","","ご記入ください")</f>
        <v/>
      </c>
      <c r="Y18" s="91"/>
      <c r="Z18" s="90" t="str">
        <f>IF(Z$4="","","ご記入ください")</f>
        <v/>
      </c>
      <c r="AA18" s="91"/>
      <c r="AB18" s="90" t="str">
        <f>IF(AB$4="","","ご記入ください")</f>
        <v/>
      </c>
      <c r="AC18" s="91"/>
      <c r="AD18" s="90" t="str">
        <f>IF(AD$4="","","ご記入ください")</f>
        <v/>
      </c>
      <c r="AE18" s="91"/>
      <c r="AF18" s="90" t="str">
        <f>IF(AF$4="","","ご記入ください")</f>
        <v/>
      </c>
      <c r="AG18" s="91"/>
      <c r="AH18" s="90" t="str">
        <f>IF(AH$4="","","ご記入ください")</f>
        <v/>
      </c>
      <c r="AI18" s="91"/>
    </row>
    <row r="19" spans="1:35" ht="39.950000000000003" customHeight="1" x14ac:dyDescent="0.15">
      <c r="A19" s="116" t="s">
        <v>110</v>
      </c>
      <c r="B19" s="117"/>
      <c r="C19" s="120" t="s">
        <v>178</v>
      </c>
      <c r="D19" s="28" t="s">
        <v>215</v>
      </c>
      <c r="E19" s="32" t="s">
        <v>202</v>
      </c>
      <c r="F19" s="38" t="s">
        <v>203</v>
      </c>
      <c r="G19" s="36" t="str">
        <f>IF(F$4="","","どちらかご記入ください")</f>
        <v/>
      </c>
      <c r="H19" s="38" t="s">
        <v>217</v>
      </c>
      <c r="I19" s="36" t="str">
        <f>IF(H$4="","","どちらかご記入ください")</f>
        <v/>
      </c>
      <c r="J19" s="38" t="s">
        <v>217</v>
      </c>
      <c r="K19" s="36" t="str">
        <f>IF(J$4="","","どちらかご記入ください")</f>
        <v/>
      </c>
      <c r="L19" s="38" t="s">
        <v>217</v>
      </c>
      <c r="M19" s="36" t="str">
        <f>IF(L$4="","","どちらかご記入ください")</f>
        <v/>
      </c>
      <c r="N19" s="38" t="s">
        <v>217</v>
      </c>
      <c r="O19" s="36" t="str">
        <f>IF(N$4="","","どちらかご記入ください")</f>
        <v/>
      </c>
      <c r="P19" s="38" t="s">
        <v>217</v>
      </c>
      <c r="Q19" s="36" t="str">
        <f>IF(P$4="","","どちらかご記入ください")</f>
        <v/>
      </c>
      <c r="R19" s="38" t="s">
        <v>217</v>
      </c>
      <c r="S19" s="36" t="str">
        <f>IF(R$4="","","どちらかご記入ください")</f>
        <v/>
      </c>
      <c r="T19" s="38" t="s">
        <v>217</v>
      </c>
      <c r="U19" s="36" t="str">
        <f>IF(T$4="","","どちらかご記入ください")</f>
        <v/>
      </c>
      <c r="V19" s="38" t="s">
        <v>217</v>
      </c>
      <c r="W19" s="36" t="str">
        <f>IF(V$4="","","どちらかご記入ください")</f>
        <v/>
      </c>
      <c r="X19" s="38" t="s">
        <v>217</v>
      </c>
      <c r="Y19" s="36" t="str">
        <f>IF(X$4="","","どちらかご記入ください")</f>
        <v/>
      </c>
      <c r="Z19" s="38" t="s">
        <v>217</v>
      </c>
      <c r="AA19" s="36" t="str">
        <f>IF(Z$4="","","どちらかご記入ください")</f>
        <v/>
      </c>
      <c r="AB19" s="38" t="s">
        <v>217</v>
      </c>
      <c r="AC19" s="36" t="str">
        <f>IF(AB$4="","","どちらかご記入ください")</f>
        <v/>
      </c>
      <c r="AD19" s="38" t="s">
        <v>217</v>
      </c>
      <c r="AE19" s="36" t="str">
        <f>IF(AD$4="","","どちらかご記入ください")</f>
        <v/>
      </c>
      <c r="AF19" s="38" t="s">
        <v>217</v>
      </c>
      <c r="AG19" s="36" t="str">
        <f>IF(AF$4="","","どちらかご記入ください")</f>
        <v/>
      </c>
      <c r="AH19" s="38" t="s">
        <v>217</v>
      </c>
      <c r="AI19" s="36" t="str">
        <f>IF(AH$4="","","どちらかご記入ください")</f>
        <v/>
      </c>
    </row>
    <row r="20" spans="1:35" ht="39.950000000000003" customHeight="1" x14ac:dyDescent="0.15">
      <c r="A20" s="118"/>
      <c r="B20" s="119"/>
      <c r="C20" s="121"/>
      <c r="D20" s="28" t="s">
        <v>216</v>
      </c>
      <c r="E20" s="32" t="s">
        <v>202</v>
      </c>
      <c r="F20" s="39" t="s">
        <v>204</v>
      </c>
      <c r="G20" s="36" t="str">
        <f>IF(F$4="","",IF(AND(G19&lt;&gt;"どちらかご記入ください",G19&lt;&gt;""),"－","どちらかご記入ください"))</f>
        <v/>
      </c>
      <c r="H20" s="39" t="s">
        <v>218</v>
      </c>
      <c r="I20" s="36" t="str">
        <f>IF(H$4="","",IF(AND(I19&lt;&gt;"どちらかご記入ください",I19&lt;&gt;""),"－","どちらかご記入ください"))</f>
        <v/>
      </c>
      <c r="J20" s="39" t="s">
        <v>218</v>
      </c>
      <c r="K20" s="36" t="str">
        <f>IF(J$4="","",IF(AND(K19&lt;&gt;"どちらかご記入ください",K19&lt;&gt;""),"－","どちらかご記入ください"))</f>
        <v/>
      </c>
      <c r="L20" s="39" t="s">
        <v>218</v>
      </c>
      <c r="M20" s="36" t="str">
        <f>IF(L$4="","",IF(AND(M19&lt;&gt;"どちらかご記入ください",M19&lt;&gt;""),"－","どちらかご記入ください"))</f>
        <v/>
      </c>
      <c r="N20" s="39" t="s">
        <v>218</v>
      </c>
      <c r="O20" s="36" t="str">
        <f>IF(N$4="","",IF(AND(O19&lt;&gt;"どちらかご記入ください",O19&lt;&gt;""),"－","どちらかご記入ください"))</f>
        <v/>
      </c>
      <c r="P20" s="39" t="s">
        <v>218</v>
      </c>
      <c r="Q20" s="36" t="str">
        <f>IF(P$4="","",IF(AND(Q19&lt;&gt;"どちらかご記入ください",Q19&lt;&gt;""),"－","どちらかご記入ください"))</f>
        <v/>
      </c>
      <c r="R20" s="39" t="s">
        <v>218</v>
      </c>
      <c r="S20" s="36" t="str">
        <f>IF(R$4="","",IF(AND(S19&lt;&gt;"どちらかご記入ください",S19&lt;&gt;""),"－","どちらかご記入ください"))</f>
        <v/>
      </c>
      <c r="T20" s="39" t="s">
        <v>218</v>
      </c>
      <c r="U20" s="36" t="str">
        <f>IF(T$4="","",IF(AND(U19&lt;&gt;"どちらかご記入ください",U19&lt;&gt;""),"－","どちらかご記入ください"))</f>
        <v/>
      </c>
      <c r="V20" s="39" t="s">
        <v>218</v>
      </c>
      <c r="W20" s="36" t="str">
        <f>IF(V$4="","",IF(AND(W19&lt;&gt;"どちらかご記入ください",W19&lt;&gt;""),"－","どちらかご記入ください"))</f>
        <v/>
      </c>
      <c r="X20" s="39" t="s">
        <v>218</v>
      </c>
      <c r="Y20" s="36" t="str">
        <f>IF(X$4="","",IF(AND(Y19&lt;&gt;"どちらかご記入ください",Y19&lt;&gt;""),"－","どちらかご記入ください"))</f>
        <v/>
      </c>
      <c r="Z20" s="39" t="s">
        <v>218</v>
      </c>
      <c r="AA20" s="36" t="str">
        <f>IF(Z$4="","",IF(AND(AA19&lt;&gt;"どちらかご記入ください",AA19&lt;&gt;""),"－","どちらかご記入ください"))</f>
        <v/>
      </c>
      <c r="AB20" s="39" t="s">
        <v>218</v>
      </c>
      <c r="AC20" s="36" t="str">
        <f>IF(AB$4="","",IF(AND(AC19&lt;&gt;"どちらかご記入ください",AC19&lt;&gt;""),"－","どちらかご記入ください"))</f>
        <v/>
      </c>
      <c r="AD20" s="39" t="s">
        <v>218</v>
      </c>
      <c r="AE20" s="36" t="str">
        <f>IF(AD$4="","",IF(AND(AE19&lt;&gt;"どちらかご記入ください",AE19&lt;&gt;""),"－","どちらかご記入ください"))</f>
        <v/>
      </c>
      <c r="AF20" s="39" t="s">
        <v>218</v>
      </c>
      <c r="AG20" s="36" t="str">
        <f>IF(AF$4="","",IF(AND(AG19&lt;&gt;"どちらかご記入ください",AG19&lt;&gt;""),"－","どちらかご記入ください"))</f>
        <v/>
      </c>
      <c r="AH20" s="39" t="s">
        <v>218</v>
      </c>
      <c r="AI20" s="36" t="str">
        <f>IF(AH$4="","",IF(AND(AI19&lt;&gt;"どちらかご記入ください",AI19&lt;&gt;""),"－","どちらかご記入ください"))</f>
        <v/>
      </c>
    </row>
    <row r="21" spans="1:35" ht="105" customHeight="1" x14ac:dyDescent="0.15">
      <c r="A21" s="57" t="s">
        <v>219</v>
      </c>
      <c r="B21" s="58"/>
      <c r="C21" s="56" t="s">
        <v>180</v>
      </c>
      <c r="D21" s="61" t="s">
        <v>239</v>
      </c>
      <c r="E21" s="32" t="s">
        <v>220</v>
      </c>
      <c r="F21" s="114" t="s">
        <v>32</v>
      </c>
      <c r="G21" s="115"/>
      <c r="H21" s="113" t="s">
        <v>32</v>
      </c>
      <c r="I21" s="113"/>
      <c r="J21" s="113" t="s">
        <v>32</v>
      </c>
      <c r="K21" s="113"/>
      <c r="L21" s="113" t="s">
        <v>32</v>
      </c>
      <c r="M21" s="113"/>
      <c r="N21" s="113" t="s">
        <v>32</v>
      </c>
      <c r="O21" s="113"/>
      <c r="P21" s="113" t="s">
        <v>32</v>
      </c>
      <c r="Q21" s="113"/>
      <c r="R21" s="113" t="s">
        <v>32</v>
      </c>
      <c r="S21" s="113"/>
      <c r="T21" s="113" t="s">
        <v>32</v>
      </c>
      <c r="U21" s="113"/>
      <c r="V21" s="113" t="s">
        <v>32</v>
      </c>
      <c r="W21" s="113"/>
      <c r="X21" s="113" t="s">
        <v>32</v>
      </c>
      <c r="Y21" s="113"/>
      <c r="Z21" s="113" t="s">
        <v>32</v>
      </c>
      <c r="AA21" s="113"/>
      <c r="AB21" s="113" t="s">
        <v>32</v>
      </c>
      <c r="AC21" s="113"/>
      <c r="AD21" s="113" t="s">
        <v>32</v>
      </c>
      <c r="AE21" s="113"/>
      <c r="AF21" s="113" t="s">
        <v>32</v>
      </c>
      <c r="AG21" s="113"/>
      <c r="AH21" s="113" t="s">
        <v>32</v>
      </c>
      <c r="AI21" s="113"/>
    </row>
    <row r="22" spans="1:35" ht="39.950000000000003" customHeight="1" x14ac:dyDescent="0.15">
      <c r="A22" s="88" t="s">
        <v>15</v>
      </c>
      <c r="B22" s="88"/>
      <c r="C22" s="51" t="s">
        <v>178</v>
      </c>
      <c r="D22" s="28" t="s">
        <v>240</v>
      </c>
      <c r="E22" s="33" t="s">
        <v>28</v>
      </c>
      <c r="F22" s="94" t="s">
        <v>32</v>
      </c>
      <c r="G22" s="94"/>
      <c r="H22" s="122" t="s">
        <v>32</v>
      </c>
      <c r="I22" s="123"/>
      <c r="J22" s="94" t="s">
        <v>32</v>
      </c>
      <c r="K22" s="94"/>
      <c r="L22" s="94" t="s">
        <v>32</v>
      </c>
      <c r="M22" s="94"/>
      <c r="N22" s="94" t="s">
        <v>32</v>
      </c>
      <c r="O22" s="94"/>
      <c r="P22" s="94" t="s">
        <v>32</v>
      </c>
      <c r="Q22" s="94"/>
      <c r="R22" s="94" t="s">
        <v>32</v>
      </c>
      <c r="S22" s="94"/>
      <c r="T22" s="94" t="s">
        <v>32</v>
      </c>
      <c r="U22" s="94"/>
      <c r="V22" s="94" t="s">
        <v>32</v>
      </c>
      <c r="W22" s="94"/>
      <c r="X22" s="94" t="s">
        <v>32</v>
      </c>
      <c r="Y22" s="94"/>
      <c r="Z22" s="94" t="s">
        <v>32</v>
      </c>
      <c r="AA22" s="94"/>
      <c r="AB22" s="94" t="s">
        <v>32</v>
      </c>
      <c r="AC22" s="94"/>
      <c r="AD22" s="94" t="s">
        <v>32</v>
      </c>
      <c r="AE22" s="94"/>
      <c r="AF22" s="94" t="s">
        <v>32</v>
      </c>
      <c r="AG22" s="94"/>
      <c r="AH22" s="94" t="s">
        <v>32</v>
      </c>
      <c r="AI22" s="94"/>
    </row>
    <row r="23" spans="1:35" ht="39.950000000000003" customHeight="1" x14ac:dyDescent="0.15">
      <c r="A23" s="88" t="s">
        <v>46</v>
      </c>
      <c r="B23" s="88"/>
      <c r="C23" s="51" t="s">
        <v>178</v>
      </c>
      <c r="D23" s="28" t="s">
        <v>186</v>
      </c>
      <c r="E23" s="32" t="s">
        <v>34</v>
      </c>
      <c r="F23" s="92" t="str">
        <f>IF(F$4="","","ご記入ください")</f>
        <v/>
      </c>
      <c r="G23" s="92"/>
      <c r="H23" s="109" t="str">
        <f>IF(H$4="","","ご記入ください")</f>
        <v/>
      </c>
      <c r="I23" s="110"/>
      <c r="J23" s="92" t="str">
        <f>IF(J$4="","","ご記入ください")</f>
        <v/>
      </c>
      <c r="K23" s="92"/>
      <c r="L23" s="92" t="str">
        <f>IF(L$4="","","ご記入ください")</f>
        <v/>
      </c>
      <c r="M23" s="92"/>
      <c r="N23" s="92" t="str">
        <f>IF(N$4="","","ご記入ください")</f>
        <v/>
      </c>
      <c r="O23" s="92"/>
      <c r="P23" s="92" t="str">
        <f>IF(P$4="","","ご記入ください")</f>
        <v/>
      </c>
      <c r="Q23" s="92"/>
      <c r="R23" s="92" t="str">
        <f>IF(R$4="","","ご記入ください")</f>
        <v/>
      </c>
      <c r="S23" s="92"/>
      <c r="T23" s="92" t="str">
        <f>IF(T$4="","","ご記入ください")</f>
        <v/>
      </c>
      <c r="U23" s="92"/>
      <c r="V23" s="92" t="str">
        <f>IF(V$4="","","ご記入ください")</f>
        <v/>
      </c>
      <c r="W23" s="92"/>
      <c r="X23" s="92" t="str">
        <f>IF(X$4="","","ご記入ください")</f>
        <v/>
      </c>
      <c r="Y23" s="92"/>
      <c r="Z23" s="92" t="str">
        <f>IF(Z$4="","","ご記入ください")</f>
        <v/>
      </c>
      <c r="AA23" s="92"/>
      <c r="AB23" s="92" t="str">
        <f>IF(AB$4="","","ご記入ください")</f>
        <v/>
      </c>
      <c r="AC23" s="92"/>
      <c r="AD23" s="92" t="str">
        <f>IF(AD$4="","","ご記入ください")</f>
        <v/>
      </c>
      <c r="AE23" s="92"/>
      <c r="AF23" s="92" t="str">
        <f>IF(AF$4="","","ご記入ください")</f>
        <v/>
      </c>
      <c r="AG23" s="92"/>
      <c r="AH23" s="92" t="str">
        <f>IF(AH$4="","","ご記入ください")</f>
        <v/>
      </c>
      <c r="AI23" s="92"/>
    </row>
    <row r="24" spans="1:35" ht="50.1" customHeight="1" x14ac:dyDescent="0.15">
      <c r="A24" s="88" t="s">
        <v>115</v>
      </c>
      <c r="B24" s="44" t="s">
        <v>116</v>
      </c>
      <c r="C24" s="111" t="s">
        <v>180</v>
      </c>
      <c r="D24" s="124" t="s">
        <v>224</v>
      </c>
      <c r="E24" s="32" t="s">
        <v>39</v>
      </c>
      <c r="F24" s="125"/>
      <c r="G24" s="125"/>
      <c r="H24" s="126"/>
      <c r="I24" s="127"/>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row>
    <row r="25" spans="1:35" ht="50.1" customHeight="1" x14ac:dyDescent="0.15">
      <c r="A25" s="88"/>
      <c r="B25" s="44" t="s">
        <v>117</v>
      </c>
      <c r="C25" s="112"/>
      <c r="D25" s="124"/>
      <c r="E25" s="32" t="s">
        <v>39</v>
      </c>
      <c r="F25" s="125"/>
      <c r="G25" s="125"/>
      <c r="H25" s="126"/>
      <c r="I25" s="127"/>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row>
    <row r="26" spans="1:35" ht="50.1" customHeight="1" x14ac:dyDescent="0.15">
      <c r="A26" s="88" t="s">
        <v>4</v>
      </c>
      <c r="B26" s="44" t="s">
        <v>16</v>
      </c>
      <c r="C26" s="111" t="s">
        <v>180</v>
      </c>
      <c r="D26" s="124" t="s">
        <v>225</v>
      </c>
      <c r="E26" s="32" t="s">
        <v>39</v>
      </c>
      <c r="F26" s="125"/>
      <c r="G26" s="125"/>
      <c r="H26" s="126"/>
      <c r="I26" s="127"/>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row>
    <row r="27" spans="1:35" ht="50.1" customHeight="1" x14ac:dyDescent="0.15">
      <c r="A27" s="88"/>
      <c r="B27" s="44" t="s">
        <v>17</v>
      </c>
      <c r="C27" s="112"/>
      <c r="D27" s="124"/>
      <c r="E27" s="32" t="s">
        <v>39</v>
      </c>
      <c r="F27" s="125"/>
      <c r="G27" s="125"/>
      <c r="H27" s="126"/>
      <c r="I27" s="127"/>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row>
    <row r="28" spans="1:35" ht="39.950000000000003" customHeight="1" x14ac:dyDescent="0.15">
      <c r="A28" s="88" t="s">
        <v>111</v>
      </c>
      <c r="B28" s="88"/>
      <c r="C28" s="51" t="s">
        <v>178</v>
      </c>
      <c r="D28" s="30" t="s">
        <v>241</v>
      </c>
      <c r="E28" s="32" t="s">
        <v>112</v>
      </c>
      <c r="F28" s="92" t="str">
        <f>IF(F$4="","","ご記入ください")</f>
        <v/>
      </c>
      <c r="G28" s="92"/>
      <c r="H28" s="109" t="str">
        <f>IF(H$4="","","ご記入ください")</f>
        <v/>
      </c>
      <c r="I28" s="110"/>
      <c r="J28" s="92" t="str">
        <f>IF(J$4="","","ご記入ください")</f>
        <v/>
      </c>
      <c r="K28" s="92"/>
      <c r="L28" s="92" t="str">
        <f>IF(L$4="","","ご記入ください")</f>
        <v/>
      </c>
      <c r="M28" s="92"/>
      <c r="N28" s="92" t="str">
        <f>IF(N$4="","","ご記入ください")</f>
        <v/>
      </c>
      <c r="O28" s="92"/>
      <c r="P28" s="92" t="str">
        <f>IF(P$4="","","ご記入ください")</f>
        <v/>
      </c>
      <c r="Q28" s="92"/>
      <c r="R28" s="92" t="str">
        <f>IF(R$4="","","ご記入ください")</f>
        <v/>
      </c>
      <c r="S28" s="92"/>
      <c r="T28" s="92" t="str">
        <f>IF(T$4="","","ご記入ください")</f>
        <v/>
      </c>
      <c r="U28" s="92"/>
      <c r="V28" s="92" t="str">
        <f>IF(V$4="","","ご記入ください")</f>
        <v/>
      </c>
      <c r="W28" s="92"/>
      <c r="X28" s="92" t="str">
        <f>IF(X$4="","","ご記入ください")</f>
        <v/>
      </c>
      <c r="Y28" s="92"/>
      <c r="Z28" s="92" t="str">
        <f>IF(Z$4="","","ご記入ください")</f>
        <v/>
      </c>
      <c r="AA28" s="92"/>
      <c r="AB28" s="92" t="str">
        <f>IF(AB$4="","","ご記入ください")</f>
        <v/>
      </c>
      <c r="AC28" s="92"/>
      <c r="AD28" s="92" t="str">
        <f>IF(AD$4="","","ご記入ください")</f>
        <v/>
      </c>
      <c r="AE28" s="92"/>
      <c r="AF28" s="92" t="str">
        <f>IF(AF$4="","","ご記入ください")</f>
        <v/>
      </c>
      <c r="AG28" s="92"/>
      <c r="AH28" s="92" t="str">
        <f>IF(AH$4="","","ご記入ください")</f>
        <v/>
      </c>
      <c r="AI28" s="92"/>
    </row>
    <row r="29" spans="1:35" ht="39.950000000000003" customHeight="1" x14ac:dyDescent="0.15">
      <c r="A29" s="116" t="s">
        <v>119</v>
      </c>
      <c r="B29" s="117"/>
      <c r="C29" s="134" t="s">
        <v>180</v>
      </c>
      <c r="D29" s="28" t="s">
        <v>226</v>
      </c>
      <c r="E29" s="32" t="s">
        <v>206</v>
      </c>
      <c r="F29" s="37" t="s">
        <v>208</v>
      </c>
      <c r="G29" s="36"/>
      <c r="H29" s="59" t="s">
        <v>205</v>
      </c>
      <c r="I29" s="60"/>
      <c r="J29" s="37" t="s">
        <v>205</v>
      </c>
      <c r="K29" s="40"/>
      <c r="L29" s="37" t="s">
        <v>205</v>
      </c>
      <c r="M29" s="40"/>
      <c r="N29" s="37" t="s">
        <v>205</v>
      </c>
      <c r="O29" s="40"/>
      <c r="P29" s="37" t="s">
        <v>205</v>
      </c>
      <c r="Q29" s="40"/>
      <c r="R29" s="37" t="s">
        <v>205</v>
      </c>
      <c r="S29" s="40"/>
      <c r="T29" s="37" t="s">
        <v>205</v>
      </c>
      <c r="U29" s="40"/>
      <c r="V29" s="37" t="s">
        <v>205</v>
      </c>
      <c r="W29" s="40"/>
      <c r="X29" s="37" t="s">
        <v>205</v>
      </c>
      <c r="Y29" s="40"/>
      <c r="Z29" s="37" t="s">
        <v>205</v>
      </c>
      <c r="AA29" s="40"/>
      <c r="AB29" s="37" t="s">
        <v>205</v>
      </c>
      <c r="AC29" s="40"/>
      <c r="AD29" s="37" t="s">
        <v>205</v>
      </c>
      <c r="AE29" s="40"/>
      <c r="AF29" s="37" t="s">
        <v>205</v>
      </c>
      <c r="AG29" s="40"/>
      <c r="AH29" s="37" t="s">
        <v>205</v>
      </c>
      <c r="AI29" s="40"/>
    </row>
    <row r="30" spans="1:35" ht="39.950000000000003" customHeight="1" x14ac:dyDescent="0.15">
      <c r="A30" s="118"/>
      <c r="B30" s="119"/>
      <c r="C30" s="135"/>
      <c r="D30" s="28" t="s">
        <v>227</v>
      </c>
      <c r="E30" s="32" t="s">
        <v>120</v>
      </c>
      <c r="F30" s="41" t="s">
        <v>209</v>
      </c>
      <c r="G30" s="36"/>
      <c r="H30" s="41" t="s">
        <v>207</v>
      </c>
      <c r="I30" s="36"/>
      <c r="J30" s="41" t="s">
        <v>207</v>
      </c>
      <c r="K30" s="36"/>
      <c r="L30" s="41" t="s">
        <v>207</v>
      </c>
      <c r="M30" s="36"/>
      <c r="N30" s="41" t="s">
        <v>207</v>
      </c>
      <c r="O30" s="36"/>
      <c r="P30" s="41" t="s">
        <v>207</v>
      </c>
      <c r="Q30" s="36"/>
      <c r="R30" s="41" t="s">
        <v>207</v>
      </c>
      <c r="S30" s="36"/>
      <c r="T30" s="41" t="s">
        <v>207</v>
      </c>
      <c r="U30" s="36"/>
      <c r="V30" s="41" t="s">
        <v>207</v>
      </c>
      <c r="W30" s="36"/>
      <c r="X30" s="41" t="s">
        <v>207</v>
      </c>
      <c r="Y30" s="36"/>
      <c r="Z30" s="41" t="s">
        <v>207</v>
      </c>
      <c r="AA30" s="36"/>
      <c r="AB30" s="41" t="s">
        <v>207</v>
      </c>
      <c r="AC30" s="36"/>
      <c r="AD30" s="41" t="s">
        <v>207</v>
      </c>
      <c r="AE30" s="36"/>
      <c r="AF30" s="41" t="s">
        <v>207</v>
      </c>
      <c r="AG30" s="36"/>
      <c r="AH30" s="41" t="s">
        <v>207</v>
      </c>
      <c r="AI30" s="36"/>
    </row>
    <row r="31" spans="1:35" ht="39.950000000000003" customHeight="1" x14ac:dyDescent="0.15">
      <c r="A31" s="100" t="s">
        <v>20</v>
      </c>
      <c r="B31" s="100"/>
      <c r="C31" s="54"/>
      <c r="D31" s="49" t="s">
        <v>228</v>
      </c>
      <c r="E31" s="50"/>
      <c r="F31" s="129"/>
      <c r="G31" s="129"/>
      <c r="H31" s="130"/>
      <c r="I31" s="131"/>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row>
    <row r="32" spans="1:35" ht="39.950000000000003" customHeight="1" x14ac:dyDescent="0.15">
      <c r="A32" s="88" t="s">
        <v>48</v>
      </c>
      <c r="B32" s="88"/>
      <c r="C32" s="51" t="s">
        <v>178</v>
      </c>
      <c r="D32" s="28" t="s">
        <v>229</v>
      </c>
      <c r="E32" s="76">
        <v>3300</v>
      </c>
      <c r="F32" s="87" t="str">
        <f>IF(F$4="","","ご記入ください")</f>
        <v/>
      </c>
      <c r="G32" s="87"/>
      <c r="H32" s="87" t="str">
        <f>IF(H$4="","","ご記入ください")</f>
        <v/>
      </c>
      <c r="I32" s="87"/>
      <c r="J32" s="87" t="str">
        <f>IF(J$4="","","ご記入ください")</f>
        <v/>
      </c>
      <c r="K32" s="87"/>
      <c r="L32" s="87" t="str">
        <f>IF(L$4="","","ご記入ください")</f>
        <v/>
      </c>
      <c r="M32" s="87"/>
      <c r="N32" s="87" t="str">
        <f>IF(N$4="","","ご記入ください")</f>
        <v/>
      </c>
      <c r="O32" s="87"/>
      <c r="P32" s="87" t="str">
        <f>IF(P$4="","","ご記入ください")</f>
        <v/>
      </c>
      <c r="Q32" s="87"/>
      <c r="R32" s="87" t="str">
        <f>IF(R$4="","","ご記入ください")</f>
        <v/>
      </c>
      <c r="S32" s="87"/>
      <c r="T32" s="87" t="str">
        <f>IF(T$4="","","ご記入ください")</f>
        <v/>
      </c>
      <c r="U32" s="87"/>
      <c r="V32" s="87" t="str">
        <f>IF(V$4="","","ご記入ください")</f>
        <v/>
      </c>
      <c r="W32" s="87"/>
      <c r="X32" s="87" t="str">
        <f>IF(X$4="","","ご記入ください")</f>
        <v/>
      </c>
      <c r="Y32" s="87"/>
      <c r="Z32" s="87" t="str">
        <f>IF(Z$4="","","ご記入ください")</f>
        <v/>
      </c>
      <c r="AA32" s="87"/>
      <c r="AB32" s="87" t="str">
        <f>IF(AB$4="","","ご記入ください")</f>
        <v/>
      </c>
      <c r="AC32" s="87"/>
      <c r="AD32" s="87" t="str">
        <f>IF(AD$4="","","ご記入ください")</f>
        <v/>
      </c>
      <c r="AE32" s="87"/>
      <c r="AF32" s="87" t="str">
        <f>IF(AF$4="","","ご記入ください")</f>
        <v/>
      </c>
      <c r="AG32" s="87"/>
      <c r="AH32" s="87" t="str">
        <f>IF(AH$4="","","ご記入ください")</f>
        <v/>
      </c>
      <c r="AI32" s="87"/>
    </row>
    <row r="33" spans="1:35" ht="39.950000000000003" customHeight="1" x14ac:dyDescent="0.15">
      <c r="A33" s="88" t="s">
        <v>231</v>
      </c>
      <c r="B33" s="88"/>
      <c r="C33" s="51" t="s">
        <v>178</v>
      </c>
      <c r="D33" s="64" t="s">
        <v>232</v>
      </c>
      <c r="E33" s="76">
        <v>1500</v>
      </c>
      <c r="F33" s="87" t="str">
        <f>IF(F$4="","","ご記入ください")</f>
        <v/>
      </c>
      <c r="G33" s="87"/>
      <c r="H33" s="87" t="str">
        <f>IF(H$4="","","ご記入ください")</f>
        <v/>
      </c>
      <c r="I33" s="87"/>
      <c r="J33" s="87" t="str">
        <f>IF(J$4="","","ご記入ください")</f>
        <v/>
      </c>
      <c r="K33" s="87"/>
      <c r="L33" s="87" t="str">
        <f>IF(L$4="","","ご記入ください")</f>
        <v/>
      </c>
      <c r="M33" s="87"/>
      <c r="N33" s="87" t="str">
        <f>IF(N$4="","","ご記入ください")</f>
        <v/>
      </c>
      <c r="O33" s="87"/>
      <c r="P33" s="87" t="str">
        <f>IF(P$4="","","ご記入ください")</f>
        <v/>
      </c>
      <c r="Q33" s="87"/>
      <c r="R33" s="87" t="str">
        <f>IF(R$4="","","ご記入ください")</f>
        <v/>
      </c>
      <c r="S33" s="87"/>
      <c r="T33" s="87" t="str">
        <f>IF(T$4="","","ご記入ください")</f>
        <v/>
      </c>
      <c r="U33" s="87"/>
      <c r="V33" s="87" t="str">
        <f>IF(V$4="","","ご記入ください")</f>
        <v/>
      </c>
      <c r="W33" s="87"/>
      <c r="X33" s="87" t="str">
        <f>IF(X$4="","","ご記入ください")</f>
        <v/>
      </c>
      <c r="Y33" s="87"/>
      <c r="Z33" s="87" t="str">
        <f>IF(Z$4="","","ご記入ください")</f>
        <v/>
      </c>
      <c r="AA33" s="87"/>
      <c r="AB33" s="87" t="str">
        <f>IF(AB$4="","","ご記入ください")</f>
        <v/>
      </c>
      <c r="AC33" s="87"/>
      <c r="AD33" s="87" t="str">
        <f>IF(AD$4="","","ご記入ください")</f>
        <v/>
      </c>
      <c r="AE33" s="87"/>
      <c r="AF33" s="87" t="str">
        <f>IF(AF$4="","","ご記入ください")</f>
        <v/>
      </c>
      <c r="AG33" s="87"/>
      <c r="AH33" s="87" t="str">
        <f>IF(AH$4="","","ご記入ください")</f>
        <v/>
      </c>
      <c r="AI33" s="87"/>
    </row>
    <row r="34" spans="1:35" ht="39.950000000000003" customHeight="1" x14ac:dyDescent="0.15">
      <c r="A34" s="88" t="s">
        <v>230</v>
      </c>
      <c r="B34" s="88"/>
      <c r="C34" s="51" t="s">
        <v>178</v>
      </c>
      <c r="D34" s="64" t="s">
        <v>234</v>
      </c>
      <c r="E34" s="64" t="s">
        <v>233</v>
      </c>
      <c r="F34" s="90" t="str">
        <f>IF(F$4="","","ご記入ください")</f>
        <v/>
      </c>
      <c r="G34" s="91"/>
      <c r="H34" s="87" t="str">
        <f>IF(H$4="","","ご記入ください")</f>
        <v/>
      </c>
      <c r="I34" s="87"/>
      <c r="J34" s="87" t="str">
        <f>IF(J$4="","","ご記入ください")</f>
        <v/>
      </c>
      <c r="K34" s="87"/>
      <c r="L34" s="87" t="str">
        <f>IF(L$4="","","ご記入ください")</f>
        <v/>
      </c>
      <c r="M34" s="87"/>
      <c r="N34" s="87" t="str">
        <f>IF(N$4="","","ご記入ください")</f>
        <v/>
      </c>
      <c r="O34" s="87"/>
      <c r="P34" s="87" t="str">
        <f>IF(P$4="","","ご記入ください")</f>
        <v/>
      </c>
      <c r="Q34" s="87"/>
      <c r="R34" s="87" t="str">
        <f>IF(R$4="","","ご記入ください")</f>
        <v/>
      </c>
      <c r="S34" s="87"/>
      <c r="T34" s="87" t="str">
        <f>IF(T$4="","","ご記入ください")</f>
        <v/>
      </c>
      <c r="U34" s="87"/>
      <c r="V34" s="87" t="str">
        <f>IF(V$4="","","ご記入ください")</f>
        <v/>
      </c>
      <c r="W34" s="87"/>
      <c r="X34" s="87" t="str">
        <f>IF(X$4="","","ご記入ください")</f>
        <v/>
      </c>
      <c r="Y34" s="87"/>
      <c r="Z34" s="87" t="str">
        <f>IF(Z$4="","","ご記入ください")</f>
        <v/>
      </c>
      <c r="AA34" s="87"/>
      <c r="AB34" s="87" t="str">
        <f>IF(AB$4="","","ご記入ください")</f>
        <v/>
      </c>
      <c r="AC34" s="87"/>
      <c r="AD34" s="87" t="str">
        <f>IF(AD$4="","","ご記入ください")</f>
        <v/>
      </c>
      <c r="AE34" s="87"/>
      <c r="AF34" s="87" t="str">
        <f>IF(AF$4="","","ご記入ください")</f>
        <v/>
      </c>
      <c r="AG34" s="87"/>
      <c r="AH34" s="87" t="str">
        <f>IF(AH$4="","","ご記入ください")</f>
        <v/>
      </c>
      <c r="AI34" s="87"/>
    </row>
    <row r="35" spans="1:35" ht="39.950000000000003" customHeight="1" x14ac:dyDescent="0.15">
      <c r="A35" s="88" t="s">
        <v>212</v>
      </c>
      <c r="B35" s="88"/>
      <c r="C35" s="51" t="s">
        <v>178</v>
      </c>
      <c r="D35" s="29" t="s">
        <v>214</v>
      </c>
      <c r="E35" s="32" t="s">
        <v>213</v>
      </c>
      <c r="F35" s="90" t="str">
        <f>IF(F$4="","","ご記入ください")</f>
        <v/>
      </c>
      <c r="G35" s="91"/>
      <c r="H35" s="87" t="str">
        <f>IF(H$4="","","ご記入ください")</f>
        <v/>
      </c>
      <c r="I35" s="87"/>
      <c r="J35" s="87" t="str">
        <f>IF(J$4="","","ご記入ください")</f>
        <v/>
      </c>
      <c r="K35" s="87"/>
      <c r="L35" s="87" t="str">
        <f>IF(L$4="","","ご記入ください")</f>
        <v/>
      </c>
      <c r="M35" s="87"/>
      <c r="N35" s="87" t="str">
        <f>IF(N$4="","","ご記入ください")</f>
        <v/>
      </c>
      <c r="O35" s="87"/>
      <c r="P35" s="87" t="str">
        <f>IF(P$4="","","ご記入ください")</f>
        <v/>
      </c>
      <c r="Q35" s="87"/>
      <c r="R35" s="87" t="str">
        <f>IF(R$4="","","ご記入ください")</f>
        <v/>
      </c>
      <c r="S35" s="87"/>
      <c r="T35" s="87" t="str">
        <f>IF(T$4="","","ご記入ください")</f>
        <v/>
      </c>
      <c r="U35" s="87"/>
      <c r="V35" s="87" t="str">
        <f>IF(V$4="","","ご記入ください")</f>
        <v/>
      </c>
      <c r="W35" s="87"/>
      <c r="X35" s="87" t="str">
        <f>IF(X$4="","","ご記入ください")</f>
        <v/>
      </c>
      <c r="Y35" s="87"/>
      <c r="Z35" s="87" t="str">
        <f>IF(Z$4="","","ご記入ください")</f>
        <v/>
      </c>
      <c r="AA35" s="87"/>
      <c r="AB35" s="87" t="str">
        <f>IF(AB$4="","","ご記入ください")</f>
        <v/>
      </c>
      <c r="AC35" s="87"/>
      <c r="AD35" s="87" t="str">
        <f>IF(AD$4="","","ご記入ください")</f>
        <v/>
      </c>
      <c r="AE35" s="87"/>
      <c r="AF35" s="87" t="str">
        <f>IF(AF$4="","","ご記入ください")</f>
        <v/>
      </c>
      <c r="AG35" s="87"/>
      <c r="AH35" s="87" t="str">
        <f>IF(AH$4="","","ご記入ください")</f>
        <v/>
      </c>
      <c r="AI35" s="87"/>
    </row>
    <row r="36" spans="1:35" ht="39.950000000000003" customHeight="1" x14ac:dyDescent="0.15">
      <c r="A36" s="88" t="s">
        <v>146</v>
      </c>
      <c r="B36" s="88"/>
      <c r="C36" s="51" t="s">
        <v>178</v>
      </c>
      <c r="D36" s="28" t="s">
        <v>242</v>
      </c>
      <c r="E36" s="33" t="s">
        <v>137</v>
      </c>
      <c r="F36" s="122" t="s">
        <v>32</v>
      </c>
      <c r="G36" s="123"/>
      <c r="H36" s="122" t="s">
        <v>32</v>
      </c>
      <c r="I36" s="123"/>
      <c r="J36" s="94" t="s">
        <v>32</v>
      </c>
      <c r="K36" s="94"/>
      <c r="L36" s="94" t="s">
        <v>32</v>
      </c>
      <c r="M36" s="94"/>
      <c r="N36" s="94" t="s">
        <v>32</v>
      </c>
      <c r="O36" s="94"/>
      <c r="P36" s="94" t="s">
        <v>32</v>
      </c>
      <c r="Q36" s="94"/>
      <c r="R36" s="94" t="s">
        <v>32</v>
      </c>
      <c r="S36" s="94"/>
      <c r="T36" s="94" t="s">
        <v>32</v>
      </c>
      <c r="U36" s="94"/>
      <c r="V36" s="94" t="s">
        <v>32</v>
      </c>
      <c r="W36" s="94"/>
      <c r="X36" s="94" t="s">
        <v>32</v>
      </c>
      <c r="Y36" s="94"/>
      <c r="Z36" s="94" t="s">
        <v>32</v>
      </c>
      <c r="AA36" s="94"/>
      <c r="AB36" s="94" t="s">
        <v>32</v>
      </c>
      <c r="AC36" s="94"/>
      <c r="AD36" s="94" t="s">
        <v>32</v>
      </c>
      <c r="AE36" s="94"/>
      <c r="AF36" s="94" t="s">
        <v>32</v>
      </c>
      <c r="AG36" s="94"/>
      <c r="AH36" s="94" t="s">
        <v>32</v>
      </c>
      <c r="AI36" s="94"/>
    </row>
    <row r="37" spans="1:35" ht="39.950000000000003" customHeight="1" x14ac:dyDescent="0.15">
      <c r="A37" s="88" t="s">
        <v>145</v>
      </c>
      <c r="B37" s="88"/>
      <c r="C37" s="53" t="s">
        <v>180</v>
      </c>
      <c r="D37" s="28" t="s">
        <v>243</v>
      </c>
      <c r="E37" s="32" t="s">
        <v>138</v>
      </c>
      <c r="F37" s="109" t="str">
        <f>IF(F$36="可","ご記入ください","")</f>
        <v/>
      </c>
      <c r="G37" s="110"/>
      <c r="H37" s="109" t="str">
        <f t="shared" ref="H37" si="0">IF(H$36="可","ご記入ください","")</f>
        <v/>
      </c>
      <c r="I37" s="110"/>
      <c r="J37" s="109" t="str">
        <f t="shared" ref="J37" si="1">IF(J$36="可","ご記入ください","")</f>
        <v/>
      </c>
      <c r="K37" s="110"/>
      <c r="L37" s="109" t="str">
        <f t="shared" ref="L37" si="2">IF(L$36="可","ご記入ください","")</f>
        <v/>
      </c>
      <c r="M37" s="110"/>
      <c r="N37" s="109" t="str">
        <f>IF(N$36="可","ご記入ください","")</f>
        <v/>
      </c>
      <c r="O37" s="110"/>
      <c r="P37" s="109" t="str">
        <f t="shared" ref="P37" si="3">IF(P$36="可","ご記入ください","")</f>
        <v/>
      </c>
      <c r="Q37" s="110"/>
      <c r="R37" s="109" t="str">
        <f t="shared" ref="R37" si="4">IF(R$36="可","ご記入ください","")</f>
        <v/>
      </c>
      <c r="S37" s="110"/>
      <c r="T37" s="109" t="str">
        <f t="shared" ref="T37" si="5">IF(T$36="可","ご記入ください","")</f>
        <v/>
      </c>
      <c r="U37" s="110"/>
      <c r="V37" s="109" t="str">
        <f t="shared" ref="V37" si="6">IF(V$36="可","ご記入ください","")</f>
        <v/>
      </c>
      <c r="W37" s="110"/>
      <c r="X37" s="109" t="str">
        <f t="shared" ref="X37" si="7">IF(X$36="可","ご記入ください","")</f>
        <v/>
      </c>
      <c r="Y37" s="110"/>
      <c r="Z37" s="109" t="str">
        <f t="shared" ref="Z37" si="8">IF(Z$36="可","ご記入ください","")</f>
        <v/>
      </c>
      <c r="AA37" s="110"/>
      <c r="AB37" s="109" t="str">
        <f t="shared" ref="AB37" si="9">IF(AB$36="可","ご記入ください","")</f>
        <v/>
      </c>
      <c r="AC37" s="110"/>
      <c r="AD37" s="109" t="str">
        <f t="shared" ref="AD37" si="10">IF(AD$36="可","ご記入ください","")</f>
        <v/>
      </c>
      <c r="AE37" s="110"/>
      <c r="AF37" s="109" t="str">
        <f t="shared" ref="AF37" si="11">IF(AF$36="可","ご記入ください","")</f>
        <v/>
      </c>
      <c r="AG37" s="110"/>
      <c r="AH37" s="109" t="str">
        <f t="shared" ref="AH37" si="12">IF(AH$36="可","ご記入ください","")</f>
        <v/>
      </c>
      <c r="AI37" s="110"/>
    </row>
    <row r="38" spans="1:35" ht="39.950000000000003" customHeight="1" x14ac:dyDescent="0.15">
      <c r="A38" s="88" t="s">
        <v>201</v>
      </c>
      <c r="B38" s="88"/>
      <c r="C38" s="52"/>
      <c r="D38" s="28" t="s">
        <v>153</v>
      </c>
      <c r="E38" s="32" t="s">
        <v>25</v>
      </c>
      <c r="F38" s="92"/>
      <c r="G38" s="92"/>
      <c r="H38" s="109"/>
      <c r="I38" s="110"/>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row>
    <row r="39" spans="1:35" ht="189.75" customHeight="1" x14ac:dyDescent="0.15">
      <c r="A39" s="88" t="s">
        <v>174</v>
      </c>
      <c r="B39" s="88"/>
      <c r="C39" s="51" t="s">
        <v>178</v>
      </c>
      <c r="D39" s="28" t="s">
        <v>244</v>
      </c>
      <c r="E39" s="32" t="s">
        <v>40</v>
      </c>
      <c r="F39" s="92" t="str">
        <f>IF(F$4="","","ご記入ください")</f>
        <v/>
      </c>
      <c r="G39" s="92"/>
      <c r="H39" s="109" t="str">
        <f>IF(H$4="","","ご記入ください")</f>
        <v/>
      </c>
      <c r="I39" s="110"/>
      <c r="J39" s="92" t="str">
        <f>IF(J$4="","","ご記入ください")</f>
        <v/>
      </c>
      <c r="K39" s="92"/>
      <c r="L39" s="92" t="str">
        <f>IF(L$4="","","ご記入ください")</f>
        <v/>
      </c>
      <c r="M39" s="92"/>
      <c r="N39" s="92" t="str">
        <f>IF(N$4="","","ご記入ください")</f>
        <v/>
      </c>
      <c r="O39" s="92"/>
      <c r="P39" s="92" t="str">
        <f>IF(P$4="","","ご記入ください")</f>
        <v/>
      </c>
      <c r="Q39" s="92"/>
      <c r="R39" s="92" t="str">
        <f>IF(R$4="","","ご記入ください")</f>
        <v/>
      </c>
      <c r="S39" s="92"/>
      <c r="T39" s="92" t="str">
        <f>IF(T$4="","","ご記入ください")</f>
        <v/>
      </c>
      <c r="U39" s="92"/>
      <c r="V39" s="92" t="str">
        <f>IF(V$4="","","ご記入ください")</f>
        <v/>
      </c>
      <c r="W39" s="92"/>
      <c r="X39" s="92" t="str">
        <f>IF(X$4="","","ご記入ください")</f>
        <v/>
      </c>
      <c r="Y39" s="92"/>
      <c r="Z39" s="92" t="str">
        <f>IF(Z$4="","","ご記入ください")</f>
        <v/>
      </c>
      <c r="AA39" s="92"/>
      <c r="AB39" s="92" t="str">
        <f>IF(AB$4="","","ご記入ください")</f>
        <v/>
      </c>
      <c r="AC39" s="92"/>
      <c r="AD39" s="92" t="str">
        <f>IF(AD$4="","","ご記入ください")</f>
        <v/>
      </c>
      <c r="AE39" s="92"/>
      <c r="AF39" s="92" t="str">
        <f>IF(AF$4="","","ご記入ください")</f>
        <v/>
      </c>
      <c r="AG39" s="92"/>
      <c r="AH39" s="92" t="str">
        <f>IF(AH$4="","","ご記入ください")</f>
        <v/>
      </c>
      <c r="AI39" s="92"/>
    </row>
    <row r="40" spans="1:35" ht="112.5" customHeight="1" outlineLevel="1" x14ac:dyDescent="0.15">
      <c r="A40" s="128" t="s">
        <v>199</v>
      </c>
      <c r="B40" s="35" t="s">
        <v>197</v>
      </c>
      <c r="C40" s="53" t="s">
        <v>180</v>
      </c>
      <c r="D40" s="28" t="s">
        <v>189</v>
      </c>
      <c r="E40" s="32" t="s">
        <v>147</v>
      </c>
      <c r="F40" s="92"/>
      <c r="G40" s="92"/>
      <c r="H40" s="109"/>
      <c r="I40" s="110"/>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row>
    <row r="41" spans="1:35" ht="112.5" customHeight="1" outlineLevel="1" x14ac:dyDescent="0.15">
      <c r="A41" s="128"/>
      <c r="B41" s="35" t="s">
        <v>198</v>
      </c>
      <c r="C41" s="53" t="s">
        <v>180</v>
      </c>
      <c r="D41" s="28" t="s">
        <v>190</v>
      </c>
      <c r="E41" s="32" t="s">
        <v>148</v>
      </c>
      <c r="F41" s="92"/>
      <c r="G41" s="92"/>
      <c r="H41" s="109"/>
      <c r="I41" s="110"/>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row>
    <row r="42" spans="1:35" ht="112.5" customHeight="1" outlineLevel="1" x14ac:dyDescent="0.15">
      <c r="A42" s="128"/>
      <c r="B42" s="35" t="s">
        <v>149</v>
      </c>
      <c r="C42" s="53" t="s">
        <v>180</v>
      </c>
      <c r="D42" s="28" t="s">
        <v>191</v>
      </c>
      <c r="E42" s="32" t="s">
        <v>150</v>
      </c>
      <c r="F42" s="92"/>
      <c r="G42" s="92"/>
      <c r="H42" s="109"/>
      <c r="I42" s="110"/>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row>
    <row r="43" spans="1:35" ht="112.5" customHeight="1" outlineLevel="1" x14ac:dyDescent="0.15">
      <c r="A43" s="128"/>
      <c r="B43" s="35" t="s">
        <v>151</v>
      </c>
      <c r="C43" s="53" t="s">
        <v>180</v>
      </c>
      <c r="D43" s="28" t="s">
        <v>193</v>
      </c>
      <c r="E43" s="32" t="s">
        <v>172</v>
      </c>
      <c r="F43" s="92"/>
      <c r="G43" s="92"/>
      <c r="H43" s="109"/>
      <c r="I43" s="110"/>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row>
    <row r="44" spans="1:35" ht="112.5" customHeight="1" outlineLevel="1" x14ac:dyDescent="0.15">
      <c r="A44" s="128"/>
      <c r="B44" s="35" t="s">
        <v>176</v>
      </c>
      <c r="C44" s="53" t="s">
        <v>180</v>
      </c>
      <c r="D44" s="28" t="s">
        <v>192</v>
      </c>
      <c r="E44" s="32" t="s">
        <v>152</v>
      </c>
      <c r="F44" s="92"/>
      <c r="G44" s="92"/>
      <c r="H44" s="109"/>
      <c r="I44" s="110"/>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row>
    <row r="45" spans="1:35" ht="112.5" customHeight="1" outlineLevel="1" x14ac:dyDescent="0.15">
      <c r="A45" s="128"/>
      <c r="B45" s="35" t="s">
        <v>200</v>
      </c>
      <c r="C45" s="53" t="s">
        <v>180</v>
      </c>
      <c r="D45" s="28" t="s">
        <v>194</v>
      </c>
      <c r="E45" s="32" t="s">
        <v>173</v>
      </c>
      <c r="F45" s="92"/>
      <c r="G45" s="92"/>
      <c r="H45" s="109"/>
      <c r="I45" s="110"/>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row>
    <row r="46" spans="1:35" ht="123" customHeight="1" x14ac:dyDescent="0.15">
      <c r="A46" s="88" t="s">
        <v>21</v>
      </c>
      <c r="B46" s="88"/>
      <c r="C46" s="52"/>
      <c r="D46" s="28" t="s">
        <v>160</v>
      </c>
      <c r="E46" s="32" t="s">
        <v>37</v>
      </c>
      <c r="F46" s="92"/>
      <c r="G46" s="92"/>
      <c r="H46" s="109"/>
      <c r="I46" s="110"/>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row>
    <row r="47" spans="1:35" ht="39.950000000000003" customHeight="1" outlineLevel="1" x14ac:dyDescent="0.15">
      <c r="A47" s="132" t="s">
        <v>235</v>
      </c>
      <c r="B47" s="45" t="s">
        <v>35</v>
      </c>
      <c r="C47" s="52"/>
      <c r="D47" s="28" t="s">
        <v>236</v>
      </c>
      <c r="E47" s="32" t="s">
        <v>36</v>
      </c>
      <c r="F47" s="92"/>
      <c r="G47" s="92"/>
      <c r="H47" s="109"/>
      <c r="I47" s="110"/>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row>
    <row r="48" spans="1:35" ht="39.950000000000003" customHeight="1" outlineLevel="1" x14ac:dyDescent="0.15">
      <c r="A48" s="132"/>
      <c r="B48" s="45" t="s">
        <v>11</v>
      </c>
      <c r="C48" s="52"/>
      <c r="D48" s="28" t="s">
        <v>154</v>
      </c>
      <c r="E48" s="32" t="s">
        <v>38</v>
      </c>
      <c r="F48" s="92"/>
      <c r="G48" s="92"/>
      <c r="H48" s="109"/>
      <c r="I48" s="110"/>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row>
    <row r="49" spans="1:35" ht="39.950000000000003" customHeight="1" outlineLevel="1" x14ac:dyDescent="0.15">
      <c r="A49" s="132"/>
      <c r="B49" s="45" t="s">
        <v>2</v>
      </c>
      <c r="C49" s="52"/>
      <c r="D49" s="28" t="s">
        <v>155</v>
      </c>
      <c r="E49" s="32" t="s">
        <v>22</v>
      </c>
      <c r="F49" s="92"/>
      <c r="G49" s="92"/>
      <c r="H49" s="109"/>
      <c r="I49" s="110"/>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row>
    <row r="50" spans="1:35" ht="39.950000000000003" customHeight="1" outlineLevel="1" x14ac:dyDescent="0.15">
      <c r="A50" s="132"/>
      <c r="B50" s="45" t="s">
        <v>210</v>
      </c>
      <c r="C50" s="52"/>
      <c r="D50" s="28" t="s">
        <v>156</v>
      </c>
      <c r="E50" s="32" t="s">
        <v>23</v>
      </c>
      <c r="F50" s="92"/>
      <c r="G50" s="92"/>
      <c r="H50" s="109"/>
      <c r="I50" s="110"/>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row>
    <row r="51" spans="1:35" ht="39.950000000000003" customHeight="1" outlineLevel="1" x14ac:dyDescent="0.15">
      <c r="A51" s="132"/>
      <c r="B51" s="45" t="s">
        <v>12</v>
      </c>
      <c r="C51" s="52"/>
      <c r="D51" s="28" t="s">
        <v>157</v>
      </c>
      <c r="E51" s="32" t="s">
        <v>24</v>
      </c>
      <c r="F51" s="92"/>
      <c r="G51" s="92"/>
      <c r="H51" s="109"/>
      <c r="I51" s="110"/>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row>
    <row r="52" spans="1:35" ht="39.950000000000003" customHeight="1" outlineLevel="1" x14ac:dyDescent="0.15">
      <c r="A52" s="132"/>
      <c r="B52" s="45" t="s">
        <v>139</v>
      </c>
      <c r="C52" s="52"/>
      <c r="D52" s="28" t="s">
        <v>158</v>
      </c>
      <c r="E52" s="33" t="s">
        <v>140</v>
      </c>
      <c r="F52" s="94" t="s">
        <v>32</v>
      </c>
      <c r="G52" s="94"/>
      <c r="H52" s="122" t="s">
        <v>32</v>
      </c>
      <c r="I52" s="123"/>
      <c r="J52" s="94" t="s">
        <v>32</v>
      </c>
      <c r="K52" s="94"/>
      <c r="L52" s="94" t="s">
        <v>32</v>
      </c>
      <c r="M52" s="94"/>
      <c r="N52" s="94" t="s">
        <v>32</v>
      </c>
      <c r="O52" s="94"/>
      <c r="P52" s="94" t="s">
        <v>32</v>
      </c>
      <c r="Q52" s="94"/>
      <c r="R52" s="94" t="s">
        <v>32</v>
      </c>
      <c r="S52" s="94"/>
      <c r="T52" s="94" t="s">
        <v>32</v>
      </c>
      <c r="U52" s="94"/>
      <c r="V52" s="94" t="s">
        <v>32</v>
      </c>
      <c r="W52" s="94"/>
      <c r="X52" s="94" t="s">
        <v>32</v>
      </c>
      <c r="Y52" s="94"/>
      <c r="Z52" s="94" t="s">
        <v>32</v>
      </c>
      <c r="AA52" s="94"/>
      <c r="AB52" s="94" t="s">
        <v>32</v>
      </c>
      <c r="AC52" s="94"/>
      <c r="AD52" s="94" t="s">
        <v>32</v>
      </c>
      <c r="AE52" s="94"/>
      <c r="AF52" s="94" t="s">
        <v>32</v>
      </c>
      <c r="AG52" s="94"/>
      <c r="AH52" s="94" t="s">
        <v>32</v>
      </c>
      <c r="AI52" s="94"/>
    </row>
    <row r="53" spans="1:35" ht="39.950000000000003" customHeight="1" x14ac:dyDescent="0.15">
      <c r="A53" s="88" t="s">
        <v>0</v>
      </c>
      <c r="B53" s="88"/>
      <c r="C53" s="51" t="s">
        <v>178</v>
      </c>
      <c r="D53" s="28" t="s">
        <v>187</v>
      </c>
      <c r="E53" s="33" t="s">
        <v>7</v>
      </c>
      <c r="F53" s="94" t="s">
        <v>32</v>
      </c>
      <c r="G53" s="94"/>
      <c r="H53" s="122" t="s">
        <v>32</v>
      </c>
      <c r="I53" s="123"/>
      <c r="J53" s="94" t="s">
        <v>32</v>
      </c>
      <c r="K53" s="94"/>
      <c r="L53" s="94" t="s">
        <v>32</v>
      </c>
      <c r="M53" s="94"/>
      <c r="N53" s="94" t="s">
        <v>32</v>
      </c>
      <c r="O53" s="94"/>
      <c r="P53" s="94" t="s">
        <v>32</v>
      </c>
      <c r="Q53" s="94"/>
      <c r="R53" s="94" t="s">
        <v>32</v>
      </c>
      <c r="S53" s="94"/>
      <c r="T53" s="94" t="s">
        <v>32</v>
      </c>
      <c r="U53" s="94"/>
      <c r="V53" s="94" t="s">
        <v>32</v>
      </c>
      <c r="W53" s="94"/>
      <c r="X53" s="94" t="s">
        <v>32</v>
      </c>
      <c r="Y53" s="94"/>
      <c r="Z53" s="94" t="s">
        <v>32</v>
      </c>
      <c r="AA53" s="94"/>
      <c r="AB53" s="94" t="s">
        <v>32</v>
      </c>
      <c r="AC53" s="94"/>
      <c r="AD53" s="94" t="s">
        <v>32</v>
      </c>
      <c r="AE53" s="94"/>
      <c r="AF53" s="94" t="s">
        <v>32</v>
      </c>
      <c r="AG53" s="94"/>
      <c r="AH53" s="94" t="s">
        <v>32</v>
      </c>
      <c r="AI53" s="94"/>
    </row>
    <row r="54" spans="1:35" ht="39.950000000000003" customHeight="1" x14ac:dyDescent="0.15">
      <c r="A54" s="88" t="s">
        <v>134</v>
      </c>
      <c r="B54" s="88"/>
      <c r="C54" s="53" t="s">
        <v>180</v>
      </c>
      <c r="D54" s="27" t="s">
        <v>195</v>
      </c>
      <c r="E54" s="33" t="s">
        <v>175</v>
      </c>
      <c r="F54" s="94" t="s">
        <v>32</v>
      </c>
      <c r="G54" s="94"/>
      <c r="H54" s="122" t="s">
        <v>32</v>
      </c>
      <c r="I54" s="123"/>
      <c r="J54" s="94" t="s">
        <v>32</v>
      </c>
      <c r="K54" s="94"/>
      <c r="L54" s="94" t="s">
        <v>32</v>
      </c>
      <c r="M54" s="94"/>
      <c r="N54" s="94" t="s">
        <v>32</v>
      </c>
      <c r="O54" s="94"/>
      <c r="P54" s="94" t="s">
        <v>32</v>
      </c>
      <c r="Q54" s="94"/>
      <c r="R54" s="94" t="s">
        <v>32</v>
      </c>
      <c r="S54" s="94"/>
      <c r="T54" s="94" t="s">
        <v>32</v>
      </c>
      <c r="U54" s="94"/>
      <c r="V54" s="94" t="s">
        <v>32</v>
      </c>
      <c r="W54" s="94"/>
      <c r="X54" s="94" t="s">
        <v>32</v>
      </c>
      <c r="Y54" s="94"/>
      <c r="Z54" s="94" t="s">
        <v>32</v>
      </c>
      <c r="AA54" s="94"/>
      <c r="AB54" s="94" t="s">
        <v>32</v>
      </c>
      <c r="AC54" s="94"/>
      <c r="AD54" s="94" t="s">
        <v>32</v>
      </c>
      <c r="AE54" s="94"/>
      <c r="AF54" s="94" t="s">
        <v>32</v>
      </c>
      <c r="AG54" s="94"/>
      <c r="AH54" s="94" t="s">
        <v>32</v>
      </c>
      <c r="AI54" s="94"/>
    </row>
    <row r="55" spans="1:35" ht="194.25" customHeight="1" x14ac:dyDescent="0.15">
      <c r="A55" s="174" t="s">
        <v>262</v>
      </c>
      <c r="B55" s="175"/>
      <c r="C55" s="78" t="s">
        <v>263</v>
      </c>
      <c r="D55" s="176" t="s">
        <v>266</v>
      </c>
      <c r="E55" s="33"/>
      <c r="F55" s="122"/>
      <c r="G55" s="123"/>
      <c r="H55" s="122"/>
      <c r="I55" s="123"/>
      <c r="J55" s="122"/>
      <c r="K55" s="123"/>
      <c r="L55" s="122"/>
      <c r="M55" s="123"/>
      <c r="N55" s="122"/>
      <c r="O55" s="123"/>
      <c r="P55" s="77"/>
      <c r="Q55" s="77"/>
      <c r="R55" s="77"/>
      <c r="S55" s="77"/>
      <c r="T55" s="77"/>
      <c r="U55" s="77"/>
      <c r="V55" s="77"/>
      <c r="W55" s="77"/>
      <c r="X55" s="77"/>
      <c r="Y55" s="77"/>
      <c r="Z55" s="77"/>
      <c r="AA55" s="77"/>
      <c r="AB55" s="77"/>
      <c r="AC55" s="77"/>
      <c r="AD55" s="77"/>
      <c r="AE55" s="77"/>
      <c r="AF55" s="77"/>
      <c r="AG55" s="77"/>
      <c r="AH55" s="77"/>
      <c r="AI55" s="77"/>
    </row>
    <row r="56" spans="1:35" s="17" customFormat="1" ht="135.75" customHeight="1" x14ac:dyDescent="0.15">
      <c r="A56" s="100" t="s">
        <v>109</v>
      </c>
      <c r="B56" s="100"/>
      <c r="C56" s="46"/>
      <c r="D56" s="47" t="s">
        <v>265</v>
      </c>
      <c r="E56" s="48"/>
      <c r="F56" s="133"/>
      <c r="G56" s="133"/>
      <c r="H56" s="136"/>
      <c r="I56" s="137"/>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row>
    <row r="57" spans="1:35" x14ac:dyDescent="0.15">
      <c r="E57" s="4"/>
    </row>
    <row r="58" spans="1:35" s="22" customFormat="1" x14ac:dyDescent="0.15">
      <c r="A58" s="1"/>
      <c r="B58" s="1"/>
      <c r="C58" s="3"/>
      <c r="D58" s="3"/>
      <c r="E58" s="4"/>
    </row>
    <row r="59" spans="1:35" s="22" customFormat="1" x14ac:dyDescent="0.15">
      <c r="A59" s="1"/>
      <c r="B59" s="1"/>
      <c r="C59" s="3"/>
      <c r="D59" s="3"/>
      <c r="E59" s="4"/>
    </row>
    <row r="60" spans="1:35" s="22" customFormat="1" x14ac:dyDescent="0.15">
      <c r="A60" s="1"/>
      <c r="B60" s="1"/>
      <c r="C60" s="3"/>
      <c r="D60" s="3"/>
      <c r="E60" s="4"/>
    </row>
    <row r="61" spans="1:35" s="22" customFormat="1" x14ac:dyDescent="0.15">
      <c r="A61" s="1"/>
      <c r="B61" s="1"/>
      <c r="C61" s="3"/>
      <c r="D61" s="3"/>
      <c r="E61" s="4" t="s">
        <v>252</v>
      </c>
    </row>
    <row r="62" spans="1:35" s="22" customFormat="1" x14ac:dyDescent="0.15">
      <c r="A62" s="1"/>
      <c r="B62" s="1"/>
      <c r="C62" s="3"/>
      <c r="D62" s="3"/>
      <c r="E62" s="68" t="s">
        <v>245</v>
      </c>
      <c r="F62" s="81" t="str">
        <f>IFERROR(VLOOKUP(F32,計算用!$A$2:$D$502,4,1),"")</f>
        <v/>
      </c>
      <c r="G62" s="82"/>
      <c r="H62" s="81" t="str">
        <f>IFERROR(VLOOKUP(H32,計算用!$A$2:$D$502,4,1),"")</f>
        <v/>
      </c>
      <c r="I62" s="82"/>
      <c r="J62" s="81" t="str">
        <f>IFERROR(VLOOKUP(J32,計算用!$A$2:$D$502,4,1),"")</f>
        <v/>
      </c>
      <c r="K62" s="82"/>
      <c r="L62" s="81" t="str">
        <f>IFERROR(VLOOKUP(L32,計算用!$A$2:$D$502,4,1),"")</f>
        <v/>
      </c>
      <c r="M62" s="82"/>
      <c r="N62" s="81" t="str">
        <f>IFERROR(VLOOKUP(N32,計算用!$A$2:$D$502,4,1),"")</f>
        <v/>
      </c>
      <c r="O62" s="82"/>
      <c r="P62" s="81" t="str">
        <f>IFERROR(VLOOKUP(P32,計算用!$A$2:$D$502,4,1),"")</f>
        <v/>
      </c>
      <c r="Q62" s="82"/>
      <c r="R62" s="81" t="str">
        <f>IFERROR(VLOOKUP(R32,計算用!$A$2:$D$502,4,1),"")</f>
        <v/>
      </c>
      <c r="S62" s="82"/>
      <c r="T62" s="81" t="str">
        <f>IFERROR(VLOOKUP(T32,計算用!$A$2:$D$502,4,1),"")</f>
        <v/>
      </c>
      <c r="U62" s="82"/>
      <c r="V62" s="81" t="str">
        <f>IFERROR(VLOOKUP(V32,計算用!$A$2:$D$502,4,1),"")</f>
        <v/>
      </c>
      <c r="W62" s="82"/>
      <c r="X62" s="81" t="str">
        <f>IFERROR(VLOOKUP(X32,計算用!$A$2:$D$502,4,1),"")</f>
        <v/>
      </c>
      <c r="Y62" s="82"/>
      <c r="Z62" s="81" t="str">
        <f>IFERROR(VLOOKUP(Z32,計算用!$A$2:$D$502,4,1),"")</f>
        <v/>
      </c>
      <c r="AA62" s="82"/>
      <c r="AB62" s="81" t="str">
        <f>IFERROR(VLOOKUP(AB32,計算用!$A$2:$D$502,4,1),"")</f>
        <v/>
      </c>
      <c r="AC62" s="82"/>
      <c r="AD62" s="81" t="str">
        <f>IFERROR(VLOOKUP(AD32,計算用!$A$2:$D$502,4,1),"")</f>
        <v/>
      </c>
      <c r="AE62" s="82"/>
      <c r="AF62" s="81" t="str">
        <f>IFERROR(VLOOKUP(AF32,計算用!$A$2:$D$502,4,1),"")</f>
        <v/>
      </c>
      <c r="AG62" s="82"/>
      <c r="AH62" s="81" t="str">
        <f>IFERROR(VLOOKUP(AH32,計算用!$A$2:$D$502,4,1),"")</f>
        <v/>
      </c>
      <c r="AI62" s="82"/>
    </row>
    <row r="63" spans="1:35" s="22" customFormat="1" ht="17.25" thickBot="1" x14ac:dyDescent="0.2">
      <c r="A63" s="1"/>
      <c r="B63" s="1"/>
      <c r="C63" s="3"/>
      <c r="D63" s="3"/>
      <c r="E63" s="69" t="s">
        <v>246</v>
      </c>
      <c r="F63" s="83" t="str">
        <f>IFERROR(VLOOKUP((F32+F33),計算用!$B$2:$D$502,3,1),"")</f>
        <v/>
      </c>
      <c r="G63" s="84"/>
      <c r="H63" s="83" t="str">
        <f>IFERROR(VLOOKUP((H32+H33),計算用!$B$2:$D$502,3,1),"")</f>
        <v/>
      </c>
      <c r="I63" s="84"/>
      <c r="J63" s="83" t="str">
        <f>IFERROR(VLOOKUP((J32+J33),計算用!$B$2:$D$502,3,1),"")</f>
        <v/>
      </c>
      <c r="K63" s="84"/>
      <c r="L63" s="83" t="str">
        <f>IFERROR(VLOOKUP((L32+L33),計算用!$B$2:$D$502,3,1),"")</f>
        <v/>
      </c>
      <c r="M63" s="84"/>
      <c r="N63" s="83" t="str">
        <f>IFERROR(VLOOKUP((N32+N33),計算用!$B$2:$D$502,3,1),"")</f>
        <v/>
      </c>
      <c r="O63" s="84"/>
      <c r="P63" s="83" t="str">
        <f>IFERROR(VLOOKUP((P32+P33),計算用!$B$2:$D$502,3,1),"")</f>
        <v/>
      </c>
      <c r="Q63" s="84"/>
      <c r="R63" s="83" t="str">
        <f>IFERROR(VLOOKUP((R32+R33),計算用!$B$2:$D$502,3,1),"")</f>
        <v/>
      </c>
      <c r="S63" s="84"/>
      <c r="T63" s="83" t="str">
        <f>IFERROR(VLOOKUP((T32+T33),計算用!$B$2:$D$502,3,1),"")</f>
        <v/>
      </c>
      <c r="U63" s="84"/>
      <c r="V63" s="83" t="str">
        <f>IFERROR(VLOOKUP((V32+V33),計算用!$B$2:$D$502,3,1),"")</f>
        <v/>
      </c>
      <c r="W63" s="84"/>
      <c r="X63" s="83" t="str">
        <f>IFERROR(VLOOKUP((X32+X33),計算用!$B$2:$D$502,3,1),"")</f>
        <v/>
      </c>
      <c r="Y63" s="84"/>
      <c r="Z63" s="83" t="str">
        <f>IFERROR(VLOOKUP((Z32+Z33),計算用!$B$2:$D$502,3,1),"")</f>
        <v/>
      </c>
      <c r="AA63" s="84"/>
      <c r="AB63" s="83" t="str">
        <f>IFERROR(VLOOKUP((AB32+AB33),計算用!$B$2:$D$502,3,1),"")</f>
        <v/>
      </c>
      <c r="AC63" s="84"/>
      <c r="AD63" s="83" t="str">
        <f>IFERROR(VLOOKUP((AD32+AD33),計算用!$B$2:$D$502,3,1),"")</f>
        <v/>
      </c>
      <c r="AE63" s="84"/>
      <c r="AF63" s="83" t="str">
        <f>IFERROR(VLOOKUP((AF32+AF33),計算用!$B$2:$D$502,3,1),"")</f>
        <v/>
      </c>
      <c r="AG63" s="84"/>
      <c r="AH63" s="83" t="str">
        <f>IFERROR(VLOOKUP((AH32+AH33),計算用!$B$2:$D$502,3,1),"")</f>
        <v/>
      </c>
      <c r="AI63" s="84"/>
    </row>
    <row r="64" spans="1:35" s="22" customFormat="1" ht="18" thickTop="1" thickBot="1" x14ac:dyDescent="0.2">
      <c r="A64" s="1"/>
      <c r="B64" s="1"/>
      <c r="C64" s="3"/>
      <c r="D64" s="3"/>
      <c r="E64" s="70" t="s">
        <v>247</v>
      </c>
      <c r="F64" s="85" t="str">
        <f>IFERROR(VLOOKUP((F32+F33),計算用!$C$2:$D$502,2,1),"")</f>
        <v/>
      </c>
      <c r="G64" s="86"/>
      <c r="H64" s="85" t="str">
        <f>IFERROR(VLOOKUP((H32+H33),計算用!$C$2:$D$502,2,1),"")</f>
        <v/>
      </c>
      <c r="I64" s="86"/>
      <c r="J64" s="85" t="str">
        <f>IFERROR(VLOOKUP((J32+J33),計算用!$C$2:$D$502,2,1),"")</f>
        <v/>
      </c>
      <c r="K64" s="86"/>
      <c r="L64" s="85" t="str">
        <f>IFERROR(VLOOKUP((L32+L33),計算用!$C$2:$D$502,2,1),"")</f>
        <v/>
      </c>
      <c r="M64" s="86"/>
      <c r="N64" s="85" t="str">
        <f>IFERROR(VLOOKUP((N32+N33),計算用!$C$2:$D$502,2,1),"")</f>
        <v/>
      </c>
      <c r="O64" s="86"/>
      <c r="P64" s="85" t="str">
        <f>IFERROR(VLOOKUP((P32+P33),計算用!$C$2:$D$502,2,1),"")</f>
        <v/>
      </c>
      <c r="Q64" s="86"/>
      <c r="R64" s="85" t="str">
        <f>IFERROR(VLOOKUP((R32+R33),計算用!$C$2:$D$502,2,1),"")</f>
        <v/>
      </c>
      <c r="S64" s="86"/>
      <c r="T64" s="85" t="str">
        <f>IFERROR(VLOOKUP((T32+T33),計算用!$C$2:$D$502,2,1),"")</f>
        <v/>
      </c>
      <c r="U64" s="86"/>
      <c r="V64" s="85" t="str">
        <f>IFERROR(VLOOKUP((V32+V33),計算用!$C$2:$D$502,2,1),"")</f>
        <v/>
      </c>
      <c r="W64" s="86"/>
      <c r="X64" s="85" t="str">
        <f>IFERROR(VLOOKUP((X32+X33),計算用!$C$2:$D$502,2,1),"")</f>
        <v/>
      </c>
      <c r="Y64" s="86"/>
      <c r="Z64" s="85" t="str">
        <f>IFERROR(VLOOKUP((Z32+Z33),計算用!$C$2:$D$502,2,1),"")</f>
        <v/>
      </c>
      <c r="AA64" s="86"/>
      <c r="AB64" s="85" t="str">
        <f>IFERROR(VLOOKUP((AB32+AB33),計算用!$C$2:$D$502,2,1),"")</f>
        <v/>
      </c>
      <c r="AC64" s="86"/>
      <c r="AD64" s="85" t="str">
        <f>IFERROR(VLOOKUP((AD32+AD33),計算用!$C$2:$D$502,2,1),"")</f>
        <v/>
      </c>
      <c r="AE64" s="86"/>
      <c r="AF64" s="85" t="str">
        <f>IFERROR(VLOOKUP((AF32+AF33),計算用!$C$2:$D$502,2,1),"")</f>
        <v/>
      </c>
      <c r="AG64" s="86"/>
      <c r="AH64" s="85" t="str">
        <f>IFERROR(VLOOKUP((AH32+AH33),計算用!$C$2:$D$502,2,1),"")</f>
        <v/>
      </c>
      <c r="AI64" s="86"/>
    </row>
    <row r="65" spans="1:35" s="22" customFormat="1" ht="17.25" thickTop="1" x14ac:dyDescent="0.15">
      <c r="A65" s="1"/>
      <c r="B65" s="1"/>
      <c r="C65" s="3"/>
      <c r="D65" s="3"/>
      <c r="E65" s="71" t="s">
        <v>248</v>
      </c>
      <c r="F65" s="79"/>
      <c r="G65" s="80"/>
      <c r="H65" s="79"/>
      <c r="I65" s="80"/>
      <c r="J65" s="79"/>
      <c r="K65" s="80"/>
      <c r="L65" s="79"/>
      <c r="M65" s="80"/>
      <c r="N65" s="79"/>
      <c r="O65" s="80"/>
      <c r="P65" s="79"/>
      <c r="Q65" s="80"/>
      <c r="R65" s="79"/>
      <c r="S65" s="80"/>
      <c r="T65" s="79"/>
      <c r="U65" s="80"/>
      <c r="V65" s="79"/>
      <c r="W65" s="80"/>
      <c r="X65" s="79"/>
      <c r="Y65" s="80"/>
      <c r="Z65" s="79"/>
      <c r="AA65" s="80"/>
      <c r="AB65" s="79"/>
      <c r="AC65" s="80"/>
      <c r="AD65" s="79"/>
      <c r="AE65" s="80"/>
      <c r="AF65" s="79"/>
      <c r="AG65" s="80"/>
      <c r="AH65" s="79"/>
      <c r="AI65" s="80"/>
    </row>
    <row r="66" spans="1:35" s="22" customFormat="1" x14ac:dyDescent="0.15">
      <c r="A66" s="1"/>
      <c r="B66" s="1"/>
      <c r="C66" s="3"/>
      <c r="D66" s="3"/>
      <c r="E66" s="4"/>
    </row>
    <row r="67" spans="1:35" s="22" customFormat="1" x14ac:dyDescent="0.15">
      <c r="A67" s="1"/>
      <c r="B67" s="1"/>
      <c r="C67" s="3"/>
      <c r="D67" s="3"/>
      <c r="E67" s="4"/>
    </row>
    <row r="68" spans="1:35" s="22" customFormat="1" x14ac:dyDescent="0.15">
      <c r="A68" s="1"/>
      <c r="B68" s="1"/>
      <c r="C68" s="3"/>
      <c r="D68" s="3"/>
      <c r="E68" s="4"/>
    </row>
    <row r="69" spans="1:35" s="22" customFormat="1" x14ac:dyDescent="0.15">
      <c r="A69" s="1"/>
      <c r="B69" s="1"/>
      <c r="C69" s="3"/>
      <c r="D69" s="3"/>
      <c r="E69" s="4"/>
    </row>
    <row r="70" spans="1:35" s="22" customFormat="1" x14ac:dyDescent="0.15">
      <c r="A70" s="1"/>
      <c r="B70" s="1"/>
      <c r="C70" s="3"/>
      <c r="D70" s="3"/>
      <c r="E70" s="4"/>
    </row>
    <row r="71" spans="1:35" s="22" customFormat="1" x14ac:dyDescent="0.15">
      <c r="A71" s="1"/>
      <c r="B71" s="1"/>
      <c r="C71" s="3"/>
      <c r="D71" s="3"/>
      <c r="E71" s="4"/>
    </row>
    <row r="72" spans="1:35" s="22" customFormat="1" x14ac:dyDescent="0.15">
      <c r="A72" s="1"/>
      <c r="B72" s="1"/>
      <c r="C72" s="3"/>
      <c r="D72" s="3"/>
      <c r="E72" s="4"/>
    </row>
    <row r="73" spans="1:35" s="22" customFormat="1" x14ac:dyDescent="0.15">
      <c r="A73" s="1"/>
      <c r="B73" s="1"/>
      <c r="C73" s="3"/>
      <c r="D73" s="3"/>
      <c r="E73" s="4"/>
    </row>
    <row r="74" spans="1:35" s="22" customFormat="1" x14ac:dyDescent="0.15">
      <c r="A74" s="1"/>
      <c r="B74" s="1"/>
      <c r="C74" s="3"/>
      <c r="D74" s="3"/>
      <c r="E74" s="4"/>
    </row>
    <row r="75" spans="1:35" s="22" customFormat="1" x14ac:dyDescent="0.15">
      <c r="A75" s="1"/>
      <c r="B75" s="1"/>
      <c r="C75" s="3"/>
      <c r="D75" s="3"/>
      <c r="E75" s="4"/>
    </row>
    <row r="76" spans="1:35" s="22" customFormat="1" x14ac:dyDescent="0.15">
      <c r="A76" s="1"/>
      <c r="B76" s="1"/>
      <c r="C76" s="3"/>
      <c r="D76" s="3"/>
      <c r="E76" s="4"/>
    </row>
    <row r="77" spans="1:35" s="22" customFormat="1" x14ac:dyDescent="0.15">
      <c r="A77" s="1"/>
      <c r="B77" s="1"/>
      <c r="C77" s="3"/>
      <c r="D77" s="3"/>
      <c r="E77" s="4"/>
    </row>
    <row r="78" spans="1:35" s="22" customFormat="1" x14ac:dyDescent="0.15">
      <c r="A78" s="1"/>
      <c r="B78" s="1"/>
      <c r="C78" s="3"/>
      <c r="D78" s="3"/>
      <c r="E78" s="4"/>
    </row>
    <row r="79" spans="1:35" s="22" customFormat="1" x14ac:dyDescent="0.15">
      <c r="A79" s="1"/>
      <c r="B79" s="1"/>
      <c r="C79" s="3"/>
      <c r="D79" s="3"/>
      <c r="E79" s="4"/>
    </row>
    <row r="80" spans="1:35" s="22" customFormat="1" x14ac:dyDescent="0.15">
      <c r="A80" s="1"/>
      <c r="B80" s="1"/>
      <c r="C80" s="3"/>
      <c r="D80" s="3"/>
      <c r="E80" s="4"/>
    </row>
    <row r="81" spans="1:35" s="22" customFormat="1" x14ac:dyDescent="0.15">
      <c r="A81" s="1"/>
      <c r="B81" s="1"/>
      <c r="C81" s="3"/>
      <c r="D81" s="3"/>
      <c r="E81" s="4"/>
    </row>
    <row r="82" spans="1:35" s="22" customFormat="1" x14ac:dyDescent="0.15">
      <c r="A82" s="1"/>
      <c r="B82" s="1"/>
      <c r="C82" s="3"/>
      <c r="D82" s="3"/>
      <c r="E82" s="4"/>
    </row>
    <row r="83" spans="1:35" s="22" customFormat="1" x14ac:dyDescent="0.15">
      <c r="A83" s="1"/>
      <c r="B83" s="1"/>
      <c r="C83" s="3"/>
      <c r="D83" s="3"/>
      <c r="E83" s="4"/>
    </row>
    <row r="84" spans="1:35" s="22" customFormat="1" x14ac:dyDescent="0.15">
      <c r="A84" s="4"/>
      <c r="B84" s="4"/>
      <c r="C84" s="3"/>
      <c r="D84" s="3"/>
      <c r="E84" s="4"/>
    </row>
    <row r="85" spans="1:35" s="22" customFormat="1" x14ac:dyDescent="0.15">
      <c r="A85" s="5" t="s">
        <v>29</v>
      </c>
      <c r="B85" s="4"/>
      <c r="C85" s="3"/>
      <c r="D85" s="3"/>
      <c r="E85" s="1"/>
    </row>
    <row r="86" spans="1:35" s="22" customFormat="1" x14ac:dyDescent="0.15">
      <c r="A86" s="5" t="s">
        <v>30</v>
      </c>
      <c r="B86" s="4"/>
      <c r="C86" s="3"/>
      <c r="D86" s="3"/>
      <c r="E86" s="1"/>
    </row>
    <row r="87" spans="1:35" s="22" customFormat="1" x14ac:dyDescent="0.15">
      <c r="A87" s="5" t="s">
        <v>31</v>
      </c>
      <c r="B87" s="4"/>
      <c r="C87" s="3"/>
      <c r="D87" s="3"/>
      <c r="E87" s="1"/>
    </row>
    <row r="88" spans="1:35" s="22" customFormat="1" x14ac:dyDescent="0.15">
      <c r="A88" s="5"/>
      <c r="B88" s="1"/>
      <c r="C88" s="3"/>
      <c r="D88" s="3"/>
      <c r="E88" s="1"/>
    </row>
    <row r="89" spans="1:35" s="22" customFormat="1" x14ac:dyDescent="0.15">
      <c r="A89" s="5" t="s">
        <v>8</v>
      </c>
      <c r="B89" s="4"/>
      <c r="C89" s="3"/>
      <c r="D89" s="3"/>
      <c r="E89" s="1"/>
    </row>
    <row r="90" spans="1:35" s="3" customFormat="1" x14ac:dyDescent="0.15">
      <c r="A90" s="5" t="s">
        <v>9</v>
      </c>
      <c r="B90" s="4"/>
      <c r="E90" s="1"/>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row>
    <row r="91" spans="1:35" s="3" customFormat="1" x14ac:dyDescent="0.15">
      <c r="A91" s="4"/>
      <c r="B91" s="4"/>
      <c r="E91" s="1"/>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row>
    <row r="92" spans="1:35" s="3" customFormat="1" x14ac:dyDescent="0.15">
      <c r="A92" s="4"/>
      <c r="B92" s="4"/>
      <c r="E92" s="1"/>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row r="93" spans="1:35" s="3" customFormat="1" x14ac:dyDescent="0.15">
      <c r="A93" s="4"/>
      <c r="B93" s="4"/>
      <c r="E93" s="1"/>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row>
    <row r="94" spans="1:35" s="3" customFormat="1" x14ac:dyDescent="0.15">
      <c r="A94" s="4"/>
      <c r="B94" s="4"/>
      <c r="E94" s="1"/>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row>
    <row r="95" spans="1:35" s="3" customFormat="1" x14ac:dyDescent="0.15">
      <c r="A95" s="4"/>
      <c r="B95" s="4"/>
      <c r="E95" s="1"/>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row>
    <row r="96" spans="1:35" s="3" customFormat="1" x14ac:dyDescent="0.15">
      <c r="A96" s="4"/>
      <c r="B96" s="4"/>
      <c r="E96" s="1"/>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row>
    <row r="97" spans="1:35" s="3" customFormat="1" x14ac:dyDescent="0.15">
      <c r="A97" s="4"/>
      <c r="B97" s="4"/>
      <c r="E97" s="1"/>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row>
  </sheetData>
  <mergeCells count="846">
    <mergeCell ref="F55:G55"/>
    <mergeCell ref="H55:I55"/>
    <mergeCell ref="J55:K55"/>
    <mergeCell ref="L55:M55"/>
    <mergeCell ref="N55:O55"/>
    <mergeCell ref="A55:B55"/>
    <mergeCell ref="AF5:AG5"/>
    <mergeCell ref="AH5:AI5"/>
    <mergeCell ref="A6:B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L5:M5"/>
    <mergeCell ref="N5:O5"/>
    <mergeCell ref="P5:Q5"/>
    <mergeCell ref="R5:S5"/>
    <mergeCell ref="T5:U5"/>
    <mergeCell ref="V21:W21"/>
    <mergeCell ref="V18:W18"/>
    <mergeCell ref="AF15:AG15"/>
    <mergeCell ref="AH15:AI15"/>
    <mergeCell ref="V15:W15"/>
    <mergeCell ref="X15:Y15"/>
    <mergeCell ref="Z15:AA15"/>
    <mergeCell ref="AB15:AC15"/>
    <mergeCell ref="AD15:AE15"/>
    <mergeCell ref="AF16:AG16"/>
    <mergeCell ref="AH16:AI16"/>
    <mergeCell ref="V16:W16"/>
    <mergeCell ref="X16:Y16"/>
    <mergeCell ref="Z16:AA16"/>
    <mergeCell ref="AB16:AC16"/>
    <mergeCell ref="A29:B30"/>
    <mergeCell ref="C29:C30"/>
    <mergeCell ref="T56:U56"/>
    <mergeCell ref="V56:W56"/>
    <mergeCell ref="X56:Y56"/>
    <mergeCell ref="Z56:AA56"/>
    <mergeCell ref="AB56:AC56"/>
    <mergeCell ref="AD56:AE56"/>
    <mergeCell ref="AF54:AG54"/>
    <mergeCell ref="A56:B56"/>
    <mergeCell ref="F56:G56"/>
    <mergeCell ref="H56:I56"/>
    <mergeCell ref="J56:K56"/>
    <mergeCell ref="L56:M56"/>
    <mergeCell ref="N56:O56"/>
    <mergeCell ref="P56:Q56"/>
    <mergeCell ref="R56:S56"/>
    <mergeCell ref="T54:U54"/>
    <mergeCell ref="V54:W54"/>
    <mergeCell ref="X54:Y54"/>
    <mergeCell ref="Z54:AA54"/>
    <mergeCell ref="AB54:AC54"/>
    <mergeCell ref="AD54:AE54"/>
    <mergeCell ref="AF53:AG53"/>
    <mergeCell ref="AH53:AI53"/>
    <mergeCell ref="V53:W53"/>
    <mergeCell ref="X53:Y53"/>
    <mergeCell ref="Z53:AA53"/>
    <mergeCell ref="AB53:AC53"/>
    <mergeCell ref="AD53:AE53"/>
    <mergeCell ref="AF56:AG56"/>
    <mergeCell ref="AH56:AI56"/>
    <mergeCell ref="AH54:AI54"/>
    <mergeCell ref="V52:W52"/>
    <mergeCell ref="X52:Y52"/>
    <mergeCell ref="Z52:AA52"/>
    <mergeCell ref="AB52:AC52"/>
    <mergeCell ref="AD52:AE52"/>
    <mergeCell ref="A54:B54"/>
    <mergeCell ref="F54:G54"/>
    <mergeCell ref="H54:I54"/>
    <mergeCell ref="J54:K54"/>
    <mergeCell ref="L54:M54"/>
    <mergeCell ref="N54:O54"/>
    <mergeCell ref="P54:Q54"/>
    <mergeCell ref="R54:S54"/>
    <mergeCell ref="T53:U53"/>
    <mergeCell ref="A53:B53"/>
    <mergeCell ref="F53:G53"/>
    <mergeCell ref="H53:I53"/>
    <mergeCell ref="J53:K53"/>
    <mergeCell ref="L53:M53"/>
    <mergeCell ref="N53:O53"/>
    <mergeCell ref="P53:Q53"/>
    <mergeCell ref="R53:S53"/>
    <mergeCell ref="T52:U52"/>
    <mergeCell ref="AD51:AE51"/>
    <mergeCell ref="AF51:AG51"/>
    <mergeCell ref="AH51:AI51"/>
    <mergeCell ref="F52:G52"/>
    <mergeCell ref="H52:I52"/>
    <mergeCell ref="J52:K52"/>
    <mergeCell ref="L52:M52"/>
    <mergeCell ref="N52:O52"/>
    <mergeCell ref="P52:Q52"/>
    <mergeCell ref="R52:S52"/>
    <mergeCell ref="R51:S51"/>
    <mergeCell ref="T51:U51"/>
    <mergeCell ref="V51:W51"/>
    <mergeCell ref="X51:Y51"/>
    <mergeCell ref="Z51:AA51"/>
    <mergeCell ref="AB51:AC51"/>
    <mergeCell ref="F51:G51"/>
    <mergeCell ref="H51:I51"/>
    <mergeCell ref="J51:K51"/>
    <mergeCell ref="L51:M51"/>
    <mergeCell ref="N51:O51"/>
    <mergeCell ref="P51:Q51"/>
    <mergeCell ref="AF52:AG52"/>
    <mergeCell ref="AH52:AI52"/>
    <mergeCell ref="X50:Y50"/>
    <mergeCell ref="Z50:AA50"/>
    <mergeCell ref="AB50:AC50"/>
    <mergeCell ref="AD50:AE50"/>
    <mergeCell ref="AF50:AG50"/>
    <mergeCell ref="AH50:AI50"/>
    <mergeCell ref="AH49:AI49"/>
    <mergeCell ref="F50:G50"/>
    <mergeCell ref="H50:I50"/>
    <mergeCell ref="J50:K50"/>
    <mergeCell ref="L50:M50"/>
    <mergeCell ref="N50:O50"/>
    <mergeCell ref="P50:Q50"/>
    <mergeCell ref="R50:S50"/>
    <mergeCell ref="T50:U50"/>
    <mergeCell ref="V50:W50"/>
    <mergeCell ref="V49:W49"/>
    <mergeCell ref="X49:Y49"/>
    <mergeCell ref="Z49:AA49"/>
    <mergeCell ref="AB49:AC49"/>
    <mergeCell ref="AD49:AE49"/>
    <mergeCell ref="AF49:AG49"/>
    <mergeCell ref="F49:G49"/>
    <mergeCell ref="H49:I49"/>
    <mergeCell ref="J49:K49"/>
    <mergeCell ref="L49:M49"/>
    <mergeCell ref="N49:O49"/>
    <mergeCell ref="P49:Q49"/>
    <mergeCell ref="R49:S49"/>
    <mergeCell ref="T49:U49"/>
    <mergeCell ref="T48:U48"/>
    <mergeCell ref="AF47:AG47"/>
    <mergeCell ref="AH47:AI47"/>
    <mergeCell ref="V47:W47"/>
    <mergeCell ref="X47:Y47"/>
    <mergeCell ref="Z47:AA47"/>
    <mergeCell ref="AB47:AC47"/>
    <mergeCell ref="AF48:AG48"/>
    <mergeCell ref="AH48:AI48"/>
    <mergeCell ref="V48:W48"/>
    <mergeCell ref="X48:Y48"/>
    <mergeCell ref="Z48:AA48"/>
    <mergeCell ref="AB48:AC48"/>
    <mergeCell ref="AD48:AE48"/>
    <mergeCell ref="F48:G48"/>
    <mergeCell ref="H48:I48"/>
    <mergeCell ref="J48:K48"/>
    <mergeCell ref="L48:M48"/>
    <mergeCell ref="N48:O48"/>
    <mergeCell ref="P48:Q48"/>
    <mergeCell ref="R48:S48"/>
    <mergeCell ref="R47:S47"/>
    <mergeCell ref="T47:U47"/>
    <mergeCell ref="AF37:AG37"/>
    <mergeCell ref="AH37:AI37"/>
    <mergeCell ref="A47:A52"/>
    <mergeCell ref="F47:G47"/>
    <mergeCell ref="H47:I47"/>
    <mergeCell ref="J47:K47"/>
    <mergeCell ref="L47:M47"/>
    <mergeCell ref="N47:O47"/>
    <mergeCell ref="P47:Q47"/>
    <mergeCell ref="R37:S37"/>
    <mergeCell ref="T37:U37"/>
    <mergeCell ref="V37:W37"/>
    <mergeCell ref="X37:Y37"/>
    <mergeCell ref="Z37:AA37"/>
    <mergeCell ref="AB37:AC37"/>
    <mergeCell ref="AD46:AE46"/>
    <mergeCell ref="AF46:AG46"/>
    <mergeCell ref="AH46:AI46"/>
    <mergeCell ref="R46:S46"/>
    <mergeCell ref="T46:U46"/>
    <mergeCell ref="V46:W46"/>
    <mergeCell ref="X46:Y46"/>
    <mergeCell ref="Z46:AA46"/>
    <mergeCell ref="AD47:AE47"/>
    <mergeCell ref="AD36:AE36"/>
    <mergeCell ref="AF36:AG36"/>
    <mergeCell ref="AH36:AI36"/>
    <mergeCell ref="A37:B37"/>
    <mergeCell ref="F37:G37"/>
    <mergeCell ref="H37:I37"/>
    <mergeCell ref="J37:K37"/>
    <mergeCell ref="L37:M37"/>
    <mergeCell ref="N37:O37"/>
    <mergeCell ref="P37:Q37"/>
    <mergeCell ref="R36:S36"/>
    <mergeCell ref="T36:U36"/>
    <mergeCell ref="V36:W36"/>
    <mergeCell ref="X36:Y36"/>
    <mergeCell ref="Z36:AA36"/>
    <mergeCell ref="AB36:AC36"/>
    <mergeCell ref="A36:B36"/>
    <mergeCell ref="F36:G36"/>
    <mergeCell ref="H36:I36"/>
    <mergeCell ref="J36:K36"/>
    <mergeCell ref="L36:M36"/>
    <mergeCell ref="N36:O36"/>
    <mergeCell ref="P36:Q36"/>
    <mergeCell ref="AD37:AE37"/>
    <mergeCell ref="AB46:AC46"/>
    <mergeCell ref="AD32:AE32"/>
    <mergeCell ref="AF32:AG32"/>
    <mergeCell ref="AH32:AI32"/>
    <mergeCell ref="A46:B46"/>
    <mergeCell ref="F46:G46"/>
    <mergeCell ref="H46:I46"/>
    <mergeCell ref="J46:K46"/>
    <mergeCell ref="L46:M46"/>
    <mergeCell ref="N46:O46"/>
    <mergeCell ref="P46:Q46"/>
    <mergeCell ref="R32:S32"/>
    <mergeCell ref="T32:U32"/>
    <mergeCell ref="V32:W32"/>
    <mergeCell ref="X32:Y32"/>
    <mergeCell ref="Z32:AA32"/>
    <mergeCell ref="AB32:AC32"/>
    <mergeCell ref="AD38:AE38"/>
    <mergeCell ref="AF38:AG38"/>
    <mergeCell ref="AH38:AI38"/>
    <mergeCell ref="R38:S38"/>
    <mergeCell ref="T38:U38"/>
    <mergeCell ref="V38:W38"/>
    <mergeCell ref="X38:Y38"/>
    <mergeCell ref="AD31:AE31"/>
    <mergeCell ref="AF31:AG31"/>
    <mergeCell ref="AH31:AI31"/>
    <mergeCell ref="A32:B32"/>
    <mergeCell ref="F32:G32"/>
    <mergeCell ref="H32:I32"/>
    <mergeCell ref="J32:K32"/>
    <mergeCell ref="L32:M32"/>
    <mergeCell ref="N32:O32"/>
    <mergeCell ref="P32:Q32"/>
    <mergeCell ref="R31:S31"/>
    <mergeCell ref="T31:U31"/>
    <mergeCell ref="V31:W31"/>
    <mergeCell ref="X31:Y31"/>
    <mergeCell ref="Z31:AA31"/>
    <mergeCell ref="AB31:AC31"/>
    <mergeCell ref="A31:B31"/>
    <mergeCell ref="F31:G31"/>
    <mergeCell ref="H31:I31"/>
    <mergeCell ref="J31:K31"/>
    <mergeCell ref="L31:M31"/>
    <mergeCell ref="N31:O31"/>
    <mergeCell ref="P31:Q31"/>
    <mergeCell ref="AB38:AC38"/>
    <mergeCell ref="AD45:AE45"/>
    <mergeCell ref="AF45:AG45"/>
    <mergeCell ref="AH45:AI45"/>
    <mergeCell ref="A38:B38"/>
    <mergeCell ref="F38:G38"/>
    <mergeCell ref="H38:I38"/>
    <mergeCell ref="J38:K38"/>
    <mergeCell ref="L38:M38"/>
    <mergeCell ref="N38:O38"/>
    <mergeCell ref="P38:Q38"/>
    <mergeCell ref="R45:S45"/>
    <mergeCell ref="T45:U45"/>
    <mergeCell ref="V45:W45"/>
    <mergeCell ref="X45:Y45"/>
    <mergeCell ref="Z45:AA45"/>
    <mergeCell ref="AB45:AC45"/>
    <mergeCell ref="F45:G45"/>
    <mergeCell ref="H45:I45"/>
    <mergeCell ref="J45:K45"/>
    <mergeCell ref="L45:M45"/>
    <mergeCell ref="N45:O45"/>
    <mergeCell ref="P45:Q45"/>
    <mergeCell ref="X44:Y44"/>
    <mergeCell ref="Z44:AA44"/>
    <mergeCell ref="AB44:AC44"/>
    <mergeCell ref="AD44:AE44"/>
    <mergeCell ref="AF44:AG44"/>
    <mergeCell ref="AH44:AI44"/>
    <mergeCell ref="AH43:AI43"/>
    <mergeCell ref="F44:G44"/>
    <mergeCell ref="H44:I44"/>
    <mergeCell ref="J44:K44"/>
    <mergeCell ref="L44:M44"/>
    <mergeCell ref="N44:O44"/>
    <mergeCell ref="P44:Q44"/>
    <mergeCell ref="R44:S44"/>
    <mergeCell ref="T44:U44"/>
    <mergeCell ref="V44:W44"/>
    <mergeCell ref="V43:W43"/>
    <mergeCell ref="X43:Y43"/>
    <mergeCell ref="Z43:AA43"/>
    <mergeCell ref="AB43:AC43"/>
    <mergeCell ref="AD43:AE43"/>
    <mergeCell ref="AF43:AG43"/>
    <mergeCell ref="AB41:AC41"/>
    <mergeCell ref="AF42:AG42"/>
    <mergeCell ref="AH42:AI42"/>
    <mergeCell ref="F43:G43"/>
    <mergeCell ref="H43:I43"/>
    <mergeCell ref="J43:K43"/>
    <mergeCell ref="L43:M43"/>
    <mergeCell ref="N43:O43"/>
    <mergeCell ref="P43:Q43"/>
    <mergeCell ref="R43:S43"/>
    <mergeCell ref="T43:U43"/>
    <mergeCell ref="T42:U42"/>
    <mergeCell ref="V42:W42"/>
    <mergeCell ref="X42:Y42"/>
    <mergeCell ref="Z42:AA42"/>
    <mergeCell ref="AB42:AC42"/>
    <mergeCell ref="AD42:AE42"/>
    <mergeCell ref="AB40:AC40"/>
    <mergeCell ref="AD40:AE40"/>
    <mergeCell ref="AF40:AG40"/>
    <mergeCell ref="AH40:AI40"/>
    <mergeCell ref="F41:G41"/>
    <mergeCell ref="H41:I41"/>
    <mergeCell ref="J41:K41"/>
    <mergeCell ref="L41:M41"/>
    <mergeCell ref="N41:O41"/>
    <mergeCell ref="P41:Q41"/>
    <mergeCell ref="P40:Q40"/>
    <mergeCell ref="R40:S40"/>
    <mergeCell ref="T40:U40"/>
    <mergeCell ref="V40:W40"/>
    <mergeCell ref="X40:Y40"/>
    <mergeCell ref="Z40:AA40"/>
    <mergeCell ref="AD41:AE41"/>
    <mergeCell ref="AF41:AG41"/>
    <mergeCell ref="AH41:AI41"/>
    <mergeCell ref="R41:S41"/>
    <mergeCell ref="T41:U41"/>
    <mergeCell ref="V41:W41"/>
    <mergeCell ref="X41:Y41"/>
    <mergeCell ref="Z41:AA41"/>
    <mergeCell ref="A40:A45"/>
    <mergeCell ref="F40:G40"/>
    <mergeCell ref="H40:I40"/>
    <mergeCell ref="J40:K40"/>
    <mergeCell ref="L40:M40"/>
    <mergeCell ref="N40:O40"/>
    <mergeCell ref="P39:Q39"/>
    <mergeCell ref="R39:S39"/>
    <mergeCell ref="T39:U39"/>
    <mergeCell ref="F42:G42"/>
    <mergeCell ref="H42:I42"/>
    <mergeCell ref="J42:K42"/>
    <mergeCell ref="L42:M42"/>
    <mergeCell ref="N42:O42"/>
    <mergeCell ref="P42:Q42"/>
    <mergeCell ref="R42:S42"/>
    <mergeCell ref="AD28:AE28"/>
    <mergeCell ref="AF28:AG28"/>
    <mergeCell ref="AH28:AI28"/>
    <mergeCell ref="A39:B39"/>
    <mergeCell ref="F39:G39"/>
    <mergeCell ref="H39:I39"/>
    <mergeCell ref="J39:K39"/>
    <mergeCell ref="L39:M39"/>
    <mergeCell ref="N39:O39"/>
    <mergeCell ref="R28:S28"/>
    <mergeCell ref="T28:U28"/>
    <mergeCell ref="V28:W28"/>
    <mergeCell ref="X28:Y28"/>
    <mergeCell ref="Z28:AA28"/>
    <mergeCell ref="AB28:AC28"/>
    <mergeCell ref="A35:B35"/>
    <mergeCell ref="AB39:AC39"/>
    <mergeCell ref="AD39:AE39"/>
    <mergeCell ref="AF39:AG39"/>
    <mergeCell ref="AH39:AI39"/>
    <mergeCell ref="V39:W39"/>
    <mergeCell ref="X39:Y39"/>
    <mergeCell ref="Z39:AA39"/>
    <mergeCell ref="Z38:AA38"/>
    <mergeCell ref="A28:B28"/>
    <mergeCell ref="F28:G28"/>
    <mergeCell ref="H28:I28"/>
    <mergeCell ref="J28:K28"/>
    <mergeCell ref="L28:M28"/>
    <mergeCell ref="N28:O28"/>
    <mergeCell ref="P28:Q28"/>
    <mergeCell ref="R27:S27"/>
    <mergeCell ref="T27:U27"/>
    <mergeCell ref="C26:C27"/>
    <mergeCell ref="A26:A27"/>
    <mergeCell ref="D26:D27"/>
    <mergeCell ref="H26:I26"/>
    <mergeCell ref="J26:K26"/>
    <mergeCell ref="L26:M26"/>
    <mergeCell ref="N26:O26"/>
    <mergeCell ref="AB26:AC26"/>
    <mergeCell ref="AD26:AE26"/>
    <mergeCell ref="AF26:AG26"/>
    <mergeCell ref="AH26:AI26"/>
    <mergeCell ref="V26:W26"/>
    <mergeCell ref="X26:Y26"/>
    <mergeCell ref="Z26:AA26"/>
    <mergeCell ref="F27:G27"/>
    <mergeCell ref="H27:I27"/>
    <mergeCell ref="J27:K27"/>
    <mergeCell ref="L27:M27"/>
    <mergeCell ref="N27:O27"/>
    <mergeCell ref="P27:Q27"/>
    <mergeCell ref="P26:Q26"/>
    <mergeCell ref="R26:S26"/>
    <mergeCell ref="T26:U26"/>
    <mergeCell ref="AD27:AE27"/>
    <mergeCell ref="AF27:AG27"/>
    <mergeCell ref="AH27:AI27"/>
    <mergeCell ref="V27:W27"/>
    <mergeCell ref="X27:Y27"/>
    <mergeCell ref="Z27:AA27"/>
    <mergeCell ref="AB27:AC27"/>
    <mergeCell ref="F26:G26"/>
    <mergeCell ref="AD24:AE24"/>
    <mergeCell ref="AF24:AG24"/>
    <mergeCell ref="AH24:AI24"/>
    <mergeCell ref="F25:G25"/>
    <mergeCell ref="H25:I25"/>
    <mergeCell ref="J25:K25"/>
    <mergeCell ref="L25:M25"/>
    <mergeCell ref="N25:O25"/>
    <mergeCell ref="P25:Q25"/>
    <mergeCell ref="P24:Q24"/>
    <mergeCell ref="R24:S24"/>
    <mergeCell ref="T24:U24"/>
    <mergeCell ref="V24:W24"/>
    <mergeCell ref="X24:Y24"/>
    <mergeCell ref="Z24:AA24"/>
    <mergeCell ref="AD25:AE25"/>
    <mergeCell ref="AF25:AG25"/>
    <mergeCell ref="AH25:AI25"/>
    <mergeCell ref="V25:W25"/>
    <mergeCell ref="X25:Y25"/>
    <mergeCell ref="Z25:AA25"/>
    <mergeCell ref="AB25:AC25"/>
    <mergeCell ref="AB24:AC24"/>
    <mergeCell ref="T18:U18"/>
    <mergeCell ref="T21:U21"/>
    <mergeCell ref="X23:Y23"/>
    <mergeCell ref="Z23:AA23"/>
    <mergeCell ref="AB23:AC23"/>
    <mergeCell ref="A22:B22"/>
    <mergeCell ref="A24:A25"/>
    <mergeCell ref="D24:D25"/>
    <mergeCell ref="F24:G24"/>
    <mergeCell ref="H24:I24"/>
    <mergeCell ref="J24:K24"/>
    <mergeCell ref="L24:M24"/>
    <mergeCell ref="N24:O24"/>
    <mergeCell ref="R25:S25"/>
    <mergeCell ref="T25:U25"/>
    <mergeCell ref="C24:C25"/>
    <mergeCell ref="A23:B23"/>
    <mergeCell ref="F23:G23"/>
    <mergeCell ref="H23:I23"/>
    <mergeCell ref="J23:K23"/>
    <mergeCell ref="L23:M23"/>
    <mergeCell ref="N23:O23"/>
    <mergeCell ref="P23:Q23"/>
    <mergeCell ref="R22:S22"/>
    <mergeCell ref="A18:B18"/>
    <mergeCell ref="F18:G18"/>
    <mergeCell ref="H18:I18"/>
    <mergeCell ref="J18:K18"/>
    <mergeCell ref="L18:M18"/>
    <mergeCell ref="N18:O18"/>
    <mergeCell ref="P18:Q18"/>
    <mergeCell ref="R18:S18"/>
    <mergeCell ref="A19:B20"/>
    <mergeCell ref="C19:C20"/>
    <mergeCell ref="F21:G21"/>
    <mergeCell ref="H21:I21"/>
    <mergeCell ref="J21:K21"/>
    <mergeCell ref="L21:M21"/>
    <mergeCell ref="N21:O21"/>
    <mergeCell ref="P21:Q21"/>
    <mergeCell ref="R21:S21"/>
    <mergeCell ref="AF22:AG22"/>
    <mergeCell ref="AH22:AI22"/>
    <mergeCell ref="V22:W22"/>
    <mergeCell ref="X22:Y22"/>
    <mergeCell ref="Z22:AA22"/>
    <mergeCell ref="AB22:AC22"/>
    <mergeCell ref="H22:I22"/>
    <mergeCell ref="J22:K22"/>
    <mergeCell ref="L22:M22"/>
    <mergeCell ref="N22:O22"/>
    <mergeCell ref="P22:Q22"/>
    <mergeCell ref="T22:U22"/>
    <mergeCell ref="F22:G22"/>
    <mergeCell ref="Z21:AA21"/>
    <mergeCell ref="AB21:AC21"/>
    <mergeCell ref="AD21:AE21"/>
    <mergeCell ref="AF21:AG21"/>
    <mergeCell ref="AF18:AG18"/>
    <mergeCell ref="AH18:AI18"/>
    <mergeCell ref="X18:Y18"/>
    <mergeCell ref="Z18:AA18"/>
    <mergeCell ref="AB18:AC18"/>
    <mergeCell ref="AD18:AE18"/>
    <mergeCell ref="AF17:AG17"/>
    <mergeCell ref="AH17:AI17"/>
    <mergeCell ref="AF23:AG23"/>
    <mergeCell ref="AH23:AI23"/>
    <mergeCell ref="AH21:AI21"/>
    <mergeCell ref="A17:B17"/>
    <mergeCell ref="F17:G17"/>
    <mergeCell ref="H17:I17"/>
    <mergeCell ref="J17:K17"/>
    <mergeCell ref="L17:M17"/>
    <mergeCell ref="N17:O17"/>
    <mergeCell ref="P17:Q17"/>
    <mergeCell ref="R17:S17"/>
    <mergeCell ref="V17:W17"/>
    <mergeCell ref="A15:B15"/>
    <mergeCell ref="F15:G15"/>
    <mergeCell ref="H15:I15"/>
    <mergeCell ref="J15:K15"/>
    <mergeCell ref="L15:M15"/>
    <mergeCell ref="N15:O15"/>
    <mergeCell ref="P15:Q15"/>
    <mergeCell ref="R15:S15"/>
    <mergeCell ref="AD16:AE16"/>
    <mergeCell ref="A16:B16"/>
    <mergeCell ref="F16:G16"/>
    <mergeCell ref="H16:I16"/>
    <mergeCell ref="J16:K16"/>
    <mergeCell ref="L16:M16"/>
    <mergeCell ref="N16:O16"/>
    <mergeCell ref="P16:Q16"/>
    <mergeCell ref="R16:S16"/>
    <mergeCell ref="T16:U16"/>
    <mergeCell ref="AF14:AG14"/>
    <mergeCell ref="AH14:AI14"/>
    <mergeCell ref="T14:U14"/>
    <mergeCell ref="V14:W14"/>
    <mergeCell ref="X14:Y14"/>
    <mergeCell ref="Z14:AA14"/>
    <mergeCell ref="AB14:AC14"/>
    <mergeCell ref="AD14:AE14"/>
    <mergeCell ref="A14:B14"/>
    <mergeCell ref="F14:G14"/>
    <mergeCell ref="H14:I14"/>
    <mergeCell ref="J14:K14"/>
    <mergeCell ref="L14:M14"/>
    <mergeCell ref="N14:O14"/>
    <mergeCell ref="P14:Q14"/>
    <mergeCell ref="R14:S14"/>
    <mergeCell ref="AF12:AG12"/>
    <mergeCell ref="AH12:AI12"/>
    <mergeCell ref="F13:G13"/>
    <mergeCell ref="H13:I13"/>
    <mergeCell ref="J13:K13"/>
    <mergeCell ref="L13:M13"/>
    <mergeCell ref="N13:O13"/>
    <mergeCell ref="P13:Q13"/>
    <mergeCell ref="R13:S13"/>
    <mergeCell ref="R12:S12"/>
    <mergeCell ref="T12:U12"/>
    <mergeCell ref="V12:W12"/>
    <mergeCell ref="X12:Y12"/>
    <mergeCell ref="Z12:AA12"/>
    <mergeCell ref="AB12:AC12"/>
    <mergeCell ref="AF13:AG13"/>
    <mergeCell ref="AH13:AI13"/>
    <mergeCell ref="V13:W13"/>
    <mergeCell ref="X13:Y13"/>
    <mergeCell ref="AD13:AE13"/>
    <mergeCell ref="Z13:AA13"/>
    <mergeCell ref="AF10:AG10"/>
    <mergeCell ref="AH10:AI10"/>
    <mergeCell ref="F11:G11"/>
    <mergeCell ref="H11:I11"/>
    <mergeCell ref="J11:K11"/>
    <mergeCell ref="L11:M11"/>
    <mergeCell ref="N11:O11"/>
    <mergeCell ref="N10:O10"/>
    <mergeCell ref="P10:Q10"/>
    <mergeCell ref="R10:S10"/>
    <mergeCell ref="T10:U10"/>
    <mergeCell ref="V10:W10"/>
    <mergeCell ref="X10:Y10"/>
    <mergeCell ref="AB11:AC11"/>
    <mergeCell ref="AD11:AE11"/>
    <mergeCell ref="AF11:AG11"/>
    <mergeCell ref="AH11:AI11"/>
    <mergeCell ref="P11:Q11"/>
    <mergeCell ref="R11:S11"/>
    <mergeCell ref="T11:U11"/>
    <mergeCell ref="X11:Y11"/>
    <mergeCell ref="Z11:AA11"/>
    <mergeCell ref="AF9:AG9"/>
    <mergeCell ref="AH9:AI9"/>
    <mergeCell ref="V9:W9"/>
    <mergeCell ref="X9:Y9"/>
    <mergeCell ref="Z9:AA9"/>
    <mergeCell ref="V11:W11"/>
    <mergeCell ref="A10:A13"/>
    <mergeCell ref="D10:D13"/>
    <mergeCell ref="F10:G10"/>
    <mergeCell ref="H10:I10"/>
    <mergeCell ref="J10:K10"/>
    <mergeCell ref="L10:M10"/>
    <mergeCell ref="P9:Q9"/>
    <mergeCell ref="R9:S9"/>
    <mergeCell ref="T9:U9"/>
    <mergeCell ref="F12:G12"/>
    <mergeCell ref="H12:I12"/>
    <mergeCell ref="J12:K12"/>
    <mergeCell ref="L12:M12"/>
    <mergeCell ref="N12:O12"/>
    <mergeCell ref="P12:Q12"/>
    <mergeCell ref="T13:U13"/>
    <mergeCell ref="C10:C13"/>
    <mergeCell ref="AB13:AC13"/>
    <mergeCell ref="A9:B9"/>
    <mergeCell ref="F9:G9"/>
    <mergeCell ref="H9:I9"/>
    <mergeCell ref="J9:K9"/>
    <mergeCell ref="L9:M9"/>
    <mergeCell ref="N9:O9"/>
    <mergeCell ref="P8:Q8"/>
    <mergeCell ref="R8:S8"/>
    <mergeCell ref="T8:U8"/>
    <mergeCell ref="AF4:AG4"/>
    <mergeCell ref="AH4:AI4"/>
    <mergeCell ref="A8:B8"/>
    <mergeCell ref="F8:G8"/>
    <mergeCell ref="H8:I8"/>
    <mergeCell ref="J8:K8"/>
    <mergeCell ref="L8:M8"/>
    <mergeCell ref="N8:O8"/>
    <mergeCell ref="P4:Q4"/>
    <mergeCell ref="R4:S4"/>
    <mergeCell ref="T4:U4"/>
    <mergeCell ref="V4:W4"/>
    <mergeCell ref="X4:Y4"/>
    <mergeCell ref="Z4:AA4"/>
    <mergeCell ref="A4:B4"/>
    <mergeCell ref="F4:G4"/>
    <mergeCell ref="H4:I4"/>
    <mergeCell ref="J4:K4"/>
    <mergeCell ref="L4:M4"/>
    <mergeCell ref="N4:O4"/>
    <mergeCell ref="AB8:AC8"/>
    <mergeCell ref="AD8:AE8"/>
    <mergeCell ref="AF8:AG8"/>
    <mergeCell ref="AH8:AI8"/>
    <mergeCell ref="X3:Y3"/>
    <mergeCell ref="Z3:AA3"/>
    <mergeCell ref="AB3:AC3"/>
    <mergeCell ref="F1:I2"/>
    <mergeCell ref="AD3:AE3"/>
    <mergeCell ref="AF3:AG3"/>
    <mergeCell ref="AH3:AI3"/>
    <mergeCell ref="L3:M3"/>
    <mergeCell ref="N3:O3"/>
    <mergeCell ref="P3:Q3"/>
    <mergeCell ref="R3:S3"/>
    <mergeCell ref="T3:U3"/>
    <mergeCell ref="V3:W3"/>
    <mergeCell ref="B2:E2"/>
    <mergeCell ref="A3:B3"/>
    <mergeCell ref="F3:G3"/>
    <mergeCell ref="H3:I3"/>
    <mergeCell ref="J3:K3"/>
    <mergeCell ref="A7:B7"/>
    <mergeCell ref="F7:G7"/>
    <mergeCell ref="H7:I7"/>
    <mergeCell ref="J7:K7"/>
    <mergeCell ref="A5:B5"/>
    <mergeCell ref="F5:G5"/>
    <mergeCell ref="H5:I5"/>
    <mergeCell ref="J5:K5"/>
    <mergeCell ref="AF7:AG7"/>
    <mergeCell ref="AH7:AI7"/>
    <mergeCell ref="F35:G35"/>
    <mergeCell ref="H35:I35"/>
    <mergeCell ref="J35:K35"/>
    <mergeCell ref="L35:M35"/>
    <mergeCell ref="N35:O35"/>
    <mergeCell ref="P35:Q35"/>
    <mergeCell ref="R35:S35"/>
    <mergeCell ref="T35:U35"/>
    <mergeCell ref="V35:W35"/>
    <mergeCell ref="X35:Y35"/>
    <mergeCell ref="Z35:AA35"/>
    <mergeCell ref="AB35:AC35"/>
    <mergeCell ref="AD35:AE35"/>
    <mergeCell ref="AF35:AG35"/>
    <mergeCell ref="AH35:AI35"/>
    <mergeCell ref="L7:M7"/>
    <mergeCell ref="N7:O7"/>
    <mergeCell ref="P7:Q7"/>
    <mergeCell ref="R7:S7"/>
    <mergeCell ref="T7:U7"/>
    <mergeCell ref="V7:W7"/>
    <mergeCell ref="X7:Y7"/>
    <mergeCell ref="P34:Q34"/>
    <mergeCell ref="R34:S34"/>
    <mergeCell ref="T34:U34"/>
    <mergeCell ref="AD7:AE7"/>
    <mergeCell ref="Z7:AA7"/>
    <mergeCell ref="AB7:AC7"/>
    <mergeCell ref="AD12:AE12"/>
    <mergeCell ref="T17:U17"/>
    <mergeCell ref="AD22:AE22"/>
    <mergeCell ref="V34:W34"/>
    <mergeCell ref="X34:Y34"/>
    <mergeCell ref="Z34:AA34"/>
    <mergeCell ref="AB34:AC34"/>
    <mergeCell ref="AD34:AE34"/>
    <mergeCell ref="T15:U15"/>
    <mergeCell ref="V23:W23"/>
    <mergeCell ref="AD23:AE23"/>
    <mergeCell ref="X21:Y21"/>
    <mergeCell ref="X17:Y17"/>
    <mergeCell ref="Z17:AA17"/>
    <mergeCell ref="AB17:AC17"/>
    <mergeCell ref="AD17:AE17"/>
    <mergeCell ref="R23:S23"/>
    <mergeCell ref="T23:U23"/>
    <mergeCell ref="AB4:AC4"/>
    <mergeCell ref="AD4:AE4"/>
    <mergeCell ref="V8:W8"/>
    <mergeCell ref="X8:Y8"/>
    <mergeCell ref="Z8:AA8"/>
    <mergeCell ref="AB9:AC9"/>
    <mergeCell ref="AD9:AE9"/>
    <mergeCell ref="Z10:AA10"/>
    <mergeCell ref="AB10:AC10"/>
    <mergeCell ref="AD10:AE10"/>
    <mergeCell ref="V5:W5"/>
    <mergeCell ref="X5:Y5"/>
    <mergeCell ref="Z5:AA5"/>
    <mergeCell ref="AB5:AC5"/>
    <mergeCell ref="AD5:AE5"/>
    <mergeCell ref="AF34:AG34"/>
    <mergeCell ref="AH34:AI34"/>
    <mergeCell ref="A33:B33"/>
    <mergeCell ref="F33:G33"/>
    <mergeCell ref="H33:I33"/>
    <mergeCell ref="J33:K33"/>
    <mergeCell ref="L33:M33"/>
    <mergeCell ref="N33:O33"/>
    <mergeCell ref="P33:Q33"/>
    <mergeCell ref="R33:S33"/>
    <mergeCell ref="T33:U33"/>
    <mergeCell ref="V33:W33"/>
    <mergeCell ref="X33:Y33"/>
    <mergeCell ref="Z33:AA33"/>
    <mergeCell ref="AB33:AC33"/>
    <mergeCell ref="AD33:AE33"/>
    <mergeCell ref="AF33:AG33"/>
    <mergeCell ref="AH33:AI33"/>
    <mergeCell ref="A34:B34"/>
    <mergeCell ref="F34:G34"/>
    <mergeCell ref="H34:I34"/>
    <mergeCell ref="J34:K34"/>
    <mergeCell ref="L34:M34"/>
    <mergeCell ref="N34:O34"/>
    <mergeCell ref="F62:G62"/>
    <mergeCell ref="F63:G63"/>
    <mergeCell ref="F64:G64"/>
    <mergeCell ref="F65:G65"/>
    <mergeCell ref="H62:I62"/>
    <mergeCell ref="H63:I63"/>
    <mergeCell ref="H64:I64"/>
    <mergeCell ref="H65:I65"/>
    <mergeCell ref="J62:K62"/>
    <mergeCell ref="J63:K63"/>
    <mergeCell ref="J64:K64"/>
    <mergeCell ref="J65:K65"/>
    <mergeCell ref="L62:M62"/>
    <mergeCell ref="L63:M63"/>
    <mergeCell ref="L64:M64"/>
    <mergeCell ref="L65:M65"/>
    <mergeCell ref="N62:O62"/>
    <mergeCell ref="N63:O63"/>
    <mergeCell ref="N64:O64"/>
    <mergeCell ref="P62:Q62"/>
    <mergeCell ref="P63:Q63"/>
    <mergeCell ref="P64:Q64"/>
    <mergeCell ref="N65:O65"/>
    <mergeCell ref="P65:Q65"/>
    <mergeCell ref="R62:S62"/>
    <mergeCell ref="R63:S63"/>
    <mergeCell ref="R64:S64"/>
    <mergeCell ref="T62:U62"/>
    <mergeCell ref="T63:U63"/>
    <mergeCell ref="T64:U64"/>
    <mergeCell ref="V62:W62"/>
    <mergeCell ref="V63:W63"/>
    <mergeCell ref="V64:W64"/>
    <mergeCell ref="X62:Y62"/>
    <mergeCell ref="X63:Y63"/>
    <mergeCell ref="X64:Y64"/>
    <mergeCell ref="Z62:AA62"/>
    <mergeCell ref="Z63:AA63"/>
    <mergeCell ref="Z64:AA64"/>
    <mergeCell ref="AB62:AC62"/>
    <mergeCell ref="AB63:AC63"/>
    <mergeCell ref="AB64:AC64"/>
    <mergeCell ref="AD62:AE62"/>
    <mergeCell ref="AD63:AE63"/>
    <mergeCell ref="AD64:AE64"/>
    <mergeCell ref="AF62:AG62"/>
    <mergeCell ref="AF63:AG63"/>
    <mergeCell ref="AF64:AG64"/>
    <mergeCell ref="AH62:AI62"/>
    <mergeCell ref="AH63:AI63"/>
    <mergeCell ref="AH64:AI64"/>
    <mergeCell ref="R65:S65"/>
    <mergeCell ref="T65:U65"/>
    <mergeCell ref="V65:W65"/>
    <mergeCell ref="X65:Y65"/>
    <mergeCell ref="Z65:AA65"/>
    <mergeCell ref="AB65:AC65"/>
    <mergeCell ref="AD65:AE65"/>
    <mergeCell ref="AF65:AG65"/>
    <mergeCell ref="AH65:AI65"/>
  </mergeCells>
  <phoneticPr fontId="2"/>
  <conditionalFormatting sqref="F8:AI31 F4:AI4 F35:G36 F36:AI54 F56:AI57 F55 P55:AI55">
    <cfRule type="expression" dxfId="20" priority="33">
      <formula>F4="どちらかご記入ください"</formula>
    </cfRule>
    <cfRule type="expression" dxfId="19" priority="35">
      <formula>F4="ご記入ください"</formula>
    </cfRule>
  </conditionalFormatting>
  <conditionalFormatting sqref="F34:G34">
    <cfRule type="expression" dxfId="18" priority="25">
      <formula>F34="どちらかご記入ください"</formula>
    </cfRule>
    <cfRule type="expression" dxfId="17" priority="26">
      <formula>F34="ご記入ください"</formula>
    </cfRule>
  </conditionalFormatting>
  <conditionalFormatting sqref="H32:AI35 F32:G33">
    <cfRule type="expression" dxfId="16" priority="21">
      <formula>F32="どちらかご記入ください"</formula>
    </cfRule>
    <cfRule type="expression" dxfId="15" priority="22">
      <formula>F32="ご記入ください"</formula>
    </cfRule>
  </conditionalFormatting>
  <conditionalFormatting sqref="F5:AI5">
    <cfRule type="expression" dxfId="14" priority="13">
      <formula>F5="どちらかご記入ください"</formula>
    </cfRule>
    <cfRule type="expression" dxfId="13" priority="14">
      <formula>F5="ご記入ください"</formula>
    </cfRule>
  </conditionalFormatting>
  <conditionalFormatting sqref="F36:AI36">
    <cfRule type="expression" dxfId="12" priority="356">
      <formula>AND(F$36="※選択して下さい※",F$4&lt;&gt;"")</formula>
    </cfRule>
  </conditionalFormatting>
  <conditionalFormatting sqref="F22:AI22">
    <cfRule type="expression" dxfId="11" priority="357">
      <formula>AND(F$22="※選択して下さい※",F$4&lt;&gt;"")</formula>
    </cfRule>
  </conditionalFormatting>
  <conditionalFormatting sqref="F53:AI53">
    <cfRule type="expression" dxfId="10" priority="358">
      <formula>AND(F$53="※選択して下さい※",F$4&lt;&gt;"")</formula>
    </cfRule>
  </conditionalFormatting>
  <conditionalFormatting sqref="F6:AI6">
    <cfRule type="expression" dxfId="9" priority="9">
      <formula>F6="どちらかご記入ください"</formula>
    </cfRule>
    <cfRule type="expression" dxfId="8" priority="10">
      <formula>F6="ご記入ください"</formula>
    </cfRule>
  </conditionalFormatting>
  <conditionalFormatting sqref="H55">
    <cfRule type="expression" dxfId="7" priority="7">
      <formula>H55="どちらかご記入ください"</formula>
    </cfRule>
    <cfRule type="expression" dxfId="6" priority="8">
      <formula>H55="ご記入ください"</formula>
    </cfRule>
  </conditionalFormatting>
  <conditionalFormatting sqref="J55">
    <cfRule type="expression" dxfId="5" priority="5">
      <formula>J55="どちらかご記入ください"</formula>
    </cfRule>
    <cfRule type="expression" dxfId="4" priority="6">
      <formula>J55="ご記入ください"</formula>
    </cfRule>
  </conditionalFormatting>
  <conditionalFormatting sqref="L55">
    <cfRule type="expression" dxfId="3" priority="3">
      <formula>L55="どちらかご記入ください"</formula>
    </cfRule>
    <cfRule type="expression" dxfId="2" priority="4">
      <formula>L55="ご記入ください"</formula>
    </cfRule>
  </conditionalFormatting>
  <conditionalFormatting sqref="N55">
    <cfRule type="expression" dxfId="1" priority="1">
      <formula>N55="どちらかご記入ください"</formula>
    </cfRule>
    <cfRule type="expression" dxfId="0" priority="2">
      <formula>N55="ご記入ください"</formula>
    </cfRule>
  </conditionalFormatting>
  <dataValidations count="6">
    <dataValidation type="list" showInputMessage="1" showErrorMessage="1" sqref="F52:AI52" xr:uid="{CE1B5011-BE43-4ED8-91F3-52120688C4B3}">
      <formula1>"検査済,未検査米"</formula1>
    </dataValidation>
    <dataValidation type="list" showInputMessage="1" showErrorMessage="1" sqref="P54:AI55 E54:O54" xr:uid="{C3C7986F-EB1A-4155-B26E-E02A1108FE64}">
      <formula1>"依頼する,依頼しない"</formula1>
    </dataValidation>
    <dataValidation type="list" showInputMessage="1" showErrorMessage="1" sqref="Z22 AB22 V22 E22:F22 J22 AF22 AD22 H22 N22 L22 R22 P22 X22 T22 AH22" xr:uid="{5AA1E4DA-46EA-40AD-A66D-CD8D177E35BB}">
      <formula1>"常温,冷凍,冷蔵"</formula1>
    </dataValidation>
    <dataValidation type="list" showInputMessage="1" showErrorMessage="1" sqref="AF53 L53 Z53 H53 J53 N53 P53 R53 V53 T53 AB53 X53 Z36 AD53 E53:F53 AH36 AB36 AD36 AF36 H36 J36 L36 N36 P36 R36 T36 V36 X36 AH53 F36" xr:uid="{10F80CD5-7F23-47DE-A580-24A9B22C05D4}">
      <formula1>"可,不可"</formula1>
    </dataValidation>
    <dataValidation type="list" showInputMessage="1" showErrorMessage="1" sqref="F21:AI21" xr:uid="{1958A4B6-9532-489B-83CF-4B753A8A4C8F}">
      <formula1>"可,不可（楽天市場での取扱不可）"</formula1>
    </dataValidation>
    <dataValidation type="list" allowBlank="1" showInputMessage="1" showErrorMessage="1" sqref="F5:AI5" xr:uid="{56D90616-22F5-4D96-A25E-977D9533390B}">
      <formula1>"新規商品の追加,既存商品の変更"</formula1>
    </dataValidation>
  </dataValidations>
  <hyperlinks>
    <hyperlink ref="E6" r:id="rId1" xr:uid="{1ACB0229-507F-4B9C-962F-D0F940251216}"/>
  </hyperlinks>
  <pageMargins left="0.70866141732283472" right="0.70866141732283472" top="0.74803149606299213" bottom="0.74803149606299213" header="0.31496062992125984" footer="0.3149606299212598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CE1B5-B97D-4A8F-8817-823974DE6945}">
  <dimension ref="B1:G51"/>
  <sheetViews>
    <sheetView view="pageBreakPreview" zoomScale="60" zoomScaleNormal="100" workbookViewId="0">
      <selection activeCell="D4" sqref="D4"/>
    </sheetView>
  </sheetViews>
  <sheetFormatPr defaultColWidth="9" defaultRowHeight="24" x14ac:dyDescent="0.15"/>
  <cols>
    <col min="1" max="1" width="2.25" style="6" customWidth="1"/>
    <col min="2" max="2" width="33.875" style="6" customWidth="1"/>
    <col min="3" max="4" width="22.625" style="6" customWidth="1"/>
    <col min="5" max="5" width="33.875" style="6" customWidth="1"/>
    <col min="6" max="7" width="22.625" style="6" customWidth="1"/>
    <col min="8" max="8" width="3" style="6" customWidth="1"/>
    <col min="9" max="16384" width="9" style="6"/>
  </cols>
  <sheetData>
    <row r="1" spans="2:7" ht="6" customHeight="1" x14ac:dyDescent="0.15"/>
    <row r="2" spans="2:7" ht="35.25" x14ac:dyDescent="0.15">
      <c r="B2" s="12" t="s">
        <v>49</v>
      </c>
      <c r="F2" s="13"/>
      <c r="G2" s="14" t="s">
        <v>64</v>
      </c>
    </row>
    <row r="4" spans="2:7" ht="25.5" x14ac:dyDescent="0.15">
      <c r="B4" s="11" t="s">
        <v>82</v>
      </c>
    </row>
    <row r="5" spans="2:7" x14ac:dyDescent="0.15">
      <c r="B5" s="7"/>
    </row>
    <row r="6" spans="2:7" ht="37.700000000000003" customHeight="1" x14ac:dyDescent="0.15">
      <c r="B6" s="8" t="s">
        <v>65</v>
      </c>
      <c r="C6" s="8"/>
      <c r="D6" s="9"/>
      <c r="E6" s="9"/>
      <c r="F6" s="9"/>
      <c r="G6" s="9"/>
    </row>
    <row r="7" spans="2:7" ht="37.700000000000003" customHeight="1" x14ac:dyDescent="0.15">
      <c r="B7" s="16" t="s">
        <v>83</v>
      </c>
      <c r="C7" s="144"/>
      <c r="D7" s="145"/>
      <c r="E7" s="16" t="s">
        <v>84</v>
      </c>
      <c r="F7" s="144"/>
      <c r="G7" s="145"/>
    </row>
    <row r="8" spans="2:7" ht="26.25" customHeight="1" x14ac:dyDescent="0.15">
      <c r="B8" s="9"/>
      <c r="C8" s="9"/>
      <c r="D8" s="9"/>
      <c r="E8" s="9"/>
      <c r="F8" s="9"/>
      <c r="G8" s="9"/>
    </row>
    <row r="9" spans="2:7" ht="37.700000000000003" customHeight="1" x14ac:dyDescent="0.15">
      <c r="B9" s="8" t="s">
        <v>85</v>
      </c>
      <c r="C9" s="8"/>
      <c r="D9" s="9"/>
      <c r="E9" s="9"/>
      <c r="F9" s="9"/>
      <c r="G9" s="9"/>
    </row>
    <row r="10" spans="2:7" ht="37.700000000000003" customHeight="1" x14ac:dyDescent="0.15">
      <c r="B10" s="16" t="s">
        <v>50</v>
      </c>
      <c r="C10" s="144"/>
      <c r="D10" s="145"/>
      <c r="E10" s="16" t="s">
        <v>51</v>
      </c>
      <c r="F10" s="144"/>
      <c r="G10" s="145"/>
    </row>
    <row r="11" spans="2:7" ht="37.700000000000003" customHeight="1" x14ac:dyDescent="0.15">
      <c r="B11" s="16" t="s">
        <v>41</v>
      </c>
      <c r="C11" s="144"/>
      <c r="D11" s="145"/>
      <c r="E11" s="16" t="s">
        <v>43</v>
      </c>
      <c r="F11" s="168"/>
      <c r="G11" s="169"/>
    </row>
    <row r="12" spans="2:7" ht="26.25" customHeight="1" x14ac:dyDescent="0.15">
      <c r="B12" s="9"/>
      <c r="C12" s="9"/>
      <c r="D12" s="9"/>
      <c r="E12" s="9"/>
      <c r="F12" s="9"/>
      <c r="G12" s="9"/>
    </row>
    <row r="13" spans="2:7" ht="33.950000000000003" customHeight="1" x14ac:dyDescent="0.15">
      <c r="B13" s="8" t="s">
        <v>77</v>
      </c>
      <c r="C13" s="8"/>
      <c r="D13" s="9"/>
      <c r="E13" s="9"/>
      <c r="F13" s="9"/>
      <c r="G13" s="9"/>
    </row>
    <row r="14" spans="2:7" ht="33.950000000000003" customHeight="1" x14ac:dyDescent="0.15">
      <c r="B14" s="16" t="s">
        <v>86</v>
      </c>
      <c r="C14" s="144"/>
      <c r="D14" s="145"/>
      <c r="E14" s="16" t="s">
        <v>52</v>
      </c>
      <c r="F14" s="144"/>
      <c r="G14" s="145"/>
    </row>
    <row r="15" spans="2:7" ht="33.950000000000003" customHeight="1" x14ac:dyDescent="0.15">
      <c r="B15" s="16" t="s">
        <v>121</v>
      </c>
      <c r="C15" s="144"/>
      <c r="D15" s="165"/>
      <c r="E15" s="16" t="s">
        <v>122</v>
      </c>
      <c r="F15" s="10"/>
      <c r="G15" s="18"/>
    </row>
    <row r="16" spans="2:7" ht="30" customHeight="1" x14ac:dyDescent="0.15">
      <c r="B16" s="155" t="s">
        <v>87</v>
      </c>
      <c r="C16" s="156"/>
      <c r="D16" s="157"/>
      <c r="E16" s="157"/>
      <c r="F16" s="157"/>
      <c r="G16" s="158"/>
    </row>
    <row r="17" spans="2:7" ht="30" customHeight="1" x14ac:dyDescent="0.15">
      <c r="B17" s="155"/>
      <c r="C17" s="159"/>
      <c r="D17" s="160"/>
      <c r="E17" s="160"/>
      <c r="F17" s="160"/>
      <c r="G17" s="161"/>
    </row>
    <row r="18" spans="2:7" ht="75.75" customHeight="1" x14ac:dyDescent="0.15">
      <c r="B18" s="155"/>
      <c r="C18" s="162"/>
      <c r="D18" s="163"/>
      <c r="E18" s="163"/>
      <c r="F18" s="163"/>
      <c r="G18" s="164"/>
    </row>
    <row r="19" spans="2:7" ht="117.2" customHeight="1" x14ac:dyDescent="0.15">
      <c r="B19" s="24" t="s">
        <v>164</v>
      </c>
      <c r="C19" s="138"/>
      <c r="D19" s="139"/>
      <c r="E19" s="139"/>
      <c r="F19" s="139"/>
      <c r="G19" s="140"/>
    </row>
    <row r="20" spans="2:7" ht="117.2" customHeight="1" x14ac:dyDescent="0.15">
      <c r="B20" s="24" t="s">
        <v>163</v>
      </c>
      <c r="C20" s="138"/>
      <c r="D20" s="139"/>
      <c r="E20" s="139"/>
      <c r="F20" s="139"/>
      <c r="G20" s="140"/>
    </row>
    <row r="21" spans="2:7" ht="122.25" customHeight="1" x14ac:dyDescent="0.15">
      <c r="B21" s="24" t="s">
        <v>165</v>
      </c>
      <c r="C21" s="141"/>
      <c r="D21" s="141"/>
      <c r="E21" s="141"/>
      <c r="F21" s="141"/>
      <c r="G21" s="141"/>
    </row>
    <row r="22" spans="2:7" ht="122.25" customHeight="1" x14ac:dyDescent="0.15">
      <c r="B22" s="24" t="s">
        <v>162</v>
      </c>
      <c r="C22" s="141"/>
      <c r="D22" s="141"/>
      <c r="E22" s="141"/>
      <c r="F22" s="141"/>
      <c r="G22" s="141"/>
    </row>
    <row r="23" spans="2:7" ht="103.5" customHeight="1" x14ac:dyDescent="0.15">
      <c r="B23" s="25" t="s">
        <v>166</v>
      </c>
      <c r="C23" s="141"/>
      <c r="D23" s="141"/>
      <c r="E23" s="141"/>
      <c r="F23" s="141"/>
      <c r="G23" s="141"/>
    </row>
    <row r="24" spans="2:7" ht="103.5" customHeight="1" x14ac:dyDescent="0.15">
      <c r="B24" s="25" t="s">
        <v>161</v>
      </c>
      <c r="C24" s="141"/>
      <c r="D24" s="141"/>
      <c r="E24" s="141"/>
      <c r="F24" s="141"/>
      <c r="G24" s="141"/>
    </row>
    <row r="25" spans="2:7" ht="135.75" customHeight="1" x14ac:dyDescent="0.15">
      <c r="B25" s="24" t="s">
        <v>88</v>
      </c>
      <c r="C25" s="144"/>
      <c r="D25" s="165"/>
      <c r="E25" s="165"/>
      <c r="F25" s="165"/>
      <c r="G25" s="145"/>
    </row>
    <row r="26" spans="2:7" ht="33.950000000000003" customHeight="1" x14ac:dyDescent="0.15">
      <c r="B26" s="24" t="s">
        <v>96</v>
      </c>
      <c r="C26" s="146"/>
      <c r="D26" s="147"/>
      <c r="E26" s="16" t="s">
        <v>123</v>
      </c>
      <c r="F26" s="146"/>
      <c r="G26" s="147"/>
    </row>
    <row r="27" spans="2:7" ht="33.950000000000003" customHeight="1" x14ac:dyDescent="0.15">
      <c r="B27" s="16" t="s">
        <v>89</v>
      </c>
      <c r="C27" s="146"/>
      <c r="D27" s="147"/>
      <c r="E27" s="155" t="s">
        <v>90</v>
      </c>
      <c r="F27" s="166"/>
      <c r="G27" s="158"/>
    </row>
    <row r="28" spans="2:7" ht="33.950000000000003" customHeight="1" x14ac:dyDescent="0.15">
      <c r="B28" s="16" t="s">
        <v>125</v>
      </c>
      <c r="C28" s="146"/>
      <c r="D28" s="147"/>
      <c r="E28" s="155"/>
      <c r="F28" s="162"/>
      <c r="G28" s="164"/>
    </row>
    <row r="29" spans="2:7" ht="33.950000000000003" customHeight="1" x14ac:dyDescent="0.15">
      <c r="B29" s="63" t="s">
        <v>221</v>
      </c>
      <c r="C29" s="148" t="s">
        <v>222</v>
      </c>
      <c r="D29" s="149"/>
      <c r="E29" s="149"/>
      <c r="F29" s="149"/>
      <c r="G29" s="150"/>
    </row>
    <row r="30" spans="2:7" ht="33.950000000000003" customHeight="1" x14ac:dyDescent="0.15">
      <c r="B30" s="16" t="s">
        <v>91</v>
      </c>
      <c r="C30" s="144" t="s">
        <v>81</v>
      </c>
      <c r="D30" s="165"/>
      <c r="E30" s="165"/>
      <c r="F30" s="165"/>
      <c r="G30" s="145"/>
    </row>
    <row r="31" spans="2:7" ht="33.950000000000003" customHeight="1" x14ac:dyDescent="0.15">
      <c r="B31" s="16" t="s">
        <v>92</v>
      </c>
      <c r="C31" s="151" t="s">
        <v>108</v>
      </c>
      <c r="D31" s="167"/>
      <c r="E31" s="167"/>
      <c r="F31" s="167"/>
      <c r="G31" s="167"/>
    </row>
    <row r="32" spans="2:7" ht="71.25" customHeight="1" x14ac:dyDescent="0.15">
      <c r="B32" s="16" t="s">
        <v>66</v>
      </c>
      <c r="C32" s="148"/>
      <c r="D32" s="149"/>
      <c r="E32" s="149"/>
      <c r="F32" s="149"/>
      <c r="G32" s="150"/>
    </row>
    <row r="33" spans="2:7" ht="33.950000000000003" customHeight="1" x14ac:dyDescent="0.15">
      <c r="B33" s="16" t="s">
        <v>130</v>
      </c>
      <c r="C33" s="142" t="s">
        <v>124</v>
      </c>
      <c r="D33" s="143"/>
      <c r="E33" s="26" t="s">
        <v>212</v>
      </c>
      <c r="F33" s="142"/>
      <c r="G33" s="143"/>
    </row>
    <row r="34" spans="2:7" ht="33.950000000000003" customHeight="1" x14ac:dyDescent="0.15">
      <c r="B34" s="9"/>
      <c r="C34" s="19"/>
      <c r="D34" s="19"/>
      <c r="E34" s="9"/>
      <c r="F34" s="19"/>
      <c r="G34" s="19"/>
    </row>
    <row r="35" spans="2:7" ht="33.950000000000003" customHeight="1" x14ac:dyDescent="0.15">
      <c r="B35" s="8" t="s">
        <v>93</v>
      </c>
      <c r="C35" s="8"/>
      <c r="D35" s="9"/>
      <c r="E35" s="9"/>
      <c r="F35" s="9"/>
      <c r="G35" s="9"/>
    </row>
    <row r="36" spans="2:7" ht="33.950000000000003" customHeight="1" x14ac:dyDescent="0.15">
      <c r="B36" s="16" t="s">
        <v>53</v>
      </c>
      <c r="C36" s="146" t="s">
        <v>107</v>
      </c>
      <c r="D36" s="147"/>
      <c r="E36" s="16" t="s">
        <v>54</v>
      </c>
      <c r="F36" s="146" t="s">
        <v>107</v>
      </c>
      <c r="G36" s="147"/>
    </row>
    <row r="37" spans="2:7" ht="22.5" customHeight="1" x14ac:dyDescent="0.15">
      <c r="B37" s="9"/>
      <c r="C37" s="9"/>
      <c r="D37" s="9"/>
      <c r="E37" s="9"/>
      <c r="F37" s="9"/>
      <c r="G37" s="9"/>
    </row>
    <row r="38" spans="2:7" ht="33.950000000000003" customHeight="1" x14ac:dyDescent="0.15">
      <c r="B38" s="8" t="s">
        <v>94</v>
      </c>
      <c r="C38" s="8"/>
      <c r="D38" s="9"/>
      <c r="E38" s="9"/>
      <c r="F38" s="9"/>
      <c r="G38" s="9"/>
    </row>
    <row r="39" spans="2:7" ht="33.950000000000003" customHeight="1" x14ac:dyDescent="0.15">
      <c r="B39" s="16" t="s">
        <v>55</v>
      </c>
      <c r="C39" s="146" t="s">
        <v>107</v>
      </c>
      <c r="D39" s="147"/>
      <c r="E39" s="16" t="s">
        <v>56</v>
      </c>
      <c r="F39" s="146" t="s">
        <v>107</v>
      </c>
      <c r="G39" s="147"/>
    </row>
    <row r="40" spans="2:7" ht="22.5" customHeight="1" x14ac:dyDescent="0.15">
      <c r="B40" s="21"/>
      <c r="C40" s="21"/>
      <c r="D40" s="21"/>
      <c r="E40" s="21"/>
      <c r="F40" s="21"/>
      <c r="G40" s="21"/>
    </row>
    <row r="41" spans="2:7" ht="33.950000000000003" customHeight="1" x14ac:dyDescent="0.15">
      <c r="B41" s="8" t="s">
        <v>144</v>
      </c>
      <c r="C41" s="8"/>
      <c r="D41" s="21"/>
      <c r="E41" s="21"/>
      <c r="F41" s="21"/>
      <c r="G41" s="21"/>
    </row>
    <row r="42" spans="2:7" ht="33.950000000000003" customHeight="1" x14ac:dyDescent="0.15">
      <c r="B42" s="20" t="s">
        <v>142</v>
      </c>
      <c r="C42" s="151" t="s">
        <v>80</v>
      </c>
      <c r="D42" s="152"/>
      <c r="E42" s="20" t="s">
        <v>136</v>
      </c>
      <c r="F42" s="153"/>
      <c r="G42" s="154"/>
    </row>
    <row r="43" spans="2:7" ht="22.5" customHeight="1" x14ac:dyDescent="0.15">
      <c r="B43" s="9"/>
      <c r="C43" s="9"/>
      <c r="D43" s="9"/>
      <c r="E43" s="9"/>
      <c r="F43" s="9"/>
      <c r="G43" s="9"/>
    </row>
    <row r="44" spans="2:7" ht="33.950000000000003" customHeight="1" x14ac:dyDescent="0.15">
      <c r="B44" s="8" t="s">
        <v>78</v>
      </c>
      <c r="C44" s="8"/>
      <c r="D44" s="9"/>
      <c r="E44" s="9"/>
      <c r="F44" s="9"/>
      <c r="G44" s="9"/>
    </row>
    <row r="45" spans="2:7" ht="33.950000000000003" customHeight="1" x14ac:dyDescent="0.15">
      <c r="B45" s="16" t="s">
        <v>57</v>
      </c>
      <c r="C45" s="144"/>
      <c r="D45" s="145"/>
      <c r="E45" s="16" t="s">
        <v>58</v>
      </c>
      <c r="F45" s="144"/>
      <c r="G45" s="145"/>
    </row>
    <row r="46" spans="2:7" ht="33.950000000000003" customHeight="1" x14ac:dyDescent="0.15">
      <c r="B46" s="16" t="s">
        <v>59</v>
      </c>
      <c r="C46" s="144"/>
      <c r="D46" s="145"/>
      <c r="E46" s="16" t="s">
        <v>61</v>
      </c>
      <c r="F46" s="146" t="s">
        <v>97</v>
      </c>
      <c r="G46" s="147"/>
    </row>
    <row r="47" spans="2:7" ht="33.950000000000003" customHeight="1" x14ac:dyDescent="0.15">
      <c r="B47" s="16" t="s">
        <v>60</v>
      </c>
      <c r="C47" s="144"/>
      <c r="D47" s="145"/>
      <c r="E47" s="20" t="s">
        <v>139</v>
      </c>
      <c r="F47" s="144"/>
      <c r="G47" s="145"/>
    </row>
    <row r="48" spans="2:7" ht="21.75" customHeight="1" x14ac:dyDescent="0.15">
      <c r="B48" s="9"/>
      <c r="C48" s="9"/>
      <c r="D48" s="9"/>
      <c r="E48" s="9"/>
      <c r="F48" s="9"/>
      <c r="G48" s="9"/>
    </row>
    <row r="49" spans="2:7" ht="33.950000000000003" customHeight="1" x14ac:dyDescent="0.15">
      <c r="B49" s="8" t="s">
        <v>95</v>
      </c>
      <c r="C49" s="8"/>
      <c r="D49" s="9"/>
      <c r="E49" s="9"/>
      <c r="F49" s="9"/>
      <c r="G49" s="9"/>
    </row>
    <row r="50" spans="2:7" ht="33.950000000000003" customHeight="1" x14ac:dyDescent="0.15">
      <c r="B50" s="16" t="s">
        <v>62</v>
      </c>
      <c r="C50" s="151" t="s">
        <v>79</v>
      </c>
      <c r="D50" s="152"/>
      <c r="E50" s="9"/>
      <c r="F50" s="9"/>
      <c r="G50" s="9"/>
    </row>
    <row r="51" spans="2:7" ht="33.950000000000003" customHeight="1" x14ac:dyDescent="0.15">
      <c r="B51" s="16" t="s">
        <v>63</v>
      </c>
      <c r="C51" s="151" t="s">
        <v>80</v>
      </c>
      <c r="D51" s="152"/>
      <c r="E51" s="9"/>
      <c r="F51" s="9"/>
      <c r="G51" s="9"/>
    </row>
  </sheetData>
  <mergeCells count="44">
    <mergeCell ref="C14:D14"/>
    <mergeCell ref="F14:G14"/>
    <mergeCell ref="C15:D15"/>
    <mergeCell ref="C7:D7"/>
    <mergeCell ref="F7:G7"/>
    <mergeCell ref="C10:D10"/>
    <mergeCell ref="F10:G10"/>
    <mergeCell ref="C11:D11"/>
    <mergeCell ref="F11:G11"/>
    <mergeCell ref="C51:D51"/>
    <mergeCell ref="B16:B18"/>
    <mergeCell ref="C16:G18"/>
    <mergeCell ref="C25:G25"/>
    <mergeCell ref="C45:D45"/>
    <mergeCell ref="F45:G45"/>
    <mergeCell ref="C27:D27"/>
    <mergeCell ref="E27:E28"/>
    <mergeCell ref="F27:G28"/>
    <mergeCell ref="C28:D28"/>
    <mergeCell ref="C30:G30"/>
    <mergeCell ref="C31:G31"/>
    <mergeCell ref="C32:G32"/>
    <mergeCell ref="C36:D36"/>
    <mergeCell ref="F36:G36"/>
    <mergeCell ref="C39:D39"/>
    <mergeCell ref="C50:D50"/>
    <mergeCell ref="F39:G39"/>
    <mergeCell ref="F47:G47"/>
    <mergeCell ref="C42:D42"/>
    <mergeCell ref="F42:G42"/>
    <mergeCell ref="C24:G24"/>
    <mergeCell ref="C33:D33"/>
    <mergeCell ref="C46:D46"/>
    <mergeCell ref="F46:G46"/>
    <mergeCell ref="C47:D47"/>
    <mergeCell ref="C26:D26"/>
    <mergeCell ref="F26:G26"/>
    <mergeCell ref="F33:G33"/>
    <mergeCell ref="C29:G29"/>
    <mergeCell ref="C19:G19"/>
    <mergeCell ref="C20:G20"/>
    <mergeCell ref="C21:G21"/>
    <mergeCell ref="C22:G22"/>
    <mergeCell ref="C23:G23"/>
  </mergeCells>
  <phoneticPr fontId="2"/>
  <printOptions horizontalCentered="1" verticalCentered="1"/>
  <pageMargins left="0.23622047244094491" right="0.23622047244094491" top="0.15748031496062992" bottom="0.15748031496062992" header="0.31496062992125984" footer="0.31496062992125984"/>
  <rowBreaks count="1" manualBreakCount="1">
    <brk id="24" min="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CD103-1787-4E38-A27D-68AA41B40DC8}">
  <dimension ref="B1:G50"/>
  <sheetViews>
    <sheetView view="pageBreakPreview" zoomScale="70" zoomScaleNormal="100" zoomScaleSheetLayoutView="70" workbookViewId="0">
      <selection activeCell="E55" sqref="E55"/>
    </sheetView>
  </sheetViews>
  <sheetFormatPr defaultColWidth="9" defaultRowHeight="24" x14ac:dyDescent="0.15"/>
  <cols>
    <col min="1" max="1" width="2.25" style="6" customWidth="1"/>
    <col min="2" max="2" width="33.875" style="6" customWidth="1"/>
    <col min="3" max="4" width="22.625" style="6" customWidth="1"/>
    <col min="5" max="5" width="33.875" style="6" customWidth="1"/>
    <col min="6" max="7" width="22.625" style="6" customWidth="1"/>
    <col min="8" max="8" width="3" style="6" customWidth="1"/>
    <col min="9" max="16384" width="9" style="6"/>
  </cols>
  <sheetData>
    <row r="1" spans="2:7" ht="6" customHeight="1" x14ac:dyDescent="0.15"/>
    <row r="2" spans="2:7" ht="35.25" x14ac:dyDescent="0.15">
      <c r="B2" s="12" t="s">
        <v>49</v>
      </c>
      <c r="F2" s="13"/>
      <c r="G2" s="14" t="s">
        <v>64</v>
      </c>
    </row>
    <row r="4" spans="2:7" ht="25.5" x14ac:dyDescent="0.15">
      <c r="B4" s="11" t="s">
        <v>82</v>
      </c>
    </row>
    <row r="5" spans="2:7" x14ac:dyDescent="0.15">
      <c r="B5" s="7"/>
    </row>
    <row r="6" spans="2:7" ht="37.700000000000003" customHeight="1" x14ac:dyDescent="0.15">
      <c r="B6" s="8" t="s">
        <v>65</v>
      </c>
      <c r="C6" s="8"/>
      <c r="D6" s="9"/>
      <c r="E6" s="9"/>
      <c r="F6" s="9"/>
      <c r="G6" s="9"/>
    </row>
    <row r="7" spans="2:7" ht="37.700000000000003" customHeight="1" x14ac:dyDescent="0.15">
      <c r="B7" s="24" t="s">
        <v>83</v>
      </c>
      <c r="C7" s="144" t="s">
        <v>74</v>
      </c>
      <c r="D7" s="145"/>
      <c r="E7" s="24" t="s">
        <v>84</v>
      </c>
      <c r="F7" s="144" t="s">
        <v>73</v>
      </c>
      <c r="G7" s="145"/>
    </row>
    <row r="8" spans="2:7" ht="26.25" customHeight="1" x14ac:dyDescent="0.15">
      <c r="B8" s="9"/>
      <c r="C8" s="9"/>
      <c r="D8" s="9"/>
      <c r="E8" s="9"/>
      <c r="F8" s="9"/>
      <c r="G8" s="9"/>
    </row>
    <row r="9" spans="2:7" ht="37.700000000000003" customHeight="1" x14ac:dyDescent="0.15">
      <c r="B9" s="8" t="s">
        <v>85</v>
      </c>
      <c r="C9" s="8"/>
      <c r="D9" s="9"/>
      <c r="E9" s="9"/>
      <c r="F9" s="9"/>
      <c r="G9" s="9"/>
    </row>
    <row r="10" spans="2:7" ht="37.700000000000003" customHeight="1" x14ac:dyDescent="0.15">
      <c r="B10" s="24" t="s">
        <v>50</v>
      </c>
      <c r="C10" s="144" t="s">
        <v>67</v>
      </c>
      <c r="D10" s="145"/>
      <c r="E10" s="24" t="s">
        <v>51</v>
      </c>
      <c r="F10" s="144" t="s">
        <v>70</v>
      </c>
      <c r="G10" s="145"/>
    </row>
    <row r="11" spans="2:7" ht="37.700000000000003" customHeight="1" x14ac:dyDescent="0.15">
      <c r="B11" s="24" t="s">
        <v>41</v>
      </c>
      <c r="C11" s="144" t="s">
        <v>69</v>
      </c>
      <c r="D11" s="145"/>
      <c r="E11" s="24" t="s">
        <v>43</v>
      </c>
      <c r="F11" s="144" t="s">
        <v>68</v>
      </c>
      <c r="G11" s="145"/>
    </row>
    <row r="12" spans="2:7" ht="26.25" customHeight="1" x14ac:dyDescent="0.15">
      <c r="B12" s="9"/>
      <c r="C12" s="9"/>
      <c r="D12" s="9"/>
      <c r="E12" s="9"/>
      <c r="F12" s="9"/>
      <c r="G12" s="9"/>
    </row>
    <row r="13" spans="2:7" ht="33.950000000000003" customHeight="1" x14ac:dyDescent="0.15">
      <c r="B13" s="8" t="s">
        <v>77</v>
      </c>
      <c r="C13" s="8"/>
      <c r="D13" s="9"/>
      <c r="E13" s="9"/>
      <c r="F13" s="9"/>
      <c r="G13" s="9"/>
    </row>
    <row r="14" spans="2:7" ht="33.950000000000003" customHeight="1" x14ac:dyDescent="0.15">
      <c r="B14" s="24" t="s">
        <v>86</v>
      </c>
      <c r="C14" s="144" t="s">
        <v>98</v>
      </c>
      <c r="D14" s="145"/>
      <c r="E14" s="24" t="s">
        <v>52</v>
      </c>
      <c r="F14" s="144" t="s">
        <v>99</v>
      </c>
      <c r="G14" s="145"/>
    </row>
    <row r="15" spans="2:7" ht="33.950000000000003" customHeight="1" x14ac:dyDescent="0.15">
      <c r="B15" s="24" t="s">
        <v>121</v>
      </c>
      <c r="C15" s="144" t="s">
        <v>126</v>
      </c>
      <c r="D15" s="165"/>
      <c r="E15" s="24" t="s">
        <v>122</v>
      </c>
      <c r="F15" s="171" t="s">
        <v>127</v>
      </c>
      <c r="G15" s="172"/>
    </row>
    <row r="16" spans="2:7" ht="30" customHeight="1" x14ac:dyDescent="0.15">
      <c r="B16" s="155" t="s">
        <v>87</v>
      </c>
      <c r="C16" s="166" t="s">
        <v>75</v>
      </c>
      <c r="D16" s="157"/>
      <c r="E16" s="157"/>
      <c r="F16" s="157"/>
      <c r="G16" s="158"/>
    </row>
    <row r="17" spans="2:7" ht="30" customHeight="1" x14ac:dyDescent="0.15">
      <c r="B17" s="155"/>
      <c r="C17" s="159"/>
      <c r="D17" s="160"/>
      <c r="E17" s="160"/>
      <c r="F17" s="160"/>
      <c r="G17" s="161"/>
    </row>
    <row r="18" spans="2:7" ht="75.75" customHeight="1" x14ac:dyDescent="0.15">
      <c r="B18" s="155"/>
      <c r="C18" s="162"/>
      <c r="D18" s="163"/>
      <c r="E18" s="163"/>
      <c r="F18" s="163"/>
      <c r="G18" s="164"/>
    </row>
    <row r="19" spans="2:7" ht="117.2" customHeight="1" x14ac:dyDescent="0.15">
      <c r="B19" s="24" t="s">
        <v>164</v>
      </c>
      <c r="C19" s="148" t="s">
        <v>167</v>
      </c>
      <c r="D19" s="149"/>
      <c r="E19" s="149"/>
      <c r="F19" s="149"/>
      <c r="G19" s="150"/>
    </row>
    <row r="20" spans="2:7" ht="117.2" customHeight="1" x14ac:dyDescent="0.15">
      <c r="B20" s="24" t="s">
        <v>163</v>
      </c>
      <c r="C20" s="148" t="s">
        <v>168</v>
      </c>
      <c r="D20" s="149"/>
      <c r="E20" s="149"/>
      <c r="F20" s="149"/>
      <c r="G20" s="150"/>
    </row>
    <row r="21" spans="2:7" ht="122.25" customHeight="1" x14ac:dyDescent="0.15">
      <c r="B21" s="24" t="s">
        <v>165</v>
      </c>
      <c r="C21" s="170" t="s">
        <v>169</v>
      </c>
      <c r="D21" s="170"/>
      <c r="E21" s="170"/>
      <c r="F21" s="170"/>
      <c r="G21" s="170"/>
    </row>
    <row r="22" spans="2:7" ht="122.25" customHeight="1" x14ac:dyDescent="0.15">
      <c r="B22" s="24" t="s">
        <v>162</v>
      </c>
      <c r="C22" s="170" t="s">
        <v>159</v>
      </c>
      <c r="D22" s="170"/>
      <c r="E22" s="170"/>
      <c r="F22" s="170"/>
      <c r="G22" s="170"/>
    </row>
    <row r="23" spans="2:7" ht="103.5" customHeight="1" x14ac:dyDescent="0.15">
      <c r="B23" s="25" t="s">
        <v>166</v>
      </c>
      <c r="C23" s="170" t="s">
        <v>170</v>
      </c>
      <c r="D23" s="170"/>
      <c r="E23" s="170"/>
      <c r="F23" s="170"/>
      <c r="G23" s="170"/>
    </row>
    <row r="24" spans="2:7" ht="103.5" customHeight="1" x14ac:dyDescent="0.15">
      <c r="B24" s="25" t="s">
        <v>161</v>
      </c>
      <c r="C24" s="170" t="s">
        <v>171</v>
      </c>
      <c r="D24" s="170"/>
      <c r="E24" s="170"/>
      <c r="F24" s="170"/>
      <c r="G24" s="170"/>
    </row>
    <row r="25" spans="2:7" ht="135.75" customHeight="1" x14ac:dyDescent="0.15">
      <c r="B25" s="24" t="s">
        <v>88</v>
      </c>
      <c r="C25" s="148" t="s">
        <v>100</v>
      </c>
      <c r="D25" s="165"/>
      <c r="E25" s="165"/>
      <c r="F25" s="165"/>
      <c r="G25" s="145"/>
    </row>
    <row r="26" spans="2:7" ht="33.950000000000003" customHeight="1" x14ac:dyDescent="0.15">
      <c r="B26" s="24" t="s">
        <v>96</v>
      </c>
      <c r="C26" s="146" t="s">
        <v>72</v>
      </c>
      <c r="D26" s="147"/>
      <c r="E26" s="15" t="s">
        <v>114</v>
      </c>
      <c r="F26" s="146" t="s">
        <v>113</v>
      </c>
      <c r="G26" s="147"/>
    </row>
    <row r="27" spans="2:7" ht="33.950000000000003" customHeight="1" x14ac:dyDescent="0.15">
      <c r="B27" s="24" t="s">
        <v>89</v>
      </c>
      <c r="C27" s="146" t="s">
        <v>71</v>
      </c>
      <c r="D27" s="147"/>
      <c r="E27" s="173" t="s">
        <v>90</v>
      </c>
      <c r="F27" s="166" t="s">
        <v>101</v>
      </c>
      <c r="G27" s="158"/>
    </row>
    <row r="28" spans="2:7" ht="33.950000000000003" customHeight="1" x14ac:dyDescent="0.15">
      <c r="B28" s="24" t="s">
        <v>125</v>
      </c>
      <c r="C28" s="146" t="s">
        <v>128</v>
      </c>
      <c r="D28" s="147"/>
      <c r="E28" s="173"/>
      <c r="F28" s="162"/>
      <c r="G28" s="164"/>
    </row>
    <row r="29" spans="2:7" ht="33.950000000000003" customHeight="1" x14ac:dyDescent="0.15">
      <c r="B29" s="63" t="s">
        <v>221</v>
      </c>
      <c r="C29" s="148" t="s">
        <v>222</v>
      </c>
      <c r="D29" s="149"/>
      <c r="E29" s="149"/>
      <c r="F29" s="149"/>
      <c r="G29" s="150"/>
    </row>
    <row r="30" spans="2:7" ht="33.950000000000003" customHeight="1" x14ac:dyDescent="0.15">
      <c r="B30" s="24" t="s">
        <v>91</v>
      </c>
      <c r="C30" s="144" t="s">
        <v>81</v>
      </c>
      <c r="D30" s="165"/>
      <c r="E30" s="165"/>
      <c r="F30" s="165"/>
      <c r="G30" s="145"/>
    </row>
    <row r="31" spans="2:7" ht="33.950000000000003" customHeight="1" x14ac:dyDescent="0.15">
      <c r="B31" s="24" t="s">
        <v>92</v>
      </c>
      <c r="C31" s="151" t="s">
        <v>129</v>
      </c>
      <c r="D31" s="167"/>
      <c r="E31" s="167"/>
      <c r="F31" s="167"/>
      <c r="G31" s="167"/>
    </row>
    <row r="32" spans="2:7" ht="71.25" customHeight="1" x14ac:dyDescent="0.15">
      <c r="B32" s="24" t="s">
        <v>66</v>
      </c>
      <c r="C32" s="148" t="s">
        <v>76</v>
      </c>
      <c r="D32" s="149"/>
      <c r="E32" s="149"/>
      <c r="F32" s="149"/>
      <c r="G32" s="150"/>
    </row>
    <row r="33" spans="2:7" ht="33.950000000000003" customHeight="1" x14ac:dyDescent="0.15">
      <c r="B33" s="24" t="s">
        <v>130</v>
      </c>
      <c r="C33" s="142" t="s">
        <v>131</v>
      </c>
      <c r="D33" s="143"/>
      <c r="E33" s="26" t="s">
        <v>212</v>
      </c>
      <c r="F33" s="142" t="s">
        <v>213</v>
      </c>
      <c r="G33" s="143"/>
    </row>
    <row r="34" spans="2:7" ht="33.950000000000003" customHeight="1" x14ac:dyDescent="0.15">
      <c r="B34" s="8" t="s">
        <v>93</v>
      </c>
      <c r="C34" s="8"/>
      <c r="D34" s="9"/>
      <c r="E34" s="9"/>
      <c r="F34" s="9"/>
      <c r="G34" s="9"/>
    </row>
    <row r="35" spans="2:7" ht="33.950000000000003" customHeight="1" x14ac:dyDescent="0.15">
      <c r="B35" s="24" t="s">
        <v>53</v>
      </c>
      <c r="C35" s="146" t="s">
        <v>107</v>
      </c>
      <c r="D35" s="147"/>
      <c r="E35" s="24" t="s">
        <v>54</v>
      </c>
      <c r="F35" s="146" t="s">
        <v>107</v>
      </c>
      <c r="G35" s="147"/>
    </row>
    <row r="36" spans="2:7" ht="22.5" customHeight="1" x14ac:dyDescent="0.15">
      <c r="B36" s="9"/>
      <c r="C36" s="9"/>
      <c r="D36" s="9"/>
      <c r="E36" s="9"/>
      <c r="F36" s="9"/>
      <c r="G36" s="9"/>
    </row>
    <row r="37" spans="2:7" ht="33.950000000000003" customHeight="1" x14ac:dyDescent="0.15">
      <c r="B37" s="8" t="s">
        <v>94</v>
      </c>
      <c r="C37" s="8"/>
      <c r="D37" s="9"/>
      <c r="E37" s="9"/>
      <c r="F37" s="9"/>
      <c r="G37" s="9"/>
    </row>
    <row r="38" spans="2:7" ht="33.950000000000003" customHeight="1" x14ac:dyDescent="0.15">
      <c r="B38" s="24" t="s">
        <v>55</v>
      </c>
      <c r="C38" s="146" t="s">
        <v>107</v>
      </c>
      <c r="D38" s="147"/>
      <c r="E38" s="24" t="s">
        <v>56</v>
      </c>
      <c r="F38" s="146" t="s">
        <v>107</v>
      </c>
      <c r="G38" s="147"/>
    </row>
    <row r="39" spans="2:7" ht="22.5" customHeight="1" x14ac:dyDescent="0.15">
      <c r="B39" s="21"/>
      <c r="C39" s="21"/>
      <c r="D39" s="21"/>
      <c r="E39" s="21"/>
      <c r="F39" s="21"/>
      <c r="G39" s="21"/>
    </row>
    <row r="40" spans="2:7" ht="33.950000000000003" customHeight="1" x14ac:dyDescent="0.15">
      <c r="B40" s="8" t="s">
        <v>144</v>
      </c>
      <c r="C40" s="8"/>
      <c r="D40" s="21"/>
      <c r="E40" s="21"/>
      <c r="F40" s="21"/>
      <c r="G40" s="21"/>
    </row>
    <row r="41" spans="2:7" ht="33.950000000000003" customHeight="1" x14ac:dyDescent="0.15">
      <c r="B41" s="24" t="s">
        <v>142</v>
      </c>
      <c r="C41" s="151" t="s">
        <v>80</v>
      </c>
      <c r="D41" s="152"/>
      <c r="E41" s="24" t="s">
        <v>136</v>
      </c>
      <c r="F41" s="153" t="s">
        <v>143</v>
      </c>
      <c r="G41" s="154"/>
    </row>
    <row r="42" spans="2:7" ht="22.5" customHeight="1" x14ac:dyDescent="0.15">
      <c r="B42" s="9"/>
      <c r="C42" s="9"/>
      <c r="D42" s="9"/>
      <c r="E42" s="9"/>
      <c r="F42" s="9"/>
      <c r="G42" s="9"/>
    </row>
    <row r="43" spans="2:7" ht="33.950000000000003" customHeight="1" x14ac:dyDescent="0.15">
      <c r="B43" s="8" t="s">
        <v>78</v>
      </c>
      <c r="C43" s="8"/>
      <c r="D43" s="9"/>
      <c r="E43" s="9"/>
      <c r="F43" s="9"/>
      <c r="G43" s="9"/>
    </row>
    <row r="44" spans="2:7" ht="33.950000000000003" customHeight="1" x14ac:dyDescent="0.15">
      <c r="B44" s="24" t="s">
        <v>57</v>
      </c>
      <c r="C44" s="144" t="s">
        <v>103</v>
      </c>
      <c r="D44" s="145"/>
      <c r="E44" s="24" t="s">
        <v>58</v>
      </c>
      <c r="F44" s="144" t="s">
        <v>106</v>
      </c>
      <c r="G44" s="145"/>
    </row>
    <row r="45" spans="2:7" ht="33.950000000000003" customHeight="1" x14ac:dyDescent="0.15">
      <c r="B45" s="24" t="s">
        <v>59</v>
      </c>
      <c r="C45" s="144" t="s">
        <v>104</v>
      </c>
      <c r="D45" s="145"/>
      <c r="E45" s="24" t="s">
        <v>61</v>
      </c>
      <c r="F45" s="144" t="s">
        <v>102</v>
      </c>
      <c r="G45" s="145"/>
    </row>
    <row r="46" spans="2:7" ht="33.950000000000003" customHeight="1" x14ac:dyDescent="0.15">
      <c r="B46" s="24" t="s">
        <v>60</v>
      </c>
      <c r="C46" s="144" t="s">
        <v>105</v>
      </c>
      <c r="D46" s="145"/>
      <c r="E46" s="24" t="s">
        <v>139</v>
      </c>
      <c r="F46" s="144" t="s">
        <v>141</v>
      </c>
      <c r="G46" s="145"/>
    </row>
    <row r="47" spans="2:7" ht="21.75" customHeight="1" x14ac:dyDescent="0.15">
      <c r="B47" s="9"/>
      <c r="C47" s="9"/>
      <c r="D47" s="9"/>
      <c r="E47" s="9"/>
      <c r="F47" s="9"/>
      <c r="G47" s="9"/>
    </row>
    <row r="48" spans="2:7" ht="33.950000000000003" customHeight="1" x14ac:dyDescent="0.15">
      <c r="B48" s="8" t="s">
        <v>95</v>
      </c>
      <c r="C48" s="8"/>
      <c r="D48" s="9"/>
      <c r="E48" s="9"/>
      <c r="F48" s="9"/>
      <c r="G48" s="9"/>
    </row>
    <row r="49" spans="2:7" ht="33.950000000000003" customHeight="1" x14ac:dyDescent="0.15">
      <c r="B49" s="24" t="s">
        <v>62</v>
      </c>
      <c r="C49" s="151" t="s">
        <v>79</v>
      </c>
      <c r="D49" s="152"/>
      <c r="E49" s="9"/>
      <c r="F49" s="9"/>
      <c r="G49" s="9"/>
    </row>
    <row r="50" spans="2:7" ht="33.950000000000003" customHeight="1" x14ac:dyDescent="0.15">
      <c r="B50" s="24" t="s">
        <v>63</v>
      </c>
      <c r="C50" s="151" t="s">
        <v>80</v>
      </c>
      <c r="D50" s="152"/>
      <c r="E50" s="9"/>
      <c r="F50" s="9"/>
      <c r="G50" s="9"/>
    </row>
  </sheetData>
  <mergeCells count="45">
    <mergeCell ref="C41:D41"/>
    <mergeCell ref="F41:G41"/>
    <mergeCell ref="C45:D45"/>
    <mergeCell ref="F45:G45"/>
    <mergeCell ref="C46:D46"/>
    <mergeCell ref="C49:D49"/>
    <mergeCell ref="C50:D50"/>
    <mergeCell ref="F46:G46"/>
    <mergeCell ref="B16:B18"/>
    <mergeCell ref="C16:G18"/>
    <mergeCell ref="C25:G25"/>
    <mergeCell ref="C44:D44"/>
    <mergeCell ref="F44:G44"/>
    <mergeCell ref="C27:D27"/>
    <mergeCell ref="E27:E28"/>
    <mergeCell ref="F27:G28"/>
    <mergeCell ref="C28:D28"/>
    <mergeCell ref="C30:G30"/>
    <mergeCell ref="C31:G31"/>
    <mergeCell ref="C32:G32"/>
    <mergeCell ref="C35:D35"/>
    <mergeCell ref="F35:G35"/>
    <mergeCell ref="C38:D38"/>
    <mergeCell ref="F38:G38"/>
    <mergeCell ref="C33:D33"/>
    <mergeCell ref="C26:D26"/>
    <mergeCell ref="F26:G26"/>
    <mergeCell ref="F33:G33"/>
    <mergeCell ref="C29:G29"/>
    <mergeCell ref="C7:D7"/>
    <mergeCell ref="F7:G7"/>
    <mergeCell ref="C10:D10"/>
    <mergeCell ref="F10:G10"/>
    <mergeCell ref="C11:D11"/>
    <mergeCell ref="F11:G11"/>
    <mergeCell ref="C24:G24"/>
    <mergeCell ref="C14:D14"/>
    <mergeCell ref="F14:G14"/>
    <mergeCell ref="C15:D15"/>
    <mergeCell ref="F15:G15"/>
    <mergeCell ref="C20:G20"/>
    <mergeCell ref="C19:G19"/>
    <mergeCell ref="C21:G21"/>
    <mergeCell ref="C22:G22"/>
    <mergeCell ref="C23:G23"/>
  </mergeCells>
  <phoneticPr fontId="2"/>
  <printOptions horizontalCentered="1" verticalCentered="1"/>
  <pageMargins left="0.23622047244094491" right="0.23622047244094491" top="0.15748031496062992" bottom="0.15748031496062992" header="0.31496062992125984" footer="0.31496062992125984"/>
  <rowBreaks count="1" manualBreakCount="1">
    <brk id="24" min="1"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A603-5F5A-44D1-8E8A-FF969009F8E7}">
  <sheetPr>
    <tabColor theme="0" tint="-0.499984740745262"/>
  </sheetPr>
  <dimension ref="A1:D502"/>
  <sheetViews>
    <sheetView workbookViewId="0">
      <selection activeCell="H9" sqref="H9"/>
    </sheetView>
  </sheetViews>
  <sheetFormatPr defaultRowHeight="16.5" x14ac:dyDescent="0.15"/>
  <cols>
    <col min="1" max="3" width="9.125" style="72" bestFit="1" customWidth="1"/>
    <col min="4" max="4" width="9.75" style="72" bestFit="1" customWidth="1"/>
  </cols>
  <sheetData>
    <row r="1" spans="1:4" x14ac:dyDescent="0.15">
      <c r="A1" s="73" t="s">
        <v>249</v>
      </c>
      <c r="B1" s="73" t="s">
        <v>246</v>
      </c>
      <c r="C1" s="74" t="s">
        <v>250</v>
      </c>
      <c r="D1" s="73" t="s">
        <v>251</v>
      </c>
    </row>
    <row r="2" spans="1:4" x14ac:dyDescent="0.4">
      <c r="A2" s="75">
        <v>1</v>
      </c>
      <c r="B2" s="72">
        <v>1</v>
      </c>
      <c r="C2" s="72">
        <v>1</v>
      </c>
      <c r="D2" s="72">
        <v>2000</v>
      </c>
    </row>
    <row r="3" spans="1:4" x14ac:dyDescent="0.4">
      <c r="A3" s="75">
        <v>601</v>
      </c>
      <c r="B3" s="72">
        <v>801</v>
      </c>
      <c r="C3" s="72">
        <v>901</v>
      </c>
      <c r="D3" s="72">
        <v>4000</v>
      </c>
    </row>
    <row r="4" spans="1:4" x14ac:dyDescent="0.4">
      <c r="A4" s="75">
        <v>1201</v>
      </c>
      <c r="B4" s="72">
        <v>1601</v>
      </c>
      <c r="C4" s="72">
        <v>1801</v>
      </c>
      <c r="D4" s="72">
        <v>6000</v>
      </c>
    </row>
    <row r="5" spans="1:4" x14ac:dyDescent="0.4">
      <c r="A5" s="75">
        <v>1801</v>
      </c>
      <c r="B5" s="72">
        <v>2401</v>
      </c>
      <c r="C5" s="72">
        <v>2701</v>
      </c>
      <c r="D5" s="72">
        <v>8000</v>
      </c>
    </row>
    <row r="6" spans="1:4" x14ac:dyDescent="0.4">
      <c r="A6" s="75">
        <v>2401</v>
      </c>
      <c r="B6" s="72">
        <v>3201</v>
      </c>
      <c r="C6" s="72">
        <v>3601</v>
      </c>
      <c r="D6" s="72">
        <v>10000</v>
      </c>
    </row>
    <row r="7" spans="1:4" x14ac:dyDescent="0.4">
      <c r="A7" s="75">
        <v>3001</v>
      </c>
      <c r="B7" s="72">
        <v>4001</v>
      </c>
      <c r="C7" s="72">
        <v>4501</v>
      </c>
      <c r="D7" s="72">
        <v>12000</v>
      </c>
    </row>
    <row r="8" spans="1:4" x14ac:dyDescent="0.4">
      <c r="A8" s="75">
        <v>3601</v>
      </c>
      <c r="B8" s="72">
        <v>4801</v>
      </c>
      <c r="C8" s="72">
        <v>5401</v>
      </c>
      <c r="D8" s="72">
        <v>14000</v>
      </c>
    </row>
    <row r="9" spans="1:4" x14ac:dyDescent="0.4">
      <c r="A9" s="75">
        <v>4201</v>
      </c>
      <c r="B9" s="72">
        <v>5601</v>
      </c>
      <c r="C9" s="72">
        <v>6301</v>
      </c>
      <c r="D9" s="72">
        <v>16000</v>
      </c>
    </row>
    <row r="10" spans="1:4" x14ac:dyDescent="0.4">
      <c r="A10" s="75">
        <v>4801</v>
      </c>
      <c r="B10" s="72">
        <v>6401</v>
      </c>
      <c r="C10" s="72">
        <v>7201</v>
      </c>
      <c r="D10" s="72">
        <v>18000</v>
      </c>
    </row>
    <row r="11" spans="1:4" x14ac:dyDescent="0.4">
      <c r="A11" s="75">
        <v>5401</v>
      </c>
      <c r="B11" s="72">
        <v>7201</v>
      </c>
      <c r="C11" s="72">
        <v>8101</v>
      </c>
      <c r="D11" s="72">
        <v>20000</v>
      </c>
    </row>
    <row r="12" spans="1:4" x14ac:dyDescent="0.4">
      <c r="A12" s="75">
        <v>6001</v>
      </c>
      <c r="B12" s="72">
        <v>8001</v>
      </c>
      <c r="C12" s="72">
        <v>9001</v>
      </c>
      <c r="D12" s="72">
        <v>22000</v>
      </c>
    </row>
    <row r="13" spans="1:4" x14ac:dyDescent="0.4">
      <c r="A13" s="75">
        <v>6601</v>
      </c>
      <c r="B13" s="72">
        <v>8801</v>
      </c>
      <c r="C13" s="72">
        <v>9901</v>
      </c>
      <c r="D13" s="72">
        <v>24000</v>
      </c>
    </row>
    <row r="14" spans="1:4" x14ac:dyDescent="0.4">
      <c r="A14" s="75">
        <v>7201</v>
      </c>
      <c r="B14" s="72">
        <v>9601</v>
      </c>
      <c r="C14" s="72">
        <v>10801</v>
      </c>
      <c r="D14" s="72">
        <v>26000</v>
      </c>
    </row>
    <row r="15" spans="1:4" x14ac:dyDescent="0.4">
      <c r="A15" s="75">
        <v>7801</v>
      </c>
      <c r="B15" s="72">
        <v>10401</v>
      </c>
      <c r="C15" s="72">
        <v>11701</v>
      </c>
      <c r="D15" s="72">
        <v>28000</v>
      </c>
    </row>
    <row r="16" spans="1:4" x14ac:dyDescent="0.4">
      <c r="A16" s="75">
        <v>8401</v>
      </c>
      <c r="B16" s="72">
        <v>11201</v>
      </c>
      <c r="C16" s="72">
        <v>12601</v>
      </c>
      <c r="D16" s="72">
        <v>30000</v>
      </c>
    </row>
    <row r="17" spans="1:4" x14ac:dyDescent="0.4">
      <c r="A17" s="75">
        <v>9001</v>
      </c>
      <c r="B17" s="72">
        <v>12001</v>
      </c>
      <c r="C17" s="72">
        <v>13501</v>
      </c>
      <c r="D17" s="72">
        <v>32000</v>
      </c>
    </row>
    <row r="18" spans="1:4" x14ac:dyDescent="0.4">
      <c r="A18" s="75">
        <v>9601</v>
      </c>
      <c r="B18" s="72">
        <v>12801</v>
      </c>
      <c r="C18" s="72">
        <v>14401</v>
      </c>
      <c r="D18" s="72">
        <v>34000</v>
      </c>
    </row>
    <row r="19" spans="1:4" x14ac:dyDescent="0.4">
      <c r="A19" s="75">
        <v>10201</v>
      </c>
      <c r="B19" s="72">
        <v>13601</v>
      </c>
      <c r="C19" s="72">
        <v>15301</v>
      </c>
      <c r="D19" s="72">
        <v>36000</v>
      </c>
    </row>
    <row r="20" spans="1:4" x14ac:dyDescent="0.4">
      <c r="A20" s="75">
        <v>10801</v>
      </c>
      <c r="B20" s="72">
        <v>14401</v>
      </c>
      <c r="C20" s="72">
        <v>16201</v>
      </c>
      <c r="D20" s="72">
        <v>38000</v>
      </c>
    </row>
    <row r="21" spans="1:4" x14ac:dyDescent="0.4">
      <c r="A21" s="75">
        <v>11401</v>
      </c>
      <c r="B21" s="72">
        <v>15201</v>
      </c>
      <c r="C21" s="72">
        <v>17101</v>
      </c>
      <c r="D21" s="72">
        <v>40000</v>
      </c>
    </row>
    <row r="22" spans="1:4" x14ac:dyDescent="0.4">
      <c r="A22" s="75">
        <v>12001</v>
      </c>
      <c r="B22" s="72">
        <v>16001</v>
      </c>
      <c r="C22" s="72">
        <v>18001</v>
      </c>
      <c r="D22" s="72">
        <v>42000</v>
      </c>
    </row>
    <row r="23" spans="1:4" x14ac:dyDescent="0.4">
      <c r="A23" s="75">
        <v>12601</v>
      </c>
      <c r="B23" s="72">
        <v>16801</v>
      </c>
      <c r="C23" s="72">
        <v>18901</v>
      </c>
      <c r="D23" s="72">
        <v>44000</v>
      </c>
    </row>
    <row r="24" spans="1:4" x14ac:dyDescent="0.4">
      <c r="A24" s="75">
        <v>13201</v>
      </c>
      <c r="B24" s="72">
        <v>17601</v>
      </c>
      <c r="C24" s="72">
        <v>19801</v>
      </c>
      <c r="D24" s="72">
        <v>46000</v>
      </c>
    </row>
    <row r="25" spans="1:4" x14ac:dyDescent="0.4">
      <c r="A25" s="75">
        <v>13801</v>
      </c>
      <c r="B25" s="72">
        <v>18401</v>
      </c>
      <c r="C25" s="72">
        <v>20701</v>
      </c>
      <c r="D25" s="72">
        <v>48000</v>
      </c>
    </row>
    <row r="26" spans="1:4" x14ac:dyDescent="0.4">
      <c r="A26" s="75">
        <v>14401</v>
      </c>
      <c r="B26" s="72">
        <v>19201</v>
      </c>
      <c r="C26" s="72">
        <v>21601</v>
      </c>
      <c r="D26" s="72">
        <v>50000</v>
      </c>
    </row>
    <row r="27" spans="1:4" x14ac:dyDescent="0.4">
      <c r="A27" s="75">
        <v>15001</v>
      </c>
      <c r="B27" s="72">
        <v>20001</v>
      </c>
      <c r="C27" s="72">
        <v>22501</v>
      </c>
      <c r="D27" s="72">
        <v>52000</v>
      </c>
    </row>
    <row r="28" spans="1:4" x14ac:dyDescent="0.4">
      <c r="A28" s="75">
        <v>15601</v>
      </c>
      <c r="B28" s="72">
        <v>20801</v>
      </c>
      <c r="C28" s="72">
        <v>23401</v>
      </c>
      <c r="D28" s="72">
        <v>54000</v>
      </c>
    </row>
    <row r="29" spans="1:4" x14ac:dyDescent="0.4">
      <c r="A29" s="75">
        <v>16201</v>
      </c>
      <c r="B29" s="72">
        <v>21601</v>
      </c>
      <c r="C29" s="72">
        <v>24301</v>
      </c>
      <c r="D29" s="72">
        <v>56000</v>
      </c>
    </row>
    <row r="30" spans="1:4" x14ac:dyDescent="0.4">
      <c r="A30" s="75">
        <v>16801</v>
      </c>
      <c r="B30" s="72">
        <v>22401</v>
      </c>
      <c r="C30" s="72">
        <v>25201</v>
      </c>
      <c r="D30" s="72">
        <v>58000</v>
      </c>
    </row>
    <row r="31" spans="1:4" x14ac:dyDescent="0.4">
      <c r="A31" s="75">
        <v>17401</v>
      </c>
      <c r="B31" s="72">
        <v>23201</v>
      </c>
      <c r="C31" s="72">
        <v>26101</v>
      </c>
      <c r="D31" s="72">
        <v>60000</v>
      </c>
    </row>
    <row r="32" spans="1:4" x14ac:dyDescent="0.4">
      <c r="A32" s="75">
        <v>18001</v>
      </c>
      <c r="B32" s="72">
        <v>24001</v>
      </c>
      <c r="C32" s="72">
        <v>27001</v>
      </c>
      <c r="D32" s="72">
        <v>62000</v>
      </c>
    </row>
    <row r="33" spans="1:4" x14ac:dyDescent="0.4">
      <c r="A33" s="75">
        <v>18601</v>
      </c>
      <c r="B33" s="72">
        <v>24801</v>
      </c>
      <c r="C33" s="72">
        <v>27901</v>
      </c>
      <c r="D33" s="72">
        <v>64000</v>
      </c>
    </row>
    <row r="34" spans="1:4" x14ac:dyDescent="0.4">
      <c r="A34" s="75">
        <v>19201</v>
      </c>
      <c r="B34" s="72">
        <v>25601</v>
      </c>
      <c r="C34" s="72">
        <v>28801</v>
      </c>
      <c r="D34" s="72">
        <v>66000</v>
      </c>
    </row>
    <row r="35" spans="1:4" x14ac:dyDescent="0.4">
      <c r="A35" s="75">
        <v>19801</v>
      </c>
      <c r="B35" s="72">
        <v>26401</v>
      </c>
      <c r="C35" s="72">
        <v>29701</v>
      </c>
      <c r="D35" s="72">
        <v>68000</v>
      </c>
    </row>
    <row r="36" spans="1:4" x14ac:dyDescent="0.4">
      <c r="A36" s="75">
        <v>20401</v>
      </c>
      <c r="B36" s="72">
        <v>27201</v>
      </c>
      <c r="C36" s="72">
        <v>30601</v>
      </c>
      <c r="D36" s="72">
        <v>70000</v>
      </c>
    </row>
    <row r="37" spans="1:4" x14ac:dyDescent="0.4">
      <c r="A37" s="75">
        <v>21001</v>
      </c>
      <c r="B37" s="72">
        <v>28001</v>
      </c>
      <c r="C37" s="72">
        <v>31501</v>
      </c>
      <c r="D37" s="72">
        <v>72000</v>
      </c>
    </row>
    <row r="38" spans="1:4" x14ac:dyDescent="0.4">
      <c r="A38" s="75">
        <v>21601</v>
      </c>
      <c r="B38" s="72">
        <v>28801</v>
      </c>
      <c r="C38" s="72">
        <v>32401</v>
      </c>
      <c r="D38" s="72">
        <v>74000</v>
      </c>
    </row>
    <row r="39" spans="1:4" x14ac:dyDescent="0.4">
      <c r="A39" s="75">
        <v>22201</v>
      </c>
      <c r="B39" s="72">
        <v>29601</v>
      </c>
      <c r="C39" s="72">
        <v>33301</v>
      </c>
      <c r="D39" s="72">
        <v>76000</v>
      </c>
    </row>
    <row r="40" spans="1:4" x14ac:dyDescent="0.4">
      <c r="A40" s="75">
        <v>22801</v>
      </c>
      <c r="B40" s="72">
        <v>30401</v>
      </c>
      <c r="C40" s="72">
        <v>34201</v>
      </c>
      <c r="D40" s="72">
        <v>78000</v>
      </c>
    </row>
    <row r="41" spans="1:4" x14ac:dyDescent="0.4">
      <c r="A41" s="75">
        <v>23401</v>
      </c>
      <c r="B41" s="72">
        <v>31201</v>
      </c>
      <c r="C41" s="72">
        <v>35101</v>
      </c>
      <c r="D41" s="72">
        <v>80000</v>
      </c>
    </row>
    <row r="42" spans="1:4" x14ac:dyDescent="0.4">
      <c r="A42" s="75">
        <v>24001</v>
      </c>
      <c r="B42" s="72">
        <v>32001</v>
      </c>
      <c r="C42" s="72">
        <v>36001</v>
      </c>
      <c r="D42" s="72">
        <v>82000</v>
      </c>
    </row>
    <row r="43" spans="1:4" x14ac:dyDescent="0.4">
      <c r="A43" s="75">
        <v>24601</v>
      </c>
      <c r="B43" s="72">
        <v>32801</v>
      </c>
      <c r="C43" s="72">
        <v>36901</v>
      </c>
      <c r="D43" s="72">
        <v>84000</v>
      </c>
    </row>
    <row r="44" spans="1:4" x14ac:dyDescent="0.4">
      <c r="A44" s="75">
        <v>25201</v>
      </c>
      <c r="B44" s="72">
        <v>33601</v>
      </c>
      <c r="C44" s="72">
        <v>37801</v>
      </c>
      <c r="D44" s="72">
        <v>86000</v>
      </c>
    </row>
    <row r="45" spans="1:4" x14ac:dyDescent="0.4">
      <c r="A45" s="75">
        <v>25801</v>
      </c>
      <c r="B45" s="72">
        <v>34401</v>
      </c>
      <c r="C45" s="72">
        <v>38701</v>
      </c>
      <c r="D45" s="72">
        <v>88000</v>
      </c>
    </row>
    <row r="46" spans="1:4" x14ac:dyDescent="0.4">
      <c r="A46" s="75">
        <v>26401</v>
      </c>
      <c r="B46" s="72">
        <v>35201</v>
      </c>
      <c r="C46" s="72">
        <v>39601</v>
      </c>
      <c r="D46" s="72">
        <v>90000</v>
      </c>
    </row>
    <row r="47" spans="1:4" x14ac:dyDescent="0.4">
      <c r="A47" s="75">
        <v>27001</v>
      </c>
      <c r="B47" s="72">
        <v>36001</v>
      </c>
      <c r="C47" s="72">
        <v>40501</v>
      </c>
      <c r="D47" s="72">
        <v>92000</v>
      </c>
    </row>
    <row r="48" spans="1:4" x14ac:dyDescent="0.4">
      <c r="A48" s="75">
        <v>27601</v>
      </c>
      <c r="B48" s="72">
        <v>36801</v>
      </c>
      <c r="C48" s="72">
        <v>41401</v>
      </c>
      <c r="D48" s="72">
        <v>94000</v>
      </c>
    </row>
    <row r="49" spans="1:4" x14ac:dyDescent="0.4">
      <c r="A49" s="75">
        <v>28201</v>
      </c>
      <c r="B49" s="72">
        <v>37601</v>
      </c>
      <c r="C49" s="72">
        <v>42301</v>
      </c>
      <c r="D49" s="72">
        <v>96000</v>
      </c>
    </row>
    <row r="50" spans="1:4" x14ac:dyDescent="0.4">
      <c r="A50" s="75">
        <v>28801</v>
      </c>
      <c r="B50" s="72">
        <v>38401</v>
      </c>
      <c r="C50" s="72">
        <v>43201</v>
      </c>
      <c r="D50" s="72">
        <v>98000</v>
      </c>
    </row>
    <row r="51" spans="1:4" x14ac:dyDescent="0.4">
      <c r="A51" s="75">
        <v>29401</v>
      </c>
      <c r="B51" s="72">
        <v>39201</v>
      </c>
      <c r="C51" s="72">
        <v>44101</v>
      </c>
      <c r="D51" s="72">
        <v>100000</v>
      </c>
    </row>
    <row r="52" spans="1:4" x14ac:dyDescent="0.4">
      <c r="A52" s="75">
        <v>30001</v>
      </c>
      <c r="B52" s="72">
        <v>40001</v>
      </c>
      <c r="C52" s="72">
        <v>45001</v>
      </c>
      <c r="D52" s="72">
        <v>102000</v>
      </c>
    </row>
    <row r="53" spans="1:4" x14ac:dyDescent="0.4">
      <c r="A53" s="75">
        <v>30601</v>
      </c>
      <c r="B53" s="72">
        <v>40801</v>
      </c>
      <c r="C53" s="72">
        <v>45901</v>
      </c>
      <c r="D53" s="72">
        <v>104000</v>
      </c>
    </row>
    <row r="54" spans="1:4" x14ac:dyDescent="0.4">
      <c r="A54" s="75">
        <v>31201</v>
      </c>
      <c r="B54" s="72">
        <v>41601</v>
      </c>
      <c r="C54" s="72">
        <v>46801</v>
      </c>
      <c r="D54" s="72">
        <v>106000</v>
      </c>
    </row>
    <row r="55" spans="1:4" x14ac:dyDescent="0.4">
      <c r="A55" s="75">
        <v>31801</v>
      </c>
      <c r="B55" s="72">
        <v>42401</v>
      </c>
      <c r="C55" s="72">
        <v>47701</v>
      </c>
      <c r="D55" s="72">
        <v>108000</v>
      </c>
    </row>
    <row r="56" spans="1:4" x14ac:dyDescent="0.4">
      <c r="A56" s="75">
        <v>32401</v>
      </c>
      <c r="B56" s="72">
        <v>43201</v>
      </c>
      <c r="C56" s="72">
        <v>48601</v>
      </c>
      <c r="D56" s="72">
        <v>110000</v>
      </c>
    </row>
    <row r="57" spans="1:4" x14ac:dyDescent="0.4">
      <c r="A57" s="75">
        <v>33001</v>
      </c>
      <c r="B57" s="72">
        <v>44001</v>
      </c>
      <c r="C57" s="72">
        <v>49501</v>
      </c>
      <c r="D57" s="72">
        <v>112000</v>
      </c>
    </row>
    <row r="58" spans="1:4" x14ac:dyDescent="0.4">
      <c r="A58" s="75">
        <v>33601</v>
      </c>
      <c r="B58" s="72">
        <v>44801</v>
      </c>
      <c r="C58" s="72">
        <v>50401</v>
      </c>
      <c r="D58" s="72">
        <v>114000</v>
      </c>
    </row>
    <row r="59" spans="1:4" x14ac:dyDescent="0.4">
      <c r="A59" s="75">
        <v>34201</v>
      </c>
      <c r="B59" s="72">
        <v>45601</v>
      </c>
      <c r="C59" s="72">
        <v>51301</v>
      </c>
      <c r="D59" s="72">
        <v>116000</v>
      </c>
    </row>
    <row r="60" spans="1:4" x14ac:dyDescent="0.4">
      <c r="A60" s="75">
        <v>34801</v>
      </c>
      <c r="B60" s="72">
        <v>46401</v>
      </c>
      <c r="C60" s="72">
        <v>52201</v>
      </c>
      <c r="D60" s="72">
        <v>118000</v>
      </c>
    </row>
    <row r="61" spans="1:4" x14ac:dyDescent="0.4">
      <c r="A61" s="75">
        <v>35401</v>
      </c>
      <c r="B61" s="72">
        <v>47201</v>
      </c>
      <c r="C61" s="72">
        <v>53101</v>
      </c>
      <c r="D61" s="72">
        <v>120000</v>
      </c>
    </row>
    <row r="62" spans="1:4" x14ac:dyDescent="0.4">
      <c r="A62" s="75">
        <v>36001</v>
      </c>
      <c r="B62" s="72">
        <v>48001</v>
      </c>
      <c r="C62" s="72">
        <v>54001</v>
      </c>
      <c r="D62" s="72">
        <v>122000</v>
      </c>
    </row>
    <row r="63" spans="1:4" x14ac:dyDescent="0.4">
      <c r="A63" s="75">
        <v>36601</v>
      </c>
      <c r="B63" s="72">
        <v>48801</v>
      </c>
      <c r="C63" s="72">
        <v>54901</v>
      </c>
      <c r="D63" s="72">
        <v>124000</v>
      </c>
    </row>
    <row r="64" spans="1:4" x14ac:dyDescent="0.4">
      <c r="A64" s="75">
        <v>37201</v>
      </c>
      <c r="B64" s="72">
        <v>49601</v>
      </c>
      <c r="C64" s="72">
        <v>55801</v>
      </c>
      <c r="D64" s="72">
        <v>126000</v>
      </c>
    </row>
    <row r="65" spans="1:4" x14ac:dyDescent="0.4">
      <c r="A65" s="75">
        <v>37801</v>
      </c>
      <c r="B65" s="72">
        <v>50401</v>
      </c>
      <c r="C65" s="72">
        <v>56701</v>
      </c>
      <c r="D65" s="72">
        <v>128000</v>
      </c>
    </row>
    <row r="66" spans="1:4" x14ac:dyDescent="0.4">
      <c r="A66" s="75">
        <v>38401</v>
      </c>
      <c r="B66" s="72">
        <v>51201</v>
      </c>
      <c r="C66" s="72">
        <v>57601</v>
      </c>
      <c r="D66" s="72">
        <v>130000</v>
      </c>
    </row>
    <row r="67" spans="1:4" x14ac:dyDescent="0.4">
      <c r="A67" s="75">
        <v>39001</v>
      </c>
      <c r="B67" s="72">
        <v>52001</v>
      </c>
      <c r="C67" s="72">
        <v>58501</v>
      </c>
      <c r="D67" s="72">
        <v>132000</v>
      </c>
    </row>
    <row r="68" spans="1:4" x14ac:dyDescent="0.4">
      <c r="A68" s="75">
        <v>39601</v>
      </c>
      <c r="B68" s="72">
        <v>52801</v>
      </c>
      <c r="C68" s="72">
        <v>59401</v>
      </c>
      <c r="D68" s="72">
        <v>134000</v>
      </c>
    </row>
    <row r="69" spans="1:4" x14ac:dyDescent="0.4">
      <c r="A69" s="75">
        <v>40201</v>
      </c>
      <c r="B69" s="72">
        <v>53601</v>
      </c>
      <c r="C69" s="72">
        <v>60301</v>
      </c>
      <c r="D69" s="72">
        <v>136000</v>
      </c>
    </row>
    <row r="70" spans="1:4" x14ac:dyDescent="0.4">
      <c r="A70" s="75">
        <v>40801</v>
      </c>
      <c r="B70" s="72">
        <v>54401</v>
      </c>
      <c r="C70" s="72">
        <v>61201</v>
      </c>
      <c r="D70" s="72">
        <v>138000</v>
      </c>
    </row>
    <row r="71" spans="1:4" x14ac:dyDescent="0.4">
      <c r="A71" s="75">
        <v>41401</v>
      </c>
      <c r="B71" s="72">
        <v>55201</v>
      </c>
      <c r="C71" s="72">
        <v>62101</v>
      </c>
      <c r="D71" s="72">
        <v>140000</v>
      </c>
    </row>
    <row r="72" spans="1:4" x14ac:dyDescent="0.4">
      <c r="A72" s="75">
        <v>42001</v>
      </c>
      <c r="B72" s="72">
        <v>56001</v>
      </c>
      <c r="C72" s="72">
        <v>63001</v>
      </c>
      <c r="D72" s="72">
        <v>142000</v>
      </c>
    </row>
    <row r="73" spans="1:4" x14ac:dyDescent="0.4">
      <c r="A73" s="75">
        <v>42601</v>
      </c>
      <c r="B73" s="72">
        <v>56801</v>
      </c>
      <c r="C73" s="72">
        <v>63901</v>
      </c>
      <c r="D73" s="72">
        <v>144000</v>
      </c>
    </row>
    <row r="74" spans="1:4" x14ac:dyDescent="0.4">
      <c r="A74" s="75">
        <v>43201</v>
      </c>
      <c r="B74" s="72">
        <v>57601</v>
      </c>
      <c r="C74" s="72">
        <v>64801</v>
      </c>
      <c r="D74" s="72">
        <v>146000</v>
      </c>
    </row>
    <row r="75" spans="1:4" x14ac:dyDescent="0.4">
      <c r="A75" s="75">
        <v>43801</v>
      </c>
      <c r="B75" s="72">
        <v>58401</v>
      </c>
      <c r="C75" s="72">
        <v>65701</v>
      </c>
      <c r="D75" s="72">
        <v>148000</v>
      </c>
    </row>
    <row r="76" spans="1:4" x14ac:dyDescent="0.4">
      <c r="A76" s="75">
        <v>44401</v>
      </c>
      <c r="B76" s="72">
        <v>59201</v>
      </c>
      <c r="C76" s="72">
        <v>66601</v>
      </c>
      <c r="D76" s="72">
        <v>150000</v>
      </c>
    </row>
    <row r="77" spans="1:4" x14ac:dyDescent="0.4">
      <c r="A77" s="75">
        <v>45001</v>
      </c>
      <c r="B77" s="72">
        <v>60001</v>
      </c>
      <c r="C77" s="72">
        <v>67501</v>
      </c>
      <c r="D77" s="72">
        <v>152000</v>
      </c>
    </row>
    <row r="78" spans="1:4" x14ac:dyDescent="0.4">
      <c r="A78" s="75">
        <v>45601</v>
      </c>
      <c r="B78" s="72">
        <v>60801</v>
      </c>
      <c r="C78" s="72">
        <v>68401</v>
      </c>
      <c r="D78" s="72">
        <v>154000</v>
      </c>
    </row>
    <row r="79" spans="1:4" x14ac:dyDescent="0.4">
      <c r="A79" s="75">
        <v>46201</v>
      </c>
      <c r="B79" s="72">
        <v>61601</v>
      </c>
      <c r="C79" s="72">
        <v>69301</v>
      </c>
      <c r="D79" s="72">
        <v>156000</v>
      </c>
    </row>
    <row r="80" spans="1:4" x14ac:dyDescent="0.4">
      <c r="A80" s="75">
        <v>46801</v>
      </c>
      <c r="B80" s="72">
        <v>62401</v>
      </c>
      <c r="C80" s="72">
        <v>70201</v>
      </c>
      <c r="D80" s="72">
        <v>158000</v>
      </c>
    </row>
    <row r="81" spans="1:4" x14ac:dyDescent="0.4">
      <c r="A81" s="75">
        <v>47401</v>
      </c>
      <c r="B81" s="72">
        <v>63201</v>
      </c>
      <c r="C81" s="72">
        <v>71101</v>
      </c>
      <c r="D81" s="72">
        <v>160000</v>
      </c>
    </row>
    <row r="82" spans="1:4" x14ac:dyDescent="0.4">
      <c r="A82" s="75">
        <v>48001</v>
      </c>
      <c r="B82" s="72">
        <v>64001</v>
      </c>
      <c r="C82" s="72">
        <v>72001</v>
      </c>
      <c r="D82" s="72">
        <v>162000</v>
      </c>
    </row>
    <row r="83" spans="1:4" x14ac:dyDescent="0.4">
      <c r="A83" s="75">
        <v>48601</v>
      </c>
      <c r="B83" s="72">
        <v>64801</v>
      </c>
      <c r="C83" s="72">
        <v>72901</v>
      </c>
      <c r="D83" s="72">
        <v>164000</v>
      </c>
    </row>
    <row r="84" spans="1:4" x14ac:dyDescent="0.4">
      <c r="A84" s="75">
        <v>49201</v>
      </c>
      <c r="B84" s="72">
        <v>65601</v>
      </c>
      <c r="C84" s="72">
        <v>73801</v>
      </c>
      <c r="D84" s="72">
        <v>166000</v>
      </c>
    </row>
    <row r="85" spans="1:4" x14ac:dyDescent="0.4">
      <c r="A85" s="75">
        <v>49801</v>
      </c>
      <c r="B85" s="72">
        <v>66401</v>
      </c>
      <c r="C85" s="72">
        <v>74701</v>
      </c>
      <c r="D85" s="72">
        <v>168000</v>
      </c>
    </row>
    <row r="86" spans="1:4" x14ac:dyDescent="0.4">
      <c r="A86" s="75">
        <v>50401</v>
      </c>
      <c r="B86" s="72">
        <v>67201</v>
      </c>
      <c r="C86" s="72">
        <v>75601</v>
      </c>
      <c r="D86" s="72">
        <v>170000</v>
      </c>
    </row>
    <row r="87" spans="1:4" x14ac:dyDescent="0.4">
      <c r="A87" s="75">
        <v>51001</v>
      </c>
      <c r="B87" s="72">
        <v>68001</v>
      </c>
      <c r="C87" s="72">
        <v>76501</v>
      </c>
      <c r="D87" s="72">
        <v>172000</v>
      </c>
    </row>
    <row r="88" spans="1:4" x14ac:dyDescent="0.4">
      <c r="A88" s="75">
        <v>51601</v>
      </c>
      <c r="B88" s="72">
        <v>68801</v>
      </c>
      <c r="C88" s="72">
        <v>77401</v>
      </c>
      <c r="D88" s="72">
        <v>174000</v>
      </c>
    </row>
    <row r="89" spans="1:4" x14ac:dyDescent="0.4">
      <c r="A89" s="75">
        <v>52201</v>
      </c>
      <c r="B89" s="72">
        <v>69601</v>
      </c>
      <c r="C89" s="72">
        <v>78301</v>
      </c>
      <c r="D89" s="72">
        <v>176000</v>
      </c>
    </row>
    <row r="90" spans="1:4" x14ac:dyDescent="0.4">
      <c r="A90" s="75">
        <v>52801</v>
      </c>
      <c r="B90" s="72">
        <v>70401</v>
      </c>
      <c r="C90" s="72">
        <v>79201</v>
      </c>
      <c r="D90" s="72">
        <v>178000</v>
      </c>
    </row>
    <row r="91" spans="1:4" x14ac:dyDescent="0.4">
      <c r="A91" s="75">
        <v>53401</v>
      </c>
      <c r="B91" s="72">
        <v>71201</v>
      </c>
      <c r="C91" s="72">
        <v>80101</v>
      </c>
      <c r="D91" s="72">
        <v>180000</v>
      </c>
    </row>
    <row r="92" spans="1:4" x14ac:dyDescent="0.4">
      <c r="A92" s="75">
        <v>54001</v>
      </c>
      <c r="B92" s="72">
        <v>72001</v>
      </c>
      <c r="C92" s="72">
        <v>81001</v>
      </c>
      <c r="D92" s="72">
        <v>182000</v>
      </c>
    </row>
    <row r="93" spans="1:4" x14ac:dyDescent="0.4">
      <c r="A93" s="75">
        <v>54601</v>
      </c>
      <c r="B93" s="72">
        <v>72801</v>
      </c>
      <c r="C93" s="72">
        <v>81901</v>
      </c>
      <c r="D93" s="72">
        <v>184000</v>
      </c>
    </row>
    <row r="94" spans="1:4" x14ac:dyDescent="0.4">
      <c r="A94" s="75">
        <v>55201</v>
      </c>
      <c r="B94" s="72">
        <v>73601</v>
      </c>
      <c r="C94" s="72">
        <v>82801</v>
      </c>
      <c r="D94" s="72">
        <v>186000</v>
      </c>
    </row>
    <row r="95" spans="1:4" x14ac:dyDescent="0.4">
      <c r="A95" s="75">
        <v>55801</v>
      </c>
      <c r="B95" s="72">
        <v>74401</v>
      </c>
      <c r="C95" s="72">
        <v>83701</v>
      </c>
      <c r="D95" s="72">
        <v>188000</v>
      </c>
    </row>
    <row r="96" spans="1:4" x14ac:dyDescent="0.4">
      <c r="A96" s="75">
        <v>56401</v>
      </c>
      <c r="B96" s="72">
        <v>75201</v>
      </c>
      <c r="C96" s="72">
        <v>84601</v>
      </c>
      <c r="D96" s="72">
        <v>190000</v>
      </c>
    </row>
    <row r="97" spans="1:4" x14ac:dyDescent="0.4">
      <c r="A97" s="75">
        <v>57001</v>
      </c>
      <c r="B97" s="72">
        <v>76001</v>
      </c>
      <c r="C97" s="72">
        <v>85501</v>
      </c>
      <c r="D97" s="72">
        <v>192000</v>
      </c>
    </row>
    <row r="98" spans="1:4" x14ac:dyDescent="0.4">
      <c r="A98" s="75">
        <v>57601</v>
      </c>
      <c r="B98" s="72">
        <v>76801</v>
      </c>
      <c r="C98" s="72">
        <v>86401</v>
      </c>
      <c r="D98" s="72">
        <v>194000</v>
      </c>
    </row>
    <row r="99" spans="1:4" x14ac:dyDescent="0.4">
      <c r="A99" s="75">
        <v>58201</v>
      </c>
      <c r="B99" s="72">
        <v>77601</v>
      </c>
      <c r="C99" s="72">
        <v>87301</v>
      </c>
      <c r="D99" s="72">
        <v>196000</v>
      </c>
    </row>
    <row r="100" spans="1:4" x14ac:dyDescent="0.4">
      <c r="A100" s="75">
        <v>58801</v>
      </c>
      <c r="B100" s="72">
        <v>78401</v>
      </c>
      <c r="C100" s="72">
        <v>88201</v>
      </c>
      <c r="D100" s="72">
        <v>198000</v>
      </c>
    </row>
    <row r="101" spans="1:4" x14ac:dyDescent="0.4">
      <c r="A101" s="75">
        <v>59401</v>
      </c>
      <c r="B101" s="72">
        <v>79201</v>
      </c>
      <c r="C101" s="72">
        <v>89101</v>
      </c>
      <c r="D101" s="72">
        <v>200000</v>
      </c>
    </row>
    <row r="102" spans="1:4" x14ac:dyDescent="0.4">
      <c r="A102" s="75">
        <v>60001</v>
      </c>
      <c r="B102" s="72">
        <v>80001</v>
      </c>
      <c r="C102" s="72">
        <v>90001</v>
      </c>
      <c r="D102" s="72">
        <v>202000</v>
      </c>
    </row>
    <row r="103" spans="1:4" x14ac:dyDescent="0.4">
      <c r="A103" s="75">
        <v>60601</v>
      </c>
      <c r="B103" s="72">
        <v>80801</v>
      </c>
      <c r="C103" s="72">
        <v>90901</v>
      </c>
      <c r="D103" s="72">
        <v>204000</v>
      </c>
    </row>
    <row r="104" spans="1:4" x14ac:dyDescent="0.4">
      <c r="A104" s="75">
        <v>61201</v>
      </c>
      <c r="B104" s="72">
        <v>81601</v>
      </c>
      <c r="C104" s="72">
        <v>91801</v>
      </c>
      <c r="D104" s="72">
        <v>206000</v>
      </c>
    </row>
    <row r="105" spans="1:4" x14ac:dyDescent="0.4">
      <c r="A105" s="75">
        <v>61801</v>
      </c>
      <c r="B105" s="72">
        <v>82401</v>
      </c>
      <c r="C105" s="72">
        <v>92701</v>
      </c>
      <c r="D105" s="72">
        <v>208000</v>
      </c>
    </row>
    <row r="106" spans="1:4" x14ac:dyDescent="0.4">
      <c r="A106" s="75">
        <v>62401</v>
      </c>
      <c r="B106" s="72">
        <v>83201</v>
      </c>
      <c r="C106" s="72">
        <v>93601</v>
      </c>
      <c r="D106" s="72">
        <v>210000</v>
      </c>
    </row>
    <row r="107" spans="1:4" x14ac:dyDescent="0.4">
      <c r="A107" s="75">
        <v>63001</v>
      </c>
      <c r="B107" s="72">
        <v>84001</v>
      </c>
      <c r="C107" s="72">
        <v>94501</v>
      </c>
      <c r="D107" s="72">
        <v>212000</v>
      </c>
    </row>
    <row r="108" spans="1:4" x14ac:dyDescent="0.4">
      <c r="A108" s="75">
        <v>63601</v>
      </c>
      <c r="B108" s="72">
        <v>84801</v>
      </c>
      <c r="C108" s="72">
        <v>95401</v>
      </c>
      <c r="D108" s="72">
        <v>214000</v>
      </c>
    </row>
    <row r="109" spans="1:4" x14ac:dyDescent="0.4">
      <c r="A109" s="75">
        <v>64201</v>
      </c>
      <c r="B109" s="72">
        <v>85601</v>
      </c>
      <c r="C109" s="72">
        <v>96301</v>
      </c>
      <c r="D109" s="72">
        <v>216000</v>
      </c>
    </row>
    <row r="110" spans="1:4" x14ac:dyDescent="0.4">
      <c r="A110" s="75">
        <v>64801</v>
      </c>
      <c r="B110" s="72">
        <v>86401</v>
      </c>
      <c r="C110" s="72">
        <v>97201</v>
      </c>
      <c r="D110" s="72">
        <v>218000</v>
      </c>
    </row>
    <row r="111" spans="1:4" x14ac:dyDescent="0.4">
      <c r="A111" s="75">
        <v>65401</v>
      </c>
      <c r="B111" s="72">
        <v>87201</v>
      </c>
      <c r="C111" s="72">
        <v>98101</v>
      </c>
      <c r="D111" s="72">
        <v>220000</v>
      </c>
    </row>
    <row r="112" spans="1:4" x14ac:dyDescent="0.4">
      <c r="A112" s="75">
        <v>66001</v>
      </c>
      <c r="B112" s="72">
        <v>88001</v>
      </c>
      <c r="C112" s="72">
        <v>99001</v>
      </c>
      <c r="D112" s="72">
        <v>222000</v>
      </c>
    </row>
    <row r="113" spans="1:4" x14ac:dyDescent="0.4">
      <c r="A113" s="75">
        <v>66601</v>
      </c>
      <c r="B113" s="72">
        <v>88801</v>
      </c>
      <c r="C113" s="72">
        <v>99901</v>
      </c>
      <c r="D113" s="72">
        <v>224000</v>
      </c>
    </row>
    <row r="114" spans="1:4" x14ac:dyDescent="0.4">
      <c r="A114" s="75">
        <v>67201</v>
      </c>
      <c r="B114" s="72">
        <v>89601</v>
      </c>
      <c r="C114" s="72">
        <v>100801</v>
      </c>
      <c r="D114" s="72">
        <v>226000</v>
      </c>
    </row>
    <row r="115" spans="1:4" x14ac:dyDescent="0.4">
      <c r="A115" s="75">
        <v>67801</v>
      </c>
      <c r="B115" s="72">
        <v>90401</v>
      </c>
      <c r="C115" s="72">
        <v>101701</v>
      </c>
      <c r="D115" s="72">
        <v>228000</v>
      </c>
    </row>
    <row r="116" spans="1:4" x14ac:dyDescent="0.4">
      <c r="A116" s="75">
        <v>68401</v>
      </c>
      <c r="B116" s="72">
        <v>91201</v>
      </c>
      <c r="C116" s="72">
        <v>102601</v>
      </c>
      <c r="D116" s="72">
        <v>230000</v>
      </c>
    </row>
    <row r="117" spans="1:4" x14ac:dyDescent="0.4">
      <c r="A117" s="75">
        <v>69001</v>
      </c>
      <c r="B117" s="72">
        <v>92001</v>
      </c>
      <c r="C117" s="72">
        <v>103501</v>
      </c>
      <c r="D117" s="72">
        <v>232000</v>
      </c>
    </row>
    <row r="118" spans="1:4" x14ac:dyDescent="0.4">
      <c r="A118" s="75">
        <v>69601</v>
      </c>
      <c r="B118" s="72">
        <v>92801</v>
      </c>
      <c r="C118" s="72">
        <v>104401</v>
      </c>
      <c r="D118" s="72">
        <v>234000</v>
      </c>
    </row>
    <row r="119" spans="1:4" x14ac:dyDescent="0.4">
      <c r="A119" s="75">
        <v>70201</v>
      </c>
      <c r="B119" s="72">
        <v>93601</v>
      </c>
      <c r="C119" s="72">
        <v>105301</v>
      </c>
      <c r="D119" s="72">
        <v>236000</v>
      </c>
    </row>
    <row r="120" spans="1:4" x14ac:dyDescent="0.4">
      <c r="A120" s="75">
        <v>70801</v>
      </c>
      <c r="B120" s="72">
        <v>94401</v>
      </c>
      <c r="C120" s="72">
        <v>106201</v>
      </c>
      <c r="D120" s="72">
        <v>238000</v>
      </c>
    </row>
    <row r="121" spans="1:4" x14ac:dyDescent="0.4">
      <c r="A121" s="75">
        <v>71401</v>
      </c>
      <c r="B121" s="72">
        <v>95201</v>
      </c>
      <c r="C121" s="72">
        <v>107101</v>
      </c>
      <c r="D121" s="72">
        <v>240000</v>
      </c>
    </row>
    <row r="122" spans="1:4" x14ac:dyDescent="0.4">
      <c r="A122" s="75">
        <v>72001</v>
      </c>
      <c r="B122" s="72">
        <v>96001</v>
      </c>
      <c r="C122" s="72">
        <v>108001</v>
      </c>
      <c r="D122" s="72">
        <v>242000</v>
      </c>
    </row>
    <row r="123" spans="1:4" x14ac:dyDescent="0.4">
      <c r="A123" s="75">
        <v>72601</v>
      </c>
      <c r="B123" s="72">
        <v>96801</v>
      </c>
      <c r="C123" s="72">
        <v>108901</v>
      </c>
      <c r="D123" s="72">
        <v>244000</v>
      </c>
    </row>
    <row r="124" spans="1:4" x14ac:dyDescent="0.4">
      <c r="A124" s="75">
        <v>73201</v>
      </c>
      <c r="B124" s="72">
        <v>97601</v>
      </c>
      <c r="C124" s="72">
        <v>109801</v>
      </c>
      <c r="D124" s="72">
        <v>246000</v>
      </c>
    </row>
    <row r="125" spans="1:4" x14ac:dyDescent="0.4">
      <c r="A125" s="75">
        <v>73801</v>
      </c>
      <c r="B125" s="72">
        <v>98401</v>
      </c>
      <c r="C125" s="72">
        <v>110701</v>
      </c>
      <c r="D125" s="72">
        <v>248000</v>
      </c>
    </row>
    <row r="126" spans="1:4" x14ac:dyDescent="0.4">
      <c r="A126" s="75">
        <v>74401</v>
      </c>
      <c r="B126" s="72">
        <v>99201</v>
      </c>
      <c r="C126" s="72">
        <v>111601</v>
      </c>
      <c r="D126" s="72">
        <v>250000</v>
      </c>
    </row>
    <row r="127" spans="1:4" x14ac:dyDescent="0.4">
      <c r="A127" s="75">
        <v>75001</v>
      </c>
      <c r="B127" s="72">
        <v>100001</v>
      </c>
      <c r="C127" s="72">
        <v>112501</v>
      </c>
      <c r="D127" s="72">
        <v>252000</v>
      </c>
    </row>
    <row r="128" spans="1:4" x14ac:dyDescent="0.4">
      <c r="A128" s="75">
        <v>75601</v>
      </c>
      <c r="B128" s="72">
        <v>100801</v>
      </c>
      <c r="C128" s="72">
        <v>113401</v>
      </c>
      <c r="D128" s="72">
        <v>254000</v>
      </c>
    </row>
    <row r="129" spans="1:4" x14ac:dyDescent="0.4">
      <c r="A129" s="75">
        <v>76201</v>
      </c>
      <c r="B129" s="72">
        <v>101601</v>
      </c>
      <c r="C129" s="72">
        <v>114301</v>
      </c>
      <c r="D129" s="72">
        <v>256000</v>
      </c>
    </row>
    <row r="130" spans="1:4" x14ac:dyDescent="0.4">
      <c r="A130" s="75">
        <v>76801</v>
      </c>
      <c r="B130" s="72">
        <v>102401</v>
      </c>
      <c r="C130" s="72">
        <v>115201</v>
      </c>
      <c r="D130" s="72">
        <v>258000</v>
      </c>
    </row>
    <row r="131" spans="1:4" x14ac:dyDescent="0.4">
      <c r="A131" s="75">
        <v>77401</v>
      </c>
      <c r="B131" s="72">
        <v>103201</v>
      </c>
      <c r="C131" s="72">
        <v>116101</v>
      </c>
      <c r="D131" s="72">
        <v>260000</v>
      </c>
    </row>
    <row r="132" spans="1:4" x14ac:dyDescent="0.4">
      <c r="A132" s="75">
        <v>78001</v>
      </c>
      <c r="B132" s="72">
        <v>104001</v>
      </c>
      <c r="C132" s="72">
        <v>117001</v>
      </c>
      <c r="D132" s="72">
        <v>262000</v>
      </c>
    </row>
    <row r="133" spans="1:4" x14ac:dyDescent="0.4">
      <c r="A133" s="75">
        <v>78601</v>
      </c>
      <c r="B133" s="72">
        <v>104801</v>
      </c>
      <c r="C133" s="72">
        <v>117901</v>
      </c>
      <c r="D133" s="72">
        <v>264000</v>
      </c>
    </row>
    <row r="134" spans="1:4" x14ac:dyDescent="0.4">
      <c r="A134" s="75">
        <v>79201</v>
      </c>
      <c r="B134" s="72">
        <v>105601</v>
      </c>
      <c r="C134" s="72">
        <v>118801</v>
      </c>
      <c r="D134" s="72">
        <v>266000</v>
      </c>
    </row>
    <row r="135" spans="1:4" x14ac:dyDescent="0.4">
      <c r="A135" s="75">
        <v>79801</v>
      </c>
      <c r="B135" s="72">
        <v>106401</v>
      </c>
      <c r="C135" s="72">
        <v>119701</v>
      </c>
      <c r="D135" s="72">
        <v>268000</v>
      </c>
    </row>
    <row r="136" spans="1:4" x14ac:dyDescent="0.4">
      <c r="A136" s="75">
        <v>80401</v>
      </c>
      <c r="B136" s="72">
        <v>107201</v>
      </c>
      <c r="C136" s="72">
        <v>120601</v>
      </c>
      <c r="D136" s="72">
        <v>270000</v>
      </c>
    </row>
    <row r="137" spans="1:4" x14ac:dyDescent="0.4">
      <c r="A137" s="75">
        <v>81001</v>
      </c>
      <c r="B137" s="72">
        <v>108001</v>
      </c>
      <c r="C137" s="72">
        <v>121501</v>
      </c>
      <c r="D137" s="72">
        <v>272000</v>
      </c>
    </row>
    <row r="138" spans="1:4" x14ac:dyDescent="0.4">
      <c r="A138" s="75">
        <v>81601</v>
      </c>
      <c r="B138" s="72">
        <v>108801</v>
      </c>
      <c r="C138" s="72">
        <v>122401</v>
      </c>
      <c r="D138" s="72">
        <v>274000</v>
      </c>
    </row>
    <row r="139" spans="1:4" x14ac:dyDescent="0.4">
      <c r="A139" s="75">
        <v>82201</v>
      </c>
      <c r="B139" s="72">
        <v>109601</v>
      </c>
      <c r="C139" s="72">
        <v>123301</v>
      </c>
      <c r="D139" s="72">
        <v>276000</v>
      </c>
    </row>
    <row r="140" spans="1:4" x14ac:dyDescent="0.4">
      <c r="A140" s="75">
        <v>82801</v>
      </c>
      <c r="B140" s="72">
        <v>110401</v>
      </c>
      <c r="C140" s="72">
        <v>124201</v>
      </c>
      <c r="D140" s="72">
        <v>278000</v>
      </c>
    </row>
    <row r="141" spans="1:4" x14ac:dyDescent="0.4">
      <c r="A141" s="75">
        <v>83401</v>
      </c>
      <c r="B141" s="72">
        <v>111201</v>
      </c>
      <c r="C141" s="72">
        <v>125101</v>
      </c>
      <c r="D141" s="72">
        <v>280000</v>
      </c>
    </row>
    <row r="142" spans="1:4" x14ac:dyDescent="0.4">
      <c r="A142" s="75">
        <v>84001</v>
      </c>
      <c r="B142" s="72">
        <v>112001</v>
      </c>
      <c r="C142" s="72">
        <v>126001</v>
      </c>
      <c r="D142" s="72">
        <v>282000</v>
      </c>
    </row>
    <row r="143" spans="1:4" x14ac:dyDescent="0.4">
      <c r="A143" s="75">
        <v>84601</v>
      </c>
      <c r="B143" s="72">
        <v>112801</v>
      </c>
      <c r="C143" s="72">
        <v>126901</v>
      </c>
      <c r="D143" s="72">
        <v>284000</v>
      </c>
    </row>
    <row r="144" spans="1:4" x14ac:dyDescent="0.4">
      <c r="A144" s="75">
        <v>85201</v>
      </c>
      <c r="B144" s="72">
        <v>113601</v>
      </c>
      <c r="C144" s="72">
        <v>127801</v>
      </c>
      <c r="D144" s="72">
        <v>286000</v>
      </c>
    </row>
    <row r="145" spans="1:4" x14ac:dyDescent="0.4">
      <c r="A145" s="75">
        <v>85801</v>
      </c>
      <c r="B145" s="72">
        <v>114401</v>
      </c>
      <c r="C145" s="72">
        <v>128701</v>
      </c>
      <c r="D145" s="72">
        <v>288000</v>
      </c>
    </row>
    <row r="146" spans="1:4" x14ac:dyDescent="0.4">
      <c r="A146" s="75">
        <v>86401</v>
      </c>
      <c r="B146" s="72">
        <v>115201</v>
      </c>
      <c r="C146" s="72">
        <v>129601</v>
      </c>
      <c r="D146" s="72">
        <v>290000</v>
      </c>
    </row>
    <row r="147" spans="1:4" x14ac:dyDescent="0.4">
      <c r="A147" s="75">
        <v>87001</v>
      </c>
      <c r="B147" s="72">
        <v>116001</v>
      </c>
      <c r="C147" s="72">
        <v>130501</v>
      </c>
      <c r="D147" s="72">
        <v>292000</v>
      </c>
    </row>
    <row r="148" spans="1:4" x14ac:dyDescent="0.4">
      <c r="A148" s="75">
        <v>87601</v>
      </c>
      <c r="B148" s="72">
        <v>116801</v>
      </c>
      <c r="C148" s="72">
        <v>131401</v>
      </c>
      <c r="D148" s="72">
        <v>294000</v>
      </c>
    </row>
    <row r="149" spans="1:4" x14ac:dyDescent="0.4">
      <c r="A149" s="75">
        <v>88201</v>
      </c>
      <c r="B149" s="72">
        <v>117601</v>
      </c>
      <c r="C149" s="72">
        <v>132301</v>
      </c>
      <c r="D149" s="72">
        <v>296000</v>
      </c>
    </row>
    <row r="150" spans="1:4" x14ac:dyDescent="0.4">
      <c r="A150" s="75">
        <v>88801</v>
      </c>
      <c r="B150" s="72">
        <v>118401</v>
      </c>
      <c r="C150" s="72">
        <v>133201</v>
      </c>
      <c r="D150" s="72">
        <v>298000</v>
      </c>
    </row>
    <row r="151" spans="1:4" x14ac:dyDescent="0.4">
      <c r="A151" s="75">
        <v>89401</v>
      </c>
      <c r="B151" s="72">
        <v>119201</v>
      </c>
      <c r="C151" s="72">
        <v>134101</v>
      </c>
      <c r="D151" s="72">
        <v>300000</v>
      </c>
    </row>
    <row r="152" spans="1:4" x14ac:dyDescent="0.4">
      <c r="A152" s="75">
        <v>90001</v>
      </c>
      <c r="B152" s="72">
        <v>120001</v>
      </c>
      <c r="C152" s="72">
        <v>135001</v>
      </c>
      <c r="D152" s="72">
        <v>302000</v>
      </c>
    </row>
    <row r="153" spans="1:4" x14ac:dyDescent="0.4">
      <c r="A153" s="75">
        <v>90601</v>
      </c>
      <c r="B153" s="72">
        <v>120801</v>
      </c>
      <c r="C153" s="72">
        <v>135901</v>
      </c>
      <c r="D153" s="72">
        <v>304000</v>
      </c>
    </row>
    <row r="154" spans="1:4" x14ac:dyDescent="0.4">
      <c r="A154" s="75">
        <v>91201</v>
      </c>
      <c r="B154" s="72">
        <v>121601</v>
      </c>
      <c r="C154" s="72">
        <v>136801</v>
      </c>
      <c r="D154" s="72">
        <v>306000</v>
      </c>
    </row>
    <row r="155" spans="1:4" x14ac:dyDescent="0.4">
      <c r="A155" s="75">
        <v>91801</v>
      </c>
      <c r="B155" s="72">
        <v>122401</v>
      </c>
      <c r="C155" s="72">
        <v>137701</v>
      </c>
      <c r="D155" s="72">
        <v>308000</v>
      </c>
    </row>
    <row r="156" spans="1:4" x14ac:dyDescent="0.4">
      <c r="A156" s="75">
        <v>92401</v>
      </c>
      <c r="B156" s="72">
        <v>123201</v>
      </c>
      <c r="C156" s="72">
        <v>138601</v>
      </c>
      <c r="D156" s="72">
        <v>310000</v>
      </c>
    </row>
    <row r="157" spans="1:4" x14ac:dyDescent="0.4">
      <c r="A157" s="75">
        <v>93001</v>
      </c>
      <c r="B157" s="72">
        <v>124001</v>
      </c>
      <c r="C157" s="72">
        <v>139501</v>
      </c>
      <c r="D157" s="72">
        <v>312000</v>
      </c>
    </row>
    <row r="158" spans="1:4" x14ac:dyDescent="0.4">
      <c r="A158" s="75">
        <v>93601</v>
      </c>
      <c r="B158" s="72">
        <v>124801</v>
      </c>
      <c r="C158" s="72">
        <v>140401</v>
      </c>
      <c r="D158" s="72">
        <v>314000</v>
      </c>
    </row>
    <row r="159" spans="1:4" x14ac:dyDescent="0.4">
      <c r="A159" s="75">
        <v>94201</v>
      </c>
      <c r="B159" s="72">
        <v>125601</v>
      </c>
      <c r="C159" s="72">
        <v>141301</v>
      </c>
      <c r="D159" s="72">
        <v>316000</v>
      </c>
    </row>
    <row r="160" spans="1:4" x14ac:dyDescent="0.4">
      <c r="A160" s="75">
        <v>94801</v>
      </c>
      <c r="B160" s="72">
        <v>126401</v>
      </c>
      <c r="C160" s="72">
        <v>142201</v>
      </c>
      <c r="D160" s="72">
        <v>318000</v>
      </c>
    </row>
    <row r="161" spans="1:4" x14ac:dyDescent="0.4">
      <c r="A161" s="75">
        <v>95401</v>
      </c>
      <c r="B161" s="72">
        <v>127201</v>
      </c>
      <c r="C161" s="72">
        <v>143101</v>
      </c>
      <c r="D161" s="72">
        <v>320000</v>
      </c>
    </row>
    <row r="162" spans="1:4" x14ac:dyDescent="0.4">
      <c r="A162" s="75">
        <v>96001</v>
      </c>
      <c r="B162" s="72">
        <v>128001</v>
      </c>
      <c r="C162" s="72">
        <v>144001</v>
      </c>
      <c r="D162" s="72">
        <v>322000</v>
      </c>
    </row>
    <row r="163" spans="1:4" x14ac:dyDescent="0.4">
      <c r="A163" s="75">
        <v>96601</v>
      </c>
      <c r="B163" s="72">
        <v>128801</v>
      </c>
      <c r="C163" s="72">
        <v>144901</v>
      </c>
      <c r="D163" s="72">
        <v>324000</v>
      </c>
    </row>
    <row r="164" spans="1:4" x14ac:dyDescent="0.4">
      <c r="A164" s="75">
        <v>97201</v>
      </c>
      <c r="B164" s="72">
        <v>129601</v>
      </c>
      <c r="C164" s="72">
        <v>145801</v>
      </c>
      <c r="D164" s="72">
        <v>326000</v>
      </c>
    </row>
    <row r="165" spans="1:4" x14ac:dyDescent="0.4">
      <c r="A165" s="75">
        <v>97801</v>
      </c>
      <c r="B165" s="72">
        <v>130401</v>
      </c>
      <c r="C165" s="72">
        <v>146701</v>
      </c>
      <c r="D165" s="72">
        <v>328000</v>
      </c>
    </row>
    <row r="166" spans="1:4" x14ac:dyDescent="0.4">
      <c r="A166" s="75">
        <v>98401</v>
      </c>
      <c r="B166" s="72">
        <v>131201</v>
      </c>
      <c r="C166" s="72">
        <v>147601</v>
      </c>
      <c r="D166" s="72">
        <v>330000</v>
      </c>
    </row>
    <row r="167" spans="1:4" x14ac:dyDescent="0.4">
      <c r="A167" s="75">
        <v>99001</v>
      </c>
      <c r="B167" s="72">
        <v>132001</v>
      </c>
      <c r="C167" s="72">
        <v>148501</v>
      </c>
      <c r="D167" s="72">
        <v>332000</v>
      </c>
    </row>
    <row r="168" spans="1:4" x14ac:dyDescent="0.4">
      <c r="A168" s="75">
        <v>99601</v>
      </c>
      <c r="B168" s="72">
        <v>132801</v>
      </c>
      <c r="C168" s="72">
        <v>149401</v>
      </c>
      <c r="D168" s="72">
        <v>334000</v>
      </c>
    </row>
    <row r="169" spans="1:4" x14ac:dyDescent="0.4">
      <c r="A169" s="75">
        <v>100201</v>
      </c>
      <c r="B169" s="72">
        <v>133601</v>
      </c>
      <c r="C169" s="72">
        <v>150301</v>
      </c>
      <c r="D169" s="72">
        <v>336000</v>
      </c>
    </row>
    <row r="170" spans="1:4" x14ac:dyDescent="0.4">
      <c r="A170" s="75">
        <v>100801</v>
      </c>
      <c r="B170" s="72">
        <v>134401</v>
      </c>
      <c r="C170" s="72">
        <v>151201</v>
      </c>
      <c r="D170" s="72">
        <v>338000</v>
      </c>
    </row>
    <row r="171" spans="1:4" x14ac:dyDescent="0.4">
      <c r="A171" s="75">
        <v>101401</v>
      </c>
      <c r="B171" s="72">
        <v>135201</v>
      </c>
      <c r="C171" s="72">
        <v>152101</v>
      </c>
      <c r="D171" s="72">
        <v>340000</v>
      </c>
    </row>
    <row r="172" spans="1:4" x14ac:dyDescent="0.4">
      <c r="A172" s="75">
        <v>102001</v>
      </c>
      <c r="B172" s="72">
        <v>136001</v>
      </c>
      <c r="C172" s="72">
        <v>153001</v>
      </c>
      <c r="D172" s="72">
        <v>342000</v>
      </c>
    </row>
    <row r="173" spans="1:4" x14ac:dyDescent="0.4">
      <c r="A173" s="75">
        <v>102601</v>
      </c>
      <c r="B173" s="72">
        <v>136801</v>
      </c>
      <c r="C173" s="72">
        <v>153901</v>
      </c>
      <c r="D173" s="72">
        <v>344000</v>
      </c>
    </row>
    <row r="174" spans="1:4" x14ac:dyDescent="0.4">
      <c r="A174" s="75">
        <v>103201</v>
      </c>
      <c r="B174" s="72">
        <v>137601</v>
      </c>
      <c r="C174" s="72">
        <v>154801</v>
      </c>
      <c r="D174" s="72">
        <v>346000</v>
      </c>
    </row>
    <row r="175" spans="1:4" x14ac:dyDescent="0.4">
      <c r="A175" s="75">
        <v>103801</v>
      </c>
      <c r="B175" s="72">
        <v>138401</v>
      </c>
      <c r="C175" s="72">
        <v>155701</v>
      </c>
      <c r="D175" s="72">
        <v>348000</v>
      </c>
    </row>
    <row r="176" spans="1:4" x14ac:dyDescent="0.4">
      <c r="A176" s="75">
        <v>104401</v>
      </c>
      <c r="B176" s="72">
        <v>139201</v>
      </c>
      <c r="C176" s="72">
        <v>156601</v>
      </c>
      <c r="D176" s="72">
        <v>350000</v>
      </c>
    </row>
    <row r="177" spans="1:4" x14ac:dyDescent="0.4">
      <c r="A177" s="75">
        <v>105001</v>
      </c>
      <c r="B177" s="72">
        <v>140001</v>
      </c>
      <c r="C177" s="72">
        <v>157501</v>
      </c>
      <c r="D177" s="72">
        <v>352000</v>
      </c>
    </row>
    <row r="178" spans="1:4" x14ac:dyDescent="0.4">
      <c r="A178" s="75">
        <v>105601</v>
      </c>
      <c r="B178" s="72">
        <v>140801</v>
      </c>
      <c r="C178" s="72">
        <v>158401</v>
      </c>
      <c r="D178" s="72">
        <v>354000</v>
      </c>
    </row>
    <row r="179" spans="1:4" x14ac:dyDescent="0.4">
      <c r="A179" s="75">
        <v>106201</v>
      </c>
      <c r="B179" s="72">
        <v>141601</v>
      </c>
      <c r="C179" s="72">
        <v>159301</v>
      </c>
      <c r="D179" s="72">
        <v>356000</v>
      </c>
    </row>
    <row r="180" spans="1:4" x14ac:dyDescent="0.4">
      <c r="A180" s="75">
        <v>106801</v>
      </c>
      <c r="B180" s="72">
        <v>142401</v>
      </c>
      <c r="C180" s="72">
        <v>160201</v>
      </c>
      <c r="D180" s="72">
        <v>358000</v>
      </c>
    </row>
    <row r="181" spans="1:4" x14ac:dyDescent="0.4">
      <c r="A181" s="75">
        <v>107401</v>
      </c>
      <c r="B181" s="72">
        <v>143201</v>
      </c>
      <c r="C181" s="72">
        <v>161101</v>
      </c>
      <c r="D181" s="72">
        <v>360000</v>
      </c>
    </row>
    <row r="182" spans="1:4" x14ac:dyDescent="0.4">
      <c r="A182" s="75">
        <v>108001</v>
      </c>
      <c r="B182" s="72">
        <v>144001</v>
      </c>
      <c r="C182" s="72">
        <v>162001</v>
      </c>
      <c r="D182" s="72">
        <v>362000</v>
      </c>
    </row>
    <row r="183" spans="1:4" x14ac:dyDescent="0.4">
      <c r="A183" s="75">
        <v>108601</v>
      </c>
      <c r="B183" s="72">
        <v>144801</v>
      </c>
      <c r="C183" s="72">
        <v>162901</v>
      </c>
      <c r="D183" s="72">
        <v>364000</v>
      </c>
    </row>
    <row r="184" spans="1:4" x14ac:dyDescent="0.4">
      <c r="A184" s="75">
        <v>109201</v>
      </c>
      <c r="B184" s="72">
        <v>145601</v>
      </c>
      <c r="C184" s="72">
        <v>163801</v>
      </c>
      <c r="D184" s="72">
        <v>366000</v>
      </c>
    </row>
    <row r="185" spans="1:4" x14ac:dyDescent="0.4">
      <c r="A185" s="75">
        <v>109801</v>
      </c>
      <c r="B185" s="72">
        <v>146401</v>
      </c>
      <c r="C185" s="72">
        <v>164701</v>
      </c>
      <c r="D185" s="72">
        <v>368000</v>
      </c>
    </row>
    <row r="186" spans="1:4" x14ac:dyDescent="0.4">
      <c r="A186" s="75">
        <v>110401</v>
      </c>
      <c r="B186" s="72">
        <v>147201</v>
      </c>
      <c r="C186" s="72">
        <v>165601</v>
      </c>
      <c r="D186" s="72">
        <v>370000</v>
      </c>
    </row>
    <row r="187" spans="1:4" x14ac:dyDescent="0.4">
      <c r="A187" s="75">
        <v>111001</v>
      </c>
      <c r="B187" s="72">
        <v>148001</v>
      </c>
      <c r="C187" s="72">
        <v>166501</v>
      </c>
      <c r="D187" s="72">
        <v>372000</v>
      </c>
    </row>
    <row r="188" spans="1:4" x14ac:dyDescent="0.4">
      <c r="A188" s="75">
        <v>111601</v>
      </c>
      <c r="B188" s="72">
        <v>148801</v>
      </c>
      <c r="C188" s="72">
        <v>167401</v>
      </c>
      <c r="D188" s="72">
        <v>374000</v>
      </c>
    </row>
    <row r="189" spans="1:4" x14ac:dyDescent="0.4">
      <c r="A189" s="75">
        <v>112201</v>
      </c>
      <c r="B189" s="72">
        <v>149601</v>
      </c>
      <c r="C189" s="72">
        <v>168301</v>
      </c>
      <c r="D189" s="72">
        <v>376000</v>
      </c>
    </row>
    <row r="190" spans="1:4" x14ac:dyDescent="0.4">
      <c r="A190" s="75">
        <v>112801</v>
      </c>
      <c r="B190" s="72">
        <v>150401</v>
      </c>
      <c r="C190" s="72">
        <v>169201</v>
      </c>
      <c r="D190" s="72">
        <v>378000</v>
      </c>
    </row>
    <row r="191" spans="1:4" x14ac:dyDescent="0.4">
      <c r="A191" s="75">
        <v>113401</v>
      </c>
      <c r="B191" s="72">
        <v>151201</v>
      </c>
      <c r="C191" s="72">
        <v>170101</v>
      </c>
      <c r="D191" s="72">
        <v>380000</v>
      </c>
    </row>
    <row r="192" spans="1:4" x14ac:dyDescent="0.4">
      <c r="A192" s="75">
        <v>114001</v>
      </c>
      <c r="B192" s="72">
        <v>152001</v>
      </c>
      <c r="C192" s="72">
        <v>171001</v>
      </c>
      <c r="D192" s="72">
        <v>382000</v>
      </c>
    </row>
    <row r="193" spans="1:4" x14ac:dyDescent="0.4">
      <c r="A193" s="75">
        <v>114601</v>
      </c>
      <c r="B193" s="72">
        <v>152801</v>
      </c>
      <c r="C193" s="72">
        <v>171901</v>
      </c>
      <c r="D193" s="72">
        <v>384000</v>
      </c>
    </row>
    <row r="194" spans="1:4" x14ac:dyDescent="0.4">
      <c r="A194" s="75">
        <v>115201</v>
      </c>
      <c r="B194" s="72">
        <v>153601</v>
      </c>
      <c r="C194" s="72">
        <v>172801</v>
      </c>
      <c r="D194" s="72">
        <v>386000</v>
      </c>
    </row>
    <row r="195" spans="1:4" x14ac:dyDescent="0.4">
      <c r="A195" s="75">
        <v>115801</v>
      </c>
      <c r="B195" s="72">
        <v>154401</v>
      </c>
      <c r="C195" s="72">
        <v>173701</v>
      </c>
      <c r="D195" s="72">
        <v>388000</v>
      </c>
    </row>
    <row r="196" spans="1:4" x14ac:dyDescent="0.4">
      <c r="A196" s="75">
        <v>116401</v>
      </c>
      <c r="B196" s="72">
        <v>155201</v>
      </c>
      <c r="C196" s="72">
        <v>174601</v>
      </c>
      <c r="D196" s="72">
        <v>390000</v>
      </c>
    </row>
    <row r="197" spans="1:4" x14ac:dyDescent="0.4">
      <c r="A197" s="75">
        <v>117001</v>
      </c>
      <c r="B197" s="72">
        <v>156001</v>
      </c>
      <c r="C197" s="72">
        <v>175501</v>
      </c>
      <c r="D197" s="72">
        <v>392000</v>
      </c>
    </row>
    <row r="198" spans="1:4" x14ac:dyDescent="0.4">
      <c r="A198" s="75">
        <v>117601</v>
      </c>
      <c r="B198" s="72">
        <v>156801</v>
      </c>
      <c r="C198" s="72">
        <v>176401</v>
      </c>
      <c r="D198" s="72">
        <v>394000</v>
      </c>
    </row>
    <row r="199" spans="1:4" x14ac:dyDescent="0.4">
      <c r="A199" s="75">
        <v>118201</v>
      </c>
      <c r="B199" s="72">
        <v>157601</v>
      </c>
      <c r="C199" s="72">
        <v>177301</v>
      </c>
      <c r="D199" s="72">
        <v>396000</v>
      </c>
    </row>
    <row r="200" spans="1:4" x14ac:dyDescent="0.4">
      <c r="A200" s="75">
        <v>118801</v>
      </c>
      <c r="B200" s="72">
        <v>158401</v>
      </c>
      <c r="C200" s="72">
        <v>178201</v>
      </c>
      <c r="D200" s="72">
        <v>398000</v>
      </c>
    </row>
    <row r="201" spans="1:4" x14ac:dyDescent="0.4">
      <c r="A201" s="75">
        <v>119401</v>
      </c>
      <c r="B201" s="72">
        <v>159201</v>
      </c>
      <c r="C201" s="72">
        <v>179101</v>
      </c>
      <c r="D201" s="72">
        <v>400000</v>
      </c>
    </row>
    <row r="202" spans="1:4" x14ac:dyDescent="0.4">
      <c r="A202" s="75">
        <v>120001</v>
      </c>
      <c r="B202" s="72">
        <v>160001</v>
      </c>
      <c r="C202" s="72">
        <v>180001</v>
      </c>
      <c r="D202" s="72">
        <v>402000</v>
      </c>
    </row>
    <row r="203" spans="1:4" x14ac:dyDescent="0.4">
      <c r="A203" s="75">
        <v>120601</v>
      </c>
      <c r="B203" s="72">
        <v>160801</v>
      </c>
      <c r="C203" s="72">
        <v>180901</v>
      </c>
      <c r="D203" s="72">
        <v>404000</v>
      </c>
    </row>
    <row r="204" spans="1:4" x14ac:dyDescent="0.4">
      <c r="A204" s="75">
        <v>121201</v>
      </c>
      <c r="B204" s="72">
        <v>161601</v>
      </c>
      <c r="C204" s="72">
        <v>181801</v>
      </c>
      <c r="D204" s="72">
        <v>406000</v>
      </c>
    </row>
    <row r="205" spans="1:4" x14ac:dyDescent="0.4">
      <c r="A205" s="75">
        <v>121801</v>
      </c>
      <c r="B205" s="72">
        <v>162401</v>
      </c>
      <c r="C205" s="72">
        <v>182701</v>
      </c>
      <c r="D205" s="72">
        <v>408000</v>
      </c>
    </row>
    <row r="206" spans="1:4" x14ac:dyDescent="0.4">
      <c r="A206" s="75">
        <v>122401</v>
      </c>
      <c r="B206" s="72">
        <v>163201</v>
      </c>
      <c r="C206" s="72">
        <v>183601</v>
      </c>
      <c r="D206" s="72">
        <v>410000</v>
      </c>
    </row>
    <row r="207" spans="1:4" x14ac:dyDescent="0.4">
      <c r="A207" s="75">
        <v>123001</v>
      </c>
      <c r="B207" s="72">
        <v>164001</v>
      </c>
      <c r="C207" s="72">
        <v>184501</v>
      </c>
      <c r="D207" s="72">
        <v>412000</v>
      </c>
    </row>
    <row r="208" spans="1:4" x14ac:dyDescent="0.4">
      <c r="A208" s="75">
        <v>123601</v>
      </c>
      <c r="B208" s="72">
        <v>164801</v>
      </c>
      <c r="C208" s="72">
        <v>185401</v>
      </c>
      <c r="D208" s="72">
        <v>414000</v>
      </c>
    </row>
    <row r="209" spans="1:4" x14ac:dyDescent="0.4">
      <c r="A209" s="75">
        <v>124201</v>
      </c>
      <c r="B209" s="72">
        <v>165601</v>
      </c>
      <c r="C209" s="72">
        <v>186301</v>
      </c>
      <c r="D209" s="72">
        <v>416000</v>
      </c>
    </row>
    <row r="210" spans="1:4" x14ac:dyDescent="0.4">
      <c r="A210" s="75">
        <v>124801</v>
      </c>
      <c r="B210" s="72">
        <v>166401</v>
      </c>
      <c r="C210" s="72">
        <v>187201</v>
      </c>
      <c r="D210" s="72">
        <v>418000</v>
      </c>
    </row>
    <row r="211" spans="1:4" x14ac:dyDescent="0.4">
      <c r="A211" s="75">
        <v>125401</v>
      </c>
      <c r="B211" s="72">
        <v>167201</v>
      </c>
      <c r="C211" s="72">
        <v>188101</v>
      </c>
      <c r="D211" s="72">
        <v>420000</v>
      </c>
    </row>
    <row r="212" spans="1:4" x14ac:dyDescent="0.4">
      <c r="A212" s="75">
        <v>126001</v>
      </c>
      <c r="B212" s="72">
        <v>168001</v>
      </c>
      <c r="C212" s="72">
        <v>189001</v>
      </c>
      <c r="D212" s="72">
        <v>422000</v>
      </c>
    </row>
    <row r="213" spans="1:4" x14ac:dyDescent="0.4">
      <c r="A213" s="75">
        <v>126601</v>
      </c>
      <c r="B213" s="72">
        <v>168801</v>
      </c>
      <c r="C213" s="72">
        <v>189901</v>
      </c>
      <c r="D213" s="72">
        <v>424000</v>
      </c>
    </row>
    <row r="214" spans="1:4" x14ac:dyDescent="0.4">
      <c r="A214" s="75">
        <v>127201</v>
      </c>
      <c r="B214" s="72">
        <v>169601</v>
      </c>
      <c r="C214" s="72">
        <v>190801</v>
      </c>
      <c r="D214" s="72">
        <v>426000</v>
      </c>
    </row>
    <row r="215" spans="1:4" x14ac:dyDescent="0.4">
      <c r="A215" s="75">
        <v>127801</v>
      </c>
      <c r="B215" s="72">
        <v>170401</v>
      </c>
      <c r="C215" s="72">
        <v>191701</v>
      </c>
      <c r="D215" s="72">
        <v>428000</v>
      </c>
    </row>
    <row r="216" spans="1:4" x14ac:dyDescent="0.4">
      <c r="A216" s="75">
        <v>128401</v>
      </c>
      <c r="B216" s="72">
        <v>171201</v>
      </c>
      <c r="C216" s="72">
        <v>192601</v>
      </c>
      <c r="D216" s="72">
        <v>430000</v>
      </c>
    </row>
    <row r="217" spans="1:4" x14ac:dyDescent="0.4">
      <c r="A217" s="75">
        <v>129001</v>
      </c>
      <c r="B217" s="72">
        <v>172001</v>
      </c>
      <c r="C217" s="72">
        <v>193501</v>
      </c>
      <c r="D217" s="72">
        <v>432000</v>
      </c>
    </row>
    <row r="218" spans="1:4" x14ac:dyDescent="0.4">
      <c r="A218" s="75">
        <v>129601</v>
      </c>
      <c r="B218" s="72">
        <v>172801</v>
      </c>
      <c r="C218" s="72">
        <v>194401</v>
      </c>
      <c r="D218" s="72">
        <v>434000</v>
      </c>
    </row>
    <row r="219" spans="1:4" x14ac:dyDescent="0.4">
      <c r="A219" s="75">
        <v>130201</v>
      </c>
      <c r="B219" s="72">
        <v>173601</v>
      </c>
      <c r="C219" s="72">
        <v>195301</v>
      </c>
      <c r="D219" s="72">
        <v>436000</v>
      </c>
    </row>
    <row r="220" spans="1:4" x14ac:dyDescent="0.4">
      <c r="A220" s="75">
        <v>130801</v>
      </c>
      <c r="B220" s="72">
        <v>174401</v>
      </c>
      <c r="C220" s="72">
        <v>196201</v>
      </c>
      <c r="D220" s="72">
        <v>438000</v>
      </c>
    </row>
    <row r="221" spans="1:4" x14ac:dyDescent="0.4">
      <c r="A221" s="75">
        <v>131401</v>
      </c>
      <c r="B221" s="72">
        <v>175201</v>
      </c>
      <c r="C221" s="72">
        <v>197101</v>
      </c>
      <c r="D221" s="72">
        <v>440000</v>
      </c>
    </row>
    <row r="222" spans="1:4" x14ac:dyDescent="0.4">
      <c r="A222" s="75">
        <v>132001</v>
      </c>
      <c r="B222" s="72">
        <v>176001</v>
      </c>
      <c r="C222" s="72">
        <v>198001</v>
      </c>
      <c r="D222" s="72">
        <v>442000</v>
      </c>
    </row>
    <row r="223" spans="1:4" x14ac:dyDescent="0.4">
      <c r="A223" s="75">
        <v>132601</v>
      </c>
      <c r="B223" s="72">
        <v>176801</v>
      </c>
      <c r="C223" s="72">
        <v>198901</v>
      </c>
      <c r="D223" s="72">
        <v>444000</v>
      </c>
    </row>
    <row r="224" spans="1:4" x14ac:dyDescent="0.4">
      <c r="A224" s="75">
        <v>133201</v>
      </c>
      <c r="B224" s="72">
        <v>177601</v>
      </c>
      <c r="C224" s="72">
        <v>199801</v>
      </c>
      <c r="D224" s="72">
        <v>446000</v>
      </c>
    </row>
    <row r="225" spans="1:4" x14ac:dyDescent="0.4">
      <c r="A225" s="75">
        <v>133801</v>
      </c>
      <c r="B225" s="72">
        <v>178401</v>
      </c>
      <c r="C225" s="72">
        <v>200701</v>
      </c>
      <c r="D225" s="72">
        <v>448000</v>
      </c>
    </row>
    <row r="226" spans="1:4" x14ac:dyDescent="0.4">
      <c r="A226" s="75">
        <v>134401</v>
      </c>
      <c r="B226" s="72">
        <v>179201</v>
      </c>
      <c r="C226" s="72">
        <v>201601</v>
      </c>
      <c r="D226" s="72">
        <v>450000</v>
      </c>
    </row>
    <row r="227" spans="1:4" x14ac:dyDescent="0.4">
      <c r="A227" s="75">
        <v>135001</v>
      </c>
      <c r="B227" s="72">
        <v>180001</v>
      </c>
      <c r="C227" s="72">
        <v>202501</v>
      </c>
      <c r="D227" s="72">
        <v>452000</v>
      </c>
    </row>
    <row r="228" spans="1:4" x14ac:dyDescent="0.4">
      <c r="A228" s="75">
        <v>135601</v>
      </c>
      <c r="B228" s="72">
        <v>180801</v>
      </c>
      <c r="C228" s="72">
        <v>203401</v>
      </c>
      <c r="D228" s="72">
        <v>454000</v>
      </c>
    </row>
    <row r="229" spans="1:4" x14ac:dyDescent="0.4">
      <c r="A229" s="75">
        <v>136201</v>
      </c>
      <c r="B229" s="72">
        <v>181601</v>
      </c>
      <c r="C229" s="72">
        <v>204301</v>
      </c>
      <c r="D229" s="72">
        <v>456000</v>
      </c>
    </row>
    <row r="230" spans="1:4" x14ac:dyDescent="0.4">
      <c r="A230" s="75">
        <v>136801</v>
      </c>
      <c r="B230" s="72">
        <v>182401</v>
      </c>
      <c r="C230" s="72">
        <v>205201</v>
      </c>
      <c r="D230" s="72">
        <v>458000</v>
      </c>
    </row>
    <row r="231" spans="1:4" x14ac:dyDescent="0.4">
      <c r="A231" s="75">
        <v>137401</v>
      </c>
      <c r="B231" s="72">
        <v>183201</v>
      </c>
      <c r="C231" s="72">
        <v>206101</v>
      </c>
      <c r="D231" s="72">
        <v>460000</v>
      </c>
    </row>
    <row r="232" spans="1:4" x14ac:dyDescent="0.4">
      <c r="A232" s="75">
        <v>138001</v>
      </c>
      <c r="B232" s="72">
        <v>184001</v>
      </c>
      <c r="C232" s="72">
        <v>207001</v>
      </c>
      <c r="D232" s="72">
        <v>462000</v>
      </c>
    </row>
    <row r="233" spans="1:4" x14ac:dyDescent="0.4">
      <c r="A233" s="75">
        <v>138601</v>
      </c>
      <c r="B233" s="72">
        <v>184801</v>
      </c>
      <c r="C233" s="72">
        <v>207901</v>
      </c>
      <c r="D233" s="72">
        <v>464000</v>
      </c>
    </row>
    <row r="234" spans="1:4" x14ac:dyDescent="0.4">
      <c r="A234" s="75">
        <v>139201</v>
      </c>
      <c r="B234" s="72">
        <v>185601</v>
      </c>
      <c r="C234" s="72">
        <v>208801</v>
      </c>
      <c r="D234" s="72">
        <v>466000</v>
      </c>
    </row>
    <row r="235" spans="1:4" x14ac:dyDescent="0.4">
      <c r="A235" s="75">
        <v>139801</v>
      </c>
      <c r="B235" s="72">
        <v>186401</v>
      </c>
      <c r="C235" s="72">
        <v>209701</v>
      </c>
      <c r="D235" s="72">
        <v>468000</v>
      </c>
    </row>
    <row r="236" spans="1:4" x14ac:dyDescent="0.4">
      <c r="A236" s="75">
        <v>140401</v>
      </c>
      <c r="B236" s="72">
        <v>187201</v>
      </c>
      <c r="C236" s="72">
        <v>210601</v>
      </c>
      <c r="D236" s="72">
        <v>470000</v>
      </c>
    </row>
    <row r="237" spans="1:4" x14ac:dyDescent="0.4">
      <c r="A237" s="75">
        <v>141001</v>
      </c>
      <c r="B237" s="72">
        <v>188001</v>
      </c>
      <c r="C237" s="72">
        <v>211501</v>
      </c>
      <c r="D237" s="72">
        <v>472000</v>
      </c>
    </row>
    <row r="238" spans="1:4" x14ac:dyDescent="0.4">
      <c r="A238" s="75">
        <v>141601</v>
      </c>
      <c r="B238" s="72">
        <v>188801</v>
      </c>
      <c r="C238" s="72">
        <v>212401</v>
      </c>
      <c r="D238" s="72">
        <v>474000</v>
      </c>
    </row>
    <row r="239" spans="1:4" x14ac:dyDescent="0.4">
      <c r="A239" s="75">
        <v>142201</v>
      </c>
      <c r="B239" s="72">
        <v>189601</v>
      </c>
      <c r="C239" s="72">
        <v>213301</v>
      </c>
      <c r="D239" s="72">
        <v>476000</v>
      </c>
    </row>
    <row r="240" spans="1:4" x14ac:dyDescent="0.4">
      <c r="A240" s="75">
        <v>142801</v>
      </c>
      <c r="B240" s="72">
        <v>190401</v>
      </c>
      <c r="C240" s="72">
        <v>214201</v>
      </c>
      <c r="D240" s="72">
        <v>478000</v>
      </c>
    </row>
    <row r="241" spans="1:4" x14ac:dyDescent="0.4">
      <c r="A241" s="75">
        <v>143401</v>
      </c>
      <c r="B241" s="72">
        <v>191201</v>
      </c>
      <c r="C241" s="72">
        <v>215101</v>
      </c>
      <c r="D241" s="72">
        <v>480000</v>
      </c>
    </row>
    <row r="242" spans="1:4" x14ac:dyDescent="0.4">
      <c r="A242" s="75">
        <v>144001</v>
      </c>
      <c r="B242" s="72">
        <v>192001</v>
      </c>
      <c r="C242" s="72">
        <v>216001</v>
      </c>
      <c r="D242" s="72">
        <v>482000</v>
      </c>
    </row>
    <row r="243" spans="1:4" x14ac:dyDescent="0.4">
      <c r="A243" s="75">
        <v>144601</v>
      </c>
      <c r="B243" s="72">
        <v>192801</v>
      </c>
      <c r="C243" s="72">
        <v>216901</v>
      </c>
      <c r="D243" s="72">
        <v>484000</v>
      </c>
    </row>
    <row r="244" spans="1:4" x14ac:dyDescent="0.4">
      <c r="A244" s="75">
        <v>145201</v>
      </c>
      <c r="B244" s="72">
        <v>193601</v>
      </c>
      <c r="C244" s="72">
        <v>217801</v>
      </c>
      <c r="D244" s="72">
        <v>486000</v>
      </c>
    </row>
    <row r="245" spans="1:4" x14ac:dyDescent="0.4">
      <c r="A245" s="75">
        <v>145801</v>
      </c>
      <c r="B245" s="72">
        <v>194401</v>
      </c>
      <c r="C245" s="72">
        <v>218701</v>
      </c>
      <c r="D245" s="72">
        <v>488000</v>
      </c>
    </row>
    <row r="246" spans="1:4" x14ac:dyDescent="0.4">
      <c r="A246" s="75">
        <v>146401</v>
      </c>
      <c r="B246" s="72">
        <v>195201</v>
      </c>
      <c r="C246" s="72">
        <v>219601</v>
      </c>
      <c r="D246" s="72">
        <v>490000</v>
      </c>
    </row>
    <row r="247" spans="1:4" x14ac:dyDescent="0.4">
      <c r="A247" s="75">
        <v>147001</v>
      </c>
      <c r="B247" s="72">
        <v>196001</v>
      </c>
      <c r="C247" s="72">
        <v>220501</v>
      </c>
      <c r="D247" s="72">
        <v>492000</v>
      </c>
    </row>
    <row r="248" spans="1:4" x14ac:dyDescent="0.4">
      <c r="A248" s="75">
        <v>147601</v>
      </c>
      <c r="B248" s="72">
        <v>196801</v>
      </c>
      <c r="C248" s="72">
        <v>221401</v>
      </c>
      <c r="D248" s="72">
        <v>494000</v>
      </c>
    </row>
    <row r="249" spans="1:4" x14ac:dyDescent="0.4">
      <c r="A249" s="75">
        <v>148201</v>
      </c>
      <c r="B249" s="72">
        <v>197601</v>
      </c>
      <c r="C249" s="72">
        <v>222301</v>
      </c>
      <c r="D249" s="72">
        <v>496000</v>
      </c>
    </row>
    <row r="250" spans="1:4" x14ac:dyDescent="0.4">
      <c r="A250" s="75">
        <v>148801</v>
      </c>
      <c r="B250" s="72">
        <v>198401</v>
      </c>
      <c r="C250" s="72">
        <v>223201</v>
      </c>
      <c r="D250" s="72">
        <v>498000</v>
      </c>
    </row>
    <row r="251" spans="1:4" x14ac:dyDescent="0.4">
      <c r="A251" s="75">
        <v>149401</v>
      </c>
      <c r="B251" s="72">
        <v>199201</v>
      </c>
      <c r="C251" s="72">
        <v>224101</v>
      </c>
      <c r="D251" s="72">
        <v>500000</v>
      </c>
    </row>
    <row r="252" spans="1:4" x14ac:dyDescent="0.4">
      <c r="A252" s="75">
        <v>150001</v>
      </c>
      <c r="B252" s="72">
        <v>200001</v>
      </c>
      <c r="C252" s="72">
        <v>225001</v>
      </c>
      <c r="D252" s="72">
        <v>502000</v>
      </c>
    </row>
    <row r="253" spans="1:4" x14ac:dyDescent="0.4">
      <c r="A253" s="75">
        <v>150601</v>
      </c>
      <c r="B253" s="72">
        <v>200801</v>
      </c>
      <c r="C253" s="72">
        <v>225901</v>
      </c>
      <c r="D253" s="72">
        <v>504000</v>
      </c>
    </row>
    <row r="254" spans="1:4" x14ac:dyDescent="0.4">
      <c r="A254" s="75">
        <v>151201</v>
      </c>
      <c r="B254" s="72">
        <v>201601</v>
      </c>
      <c r="C254" s="72">
        <v>226801</v>
      </c>
      <c r="D254" s="72">
        <v>506000</v>
      </c>
    </row>
    <row r="255" spans="1:4" x14ac:dyDescent="0.4">
      <c r="A255" s="75">
        <v>151801</v>
      </c>
      <c r="B255" s="72">
        <v>202401</v>
      </c>
      <c r="C255" s="72">
        <v>227701</v>
      </c>
      <c r="D255" s="72">
        <v>508000</v>
      </c>
    </row>
    <row r="256" spans="1:4" x14ac:dyDescent="0.4">
      <c r="A256" s="75">
        <v>152401</v>
      </c>
      <c r="B256" s="72">
        <v>203201</v>
      </c>
      <c r="C256" s="72">
        <v>228601</v>
      </c>
      <c r="D256" s="72">
        <v>510000</v>
      </c>
    </row>
    <row r="257" spans="1:4" x14ac:dyDescent="0.4">
      <c r="A257" s="75">
        <v>153001</v>
      </c>
      <c r="B257" s="72">
        <v>204001</v>
      </c>
      <c r="C257" s="72">
        <v>229501</v>
      </c>
      <c r="D257" s="72">
        <v>512000</v>
      </c>
    </row>
    <row r="258" spans="1:4" x14ac:dyDescent="0.4">
      <c r="A258" s="75">
        <v>153601</v>
      </c>
      <c r="B258" s="72">
        <v>204801</v>
      </c>
      <c r="C258" s="72">
        <v>230401</v>
      </c>
      <c r="D258" s="72">
        <v>514000</v>
      </c>
    </row>
    <row r="259" spans="1:4" x14ac:dyDescent="0.4">
      <c r="A259" s="75">
        <v>154201</v>
      </c>
      <c r="B259" s="72">
        <v>205601</v>
      </c>
      <c r="C259" s="72">
        <v>231301</v>
      </c>
      <c r="D259" s="72">
        <v>516000</v>
      </c>
    </row>
    <row r="260" spans="1:4" x14ac:dyDescent="0.4">
      <c r="A260" s="75">
        <v>154801</v>
      </c>
      <c r="B260" s="72">
        <v>206401</v>
      </c>
      <c r="C260" s="72">
        <v>232201</v>
      </c>
      <c r="D260" s="72">
        <v>518000</v>
      </c>
    </row>
    <row r="261" spans="1:4" x14ac:dyDescent="0.4">
      <c r="A261" s="75">
        <v>155401</v>
      </c>
      <c r="B261" s="72">
        <v>207201</v>
      </c>
      <c r="C261" s="72">
        <v>233101</v>
      </c>
      <c r="D261" s="72">
        <v>520000</v>
      </c>
    </row>
    <row r="262" spans="1:4" x14ac:dyDescent="0.4">
      <c r="A262" s="75">
        <v>156001</v>
      </c>
      <c r="B262" s="72">
        <v>208001</v>
      </c>
      <c r="C262" s="72">
        <v>234001</v>
      </c>
      <c r="D262" s="72">
        <v>522000</v>
      </c>
    </row>
    <row r="263" spans="1:4" x14ac:dyDescent="0.4">
      <c r="A263" s="75">
        <v>156601</v>
      </c>
      <c r="B263" s="72">
        <v>208801</v>
      </c>
      <c r="C263" s="72">
        <v>234901</v>
      </c>
      <c r="D263" s="72">
        <v>524000</v>
      </c>
    </row>
    <row r="264" spans="1:4" x14ac:dyDescent="0.4">
      <c r="A264" s="75">
        <v>157201</v>
      </c>
      <c r="B264" s="72">
        <v>209601</v>
      </c>
      <c r="C264" s="72">
        <v>235801</v>
      </c>
      <c r="D264" s="72">
        <v>526000</v>
      </c>
    </row>
    <row r="265" spans="1:4" x14ac:dyDescent="0.4">
      <c r="A265" s="75">
        <v>157801</v>
      </c>
      <c r="B265" s="72">
        <v>210401</v>
      </c>
      <c r="C265" s="72">
        <v>236701</v>
      </c>
      <c r="D265" s="72">
        <v>528000</v>
      </c>
    </row>
    <row r="266" spans="1:4" x14ac:dyDescent="0.4">
      <c r="A266" s="75">
        <v>158401</v>
      </c>
      <c r="B266" s="72">
        <v>211201</v>
      </c>
      <c r="C266" s="72">
        <v>237601</v>
      </c>
      <c r="D266" s="72">
        <v>530000</v>
      </c>
    </row>
    <row r="267" spans="1:4" x14ac:dyDescent="0.4">
      <c r="A267" s="75">
        <v>159001</v>
      </c>
      <c r="B267" s="72">
        <v>212001</v>
      </c>
      <c r="C267" s="72">
        <v>238501</v>
      </c>
      <c r="D267" s="72">
        <v>532000</v>
      </c>
    </row>
    <row r="268" spans="1:4" x14ac:dyDescent="0.4">
      <c r="A268" s="75">
        <v>159601</v>
      </c>
      <c r="B268" s="72">
        <v>212801</v>
      </c>
      <c r="C268" s="72">
        <v>239401</v>
      </c>
      <c r="D268" s="72">
        <v>534000</v>
      </c>
    </row>
    <row r="269" spans="1:4" x14ac:dyDescent="0.4">
      <c r="A269" s="75">
        <v>160201</v>
      </c>
      <c r="B269" s="72">
        <v>213601</v>
      </c>
      <c r="C269" s="72">
        <v>240301</v>
      </c>
      <c r="D269" s="72">
        <v>536000</v>
      </c>
    </row>
    <row r="270" spans="1:4" x14ac:dyDescent="0.4">
      <c r="A270" s="75">
        <v>160801</v>
      </c>
      <c r="B270" s="72">
        <v>214401</v>
      </c>
      <c r="C270" s="72">
        <v>241201</v>
      </c>
      <c r="D270" s="72">
        <v>538000</v>
      </c>
    </row>
    <row r="271" spans="1:4" x14ac:dyDescent="0.4">
      <c r="A271" s="75">
        <v>161401</v>
      </c>
      <c r="B271" s="72">
        <v>215201</v>
      </c>
      <c r="C271" s="72">
        <v>242101</v>
      </c>
      <c r="D271" s="72">
        <v>540000</v>
      </c>
    </row>
    <row r="272" spans="1:4" x14ac:dyDescent="0.4">
      <c r="A272" s="75">
        <v>162001</v>
      </c>
      <c r="B272" s="72">
        <v>216001</v>
      </c>
      <c r="C272" s="72">
        <v>243001</v>
      </c>
      <c r="D272" s="72">
        <v>542000</v>
      </c>
    </row>
    <row r="273" spans="1:4" x14ac:dyDescent="0.4">
      <c r="A273" s="75">
        <v>162601</v>
      </c>
      <c r="B273" s="72">
        <v>216801</v>
      </c>
      <c r="C273" s="72">
        <v>243901</v>
      </c>
      <c r="D273" s="72">
        <v>544000</v>
      </c>
    </row>
    <row r="274" spans="1:4" x14ac:dyDescent="0.4">
      <c r="A274" s="75">
        <v>163201</v>
      </c>
      <c r="B274" s="72">
        <v>217601</v>
      </c>
      <c r="C274" s="72">
        <v>244801</v>
      </c>
      <c r="D274" s="72">
        <v>546000</v>
      </c>
    </row>
    <row r="275" spans="1:4" x14ac:dyDescent="0.4">
      <c r="A275" s="75">
        <v>163801</v>
      </c>
      <c r="B275" s="72">
        <v>218401</v>
      </c>
      <c r="C275" s="72">
        <v>245701</v>
      </c>
      <c r="D275" s="72">
        <v>548000</v>
      </c>
    </row>
    <row r="276" spans="1:4" x14ac:dyDescent="0.4">
      <c r="A276" s="75">
        <v>164401</v>
      </c>
      <c r="B276" s="72">
        <v>219201</v>
      </c>
      <c r="C276" s="72">
        <v>246601</v>
      </c>
      <c r="D276" s="72">
        <v>550000</v>
      </c>
    </row>
    <row r="277" spans="1:4" x14ac:dyDescent="0.4">
      <c r="A277" s="75">
        <v>165001</v>
      </c>
      <c r="B277" s="72">
        <v>220001</v>
      </c>
      <c r="C277" s="72">
        <v>247501</v>
      </c>
      <c r="D277" s="72">
        <v>552000</v>
      </c>
    </row>
    <row r="278" spans="1:4" x14ac:dyDescent="0.4">
      <c r="A278" s="75">
        <v>165601</v>
      </c>
      <c r="B278" s="72">
        <v>220801</v>
      </c>
      <c r="C278" s="72">
        <v>248401</v>
      </c>
      <c r="D278" s="72">
        <v>554000</v>
      </c>
    </row>
    <row r="279" spans="1:4" x14ac:dyDescent="0.4">
      <c r="A279" s="75">
        <v>166201</v>
      </c>
      <c r="B279" s="72">
        <v>221601</v>
      </c>
      <c r="C279" s="72">
        <v>249301</v>
      </c>
      <c r="D279" s="72">
        <v>556000</v>
      </c>
    </row>
    <row r="280" spans="1:4" x14ac:dyDescent="0.4">
      <c r="A280" s="75">
        <v>166801</v>
      </c>
      <c r="B280" s="72">
        <v>222401</v>
      </c>
      <c r="C280" s="72">
        <v>250201</v>
      </c>
      <c r="D280" s="72">
        <v>558000</v>
      </c>
    </row>
    <row r="281" spans="1:4" x14ac:dyDescent="0.4">
      <c r="A281" s="75">
        <v>167401</v>
      </c>
      <c r="B281" s="72">
        <v>223201</v>
      </c>
      <c r="C281" s="72">
        <v>251101</v>
      </c>
      <c r="D281" s="72">
        <v>560000</v>
      </c>
    </row>
    <row r="282" spans="1:4" x14ac:dyDescent="0.4">
      <c r="A282" s="75">
        <v>168001</v>
      </c>
      <c r="B282" s="72">
        <v>224001</v>
      </c>
      <c r="C282" s="72">
        <v>252001</v>
      </c>
      <c r="D282" s="72">
        <v>562000</v>
      </c>
    </row>
    <row r="283" spans="1:4" x14ac:dyDescent="0.4">
      <c r="A283" s="75">
        <v>168601</v>
      </c>
      <c r="B283" s="72">
        <v>224801</v>
      </c>
      <c r="C283" s="72">
        <v>252901</v>
      </c>
      <c r="D283" s="72">
        <v>564000</v>
      </c>
    </row>
    <row r="284" spans="1:4" x14ac:dyDescent="0.4">
      <c r="A284" s="75">
        <v>169201</v>
      </c>
      <c r="B284" s="72">
        <v>225601</v>
      </c>
      <c r="C284" s="72">
        <v>253801</v>
      </c>
      <c r="D284" s="72">
        <v>566000</v>
      </c>
    </row>
    <row r="285" spans="1:4" x14ac:dyDescent="0.4">
      <c r="A285" s="75">
        <v>169801</v>
      </c>
      <c r="B285" s="72">
        <v>226401</v>
      </c>
      <c r="C285" s="72">
        <v>254701</v>
      </c>
      <c r="D285" s="72">
        <v>568000</v>
      </c>
    </row>
    <row r="286" spans="1:4" x14ac:dyDescent="0.4">
      <c r="A286" s="75">
        <v>170401</v>
      </c>
      <c r="B286" s="72">
        <v>227201</v>
      </c>
      <c r="C286" s="72">
        <v>255601</v>
      </c>
      <c r="D286" s="72">
        <v>570000</v>
      </c>
    </row>
    <row r="287" spans="1:4" x14ac:dyDescent="0.4">
      <c r="A287" s="75">
        <v>171001</v>
      </c>
      <c r="B287" s="72">
        <v>228001</v>
      </c>
      <c r="C287" s="72">
        <v>256501</v>
      </c>
      <c r="D287" s="72">
        <v>572000</v>
      </c>
    </row>
    <row r="288" spans="1:4" x14ac:dyDescent="0.4">
      <c r="A288" s="75">
        <v>171601</v>
      </c>
      <c r="B288" s="72">
        <v>228801</v>
      </c>
      <c r="C288" s="72">
        <v>257401</v>
      </c>
      <c r="D288" s="72">
        <v>574000</v>
      </c>
    </row>
    <row r="289" spans="1:4" x14ac:dyDescent="0.4">
      <c r="A289" s="75">
        <v>172201</v>
      </c>
      <c r="B289" s="72">
        <v>229601</v>
      </c>
      <c r="C289" s="72">
        <v>258301</v>
      </c>
      <c r="D289" s="72">
        <v>576000</v>
      </c>
    </row>
    <row r="290" spans="1:4" x14ac:dyDescent="0.4">
      <c r="A290" s="75">
        <v>172801</v>
      </c>
      <c r="B290" s="72">
        <v>230401</v>
      </c>
      <c r="C290" s="72">
        <v>259201</v>
      </c>
      <c r="D290" s="72">
        <v>578000</v>
      </c>
    </row>
    <row r="291" spans="1:4" x14ac:dyDescent="0.4">
      <c r="A291" s="75">
        <v>173401</v>
      </c>
      <c r="B291" s="72">
        <v>231201</v>
      </c>
      <c r="C291" s="72">
        <v>260101</v>
      </c>
      <c r="D291" s="72">
        <v>580000</v>
      </c>
    </row>
    <row r="292" spans="1:4" x14ac:dyDescent="0.4">
      <c r="A292" s="75">
        <v>174001</v>
      </c>
      <c r="B292" s="72">
        <v>232001</v>
      </c>
      <c r="C292" s="72">
        <v>261001</v>
      </c>
      <c r="D292" s="72">
        <v>582000</v>
      </c>
    </row>
    <row r="293" spans="1:4" x14ac:dyDescent="0.4">
      <c r="A293" s="75">
        <v>174601</v>
      </c>
      <c r="B293" s="72">
        <v>232801</v>
      </c>
      <c r="C293" s="72">
        <v>261901</v>
      </c>
      <c r="D293" s="72">
        <v>584000</v>
      </c>
    </row>
    <row r="294" spans="1:4" x14ac:dyDescent="0.4">
      <c r="A294" s="75">
        <v>175201</v>
      </c>
      <c r="B294" s="72">
        <v>233601</v>
      </c>
      <c r="C294" s="72">
        <v>262801</v>
      </c>
      <c r="D294" s="72">
        <v>586000</v>
      </c>
    </row>
    <row r="295" spans="1:4" x14ac:dyDescent="0.4">
      <c r="A295" s="75">
        <v>175801</v>
      </c>
      <c r="B295" s="72">
        <v>234401</v>
      </c>
      <c r="C295" s="72">
        <v>263701</v>
      </c>
      <c r="D295" s="72">
        <v>588000</v>
      </c>
    </row>
    <row r="296" spans="1:4" x14ac:dyDescent="0.4">
      <c r="A296" s="75">
        <v>176401</v>
      </c>
      <c r="B296" s="72">
        <v>235201</v>
      </c>
      <c r="C296" s="72">
        <v>264601</v>
      </c>
      <c r="D296" s="72">
        <v>590000</v>
      </c>
    </row>
    <row r="297" spans="1:4" x14ac:dyDescent="0.4">
      <c r="A297" s="75">
        <v>177001</v>
      </c>
      <c r="B297" s="72">
        <v>236001</v>
      </c>
      <c r="C297" s="72">
        <v>265501</v>
      </c>
      <c r="D297" s="72">
        <v>592000</v>
      </c>
    </row>
    <row r="298" spans="1:4" x14ac:dyDescent="0.4">
      <c r="A298" s="75">
        <v>177601</v>
      </c>
      <c r="B298" s="72">
        <v>236801</v>
      </c>
      <c r="C298" s="72">
        <v>266401</v>
      </c>
      <c r="D298" s="72">
        <v>594000</v>
      </c>
    </row>
    <row r="299" spans="1:4" x14ac:dyDescent="0.4">
      <c r="A299" s="75">
        <v>178201</v>
      </c>
      <c r="B299" s="72">
        <v>237601</v>
      </c>
      <c r="C299" s="72">
        <v>267301</v>
      </c>
      <c r="D299" s="72">
        <v>596000</v>
      </c>
    </row>
    <row r="300" spans="1:4" x14ac:dyDescent="0.4">
      <c r="A300" s="75">
        <v>178801</v>
      </c>
      <c r="B300" s="72">
        <v>238401</v>
      </c>
      <c r="C300" s="72">
        <v>268201</v>
      </c>
      <c r="D300" s="72">
        <v>598000</v>
      </c>
    </row>
    <row r="301" spans="1:4" x14ac:dyDescent="0.4">
      <c r="A301" s="75">
        <v>179401</v>
      </c>
      <c r="B301" s="72">
        <v>239201</v>
      </c>
      <c r="C301" s="72">
        <v>269101</v>
      </c>
      <c r="D301" s="72">
        <v>600000</v>
      </c>
    </row>
    <row r="302" spans="1:4" x14ac:dyDescent="0.4">
      <c r="A302" s="75">
        <v>180001</v>
      </c>
      <c r="B302" s="72">
        <v>240001</v>
      </c>
      <c r="C302" s="72">
        <v>270001</v>
      </c>
      <c r="D302" s="72">
        <v>602000</v>
      </c>
    </row>
    <row r="303" spans="1:4" x14ac:dyDescent="0.4">
      <c r="A303" s="75">
        <v>180601</v>
      </c>
      <c r="B303" s="72">
        <v>240801</v>
      </c>
      <c r="C303" s="72">
        <v>270901</v>
      </c>
      <c r="D303" s="72">
        <v>604000</v>
      </c>
    </row>
    <row r="304" spans="1:4" x14ac:dyDescent="0.4">
      <c r="A304" s="75">
        <v>181201</v>
      </c>
      <c r="B304" s="72">
        <v>241601</v>
      </c>
      <c r="C304" s="72">
        <v>271801</v>
      </c>
      <c r="D304" s="72">
        <v>606000</v>
      </c>
    </row>
    <row r="305" spans="1:4" x14ac:dyDescent="0.4">
      <c r="A305" s="75">
        <v>181801</v>
      </c>
      <c r="B305" s="72">
        <v>242401</v>
      </c>
      <c r="C305" s="72">
        <v>272701</v>
      </c>
      <c r="D305" s="72">
        <v>608000</v>
      </c>
    </row>
    <row r="306" spans="1:4" x14ac:dyDescent="0.4">
      <c r="A306" s="75">
        <v>182401</v>
      </c>
      <c r="B306" s="72">
        <v>243201</v>
      </c>
      <c r="C306" s="72">
        <v>273601</v>
      </c>
      <c r="D306" s="72">
        <v>610000</v>
      </c>
    </row>
    <row r="307" spans="1:4" x14ac:dyDescent="0.4">
      <c r="A307" s="75">
        <v>183001</v>
      </c>
      <c r="B307" s="72">
        <v>244001</v>
      </c>
      <c r="C307" s="72">
        <v>274501</v>
      </c>
      <c r="D307" s="72">
        <v>612000</v>
      </c>
    </row>
    <row r="308" spans="1:4" x14ac:dyDescent="0.4">
      <c r="A308" s="75">
        <v>183601</v>
      </c>
      <c r="B308" s="72">
        <v>244801</v>
      </c>
      <c r="C308" s="72">
        <v>275401</v>
      </c>
      <c r="D308" s="72">
        <v>614000</v>
      </c>
    </row>
    <row r="309" spans="1:4" x14ac:dyDescent="0.4">
      <c r="A309" s="75">
        <v>184201</v>
      </c>
      <c r="B309" s="72">
        <v>245601</v>
      </c>
      <c r="C309" s="72">
        <v>276301</v>
      </c>
      <c r="D309" s="72">
        <v>616000</v>
      </c>
    </row>
    <row r="310" spans="1:4" x14ac:dyDescent="0.4">
      <c r="A310" s="75">
        <v>184801</v>
      </c>
      <c r="B310" s="72">
        <v>246401</v>
      </c>
      <c r="C310" s="72">
        <v>277201</v>
      </c>
      <c r="D310" s="72">
        <v>618000</v>
      </c>
    </row>
    <row r="311" spans="1:4" x14ac:dyDescent="0.4">
      <c r="A311" s="75">
        <v>185401</v>
      </c>
      <c r="B311" s="72">
        <v>247201</v>
      </c>
      <c r="C311" s="72">
        <v>278101</v>
      </c>
      <c r="D311" s="72">
        <v>620000</v>
      </c>
    </row>
    <row r="312" spans="1:4" x14ac:dyDescent="0.4">
      <c r="A312" s="75">
        <v>186001</v>
      </c>
      <c r="B312" s="72">
        <v>248001</v>
      </c>
      <c r="C312" s="72">
        <v>279001</v>
      </c>
      <c r="D312" s="72">
        <v>622000</v>
      </c>
    </row>
    <row r="313" spans="1:4" x14ac:dyDescent="0.4">
      <c r="A313" s="75">
        <v>186601</v>
      </c>
      <c r="B313" s="72">
        <v>248801</v>
      </c>
      <c r="C313" s="72">
        <v>279901</v>
      </c>
      <c r="D313" s="72">
        <v>624000</v>
      </c>
    </row>
    <row r="314" spans="1:4" x14ac:dyDescent="0.4">
      <c r="A314" s="75">
        <v>187201</v>
      </c>
      <c r="B314" s="72">
        <v>249601</v>
      </c>
      <c r="C314" s="72">
        <v>280801</v>
      </c>
      <c r="D314" s="72">
        <v>626000</v>
      </c>
    </row>
    <row r="315" spans="1:4" x14ac:dyDescent="0.4">
      <c r="A315" s="75">
        <v>187801</v>
      </c>
      <c r="B315" s="72">
        <v>250401</v>
      </c>
      <c r="C315" s="72">
        <v>281701</v>
      </c>
      <c r="D315" s="72">
        <v>628000</v>
      </c>
    </row>
    <row r="316" spans="1:4" x14ac:dyDescent="0.4">
      <c r="A316" s="75">
        <v>188401</v>
      </c>
      <c r="B316" s="72">
        <v>251201</v>
      </c>
      <c r="C316" s="72">
        <v>282601</v>
      </c>
      <c r="D316" s="72">
        <v>630000</v>
      </c>
    </row>
    <row r="317" spans="1:4" x14ac:dyDescent="0.4">
      <c r="A317" s="75">
        <v>189001</v>
      </c>
      <c r="B317" s="72">
        <v>252001</v>
      </c>
      <c r="C317" s="72">
        <v>283501</v>
      </c>
      <c r="D317" s="72">
        <v>632000</v>
      </c>
    </row>
    <row r="318" spans="1:4" x14ac:dyDescent="0.4">
      <c r="A318" s="75">
        <v>189601</v>
      </c>
      <c r="B318" s="72">
        <v>252801</v>
      </c>
      <c r="C318" s="72">
        <v>284401</v>
      </c>
      <c r="D318" s="72">
        <v>634000</v>
      </c>
    </row>
    <row r="319" spans="1:4" x14ac:dyDescent="0.4">
      <c r="A319" s="75">
        <v>190201</v>
      </c>
      <c r="B319" s="72">
        <v>253601</v>
      </c>
      <c r="C319" s="72">
        <v>285301</v>
      </c>
      <c r="D319" s="72">
        <v>636000</v>
      </c>
    </row>
    <row r="320" spans="1:4" x14ac:dyDescent="0.4">
      <c r="A320" s="75">
        <v>190801</v>
      </c>
      <c r="B320" s="72">
        <v>254401</v>
      </c>
      <c r="C320" s="72">
        <v>286201</v>
      </c>
      <c r="D320" s="72">
        <v>638000</v>
      </c>
    </row>
    <row r="321" spans="1:4" x14ac:dyDescent="0.4">
      <c r="A321" s="75">
        <v>191401</v>
      </c>
      <c r="B321" s="72">
        <v>255201</v>
      </c>
      <c r="C321" s="72">
        <v>287101</v>
      </c>
      <c r="D321" s="72">
        <v>640000</v>
      </c>
    </row>
    <row r="322" spans="1:4" x14ac:dyDescent="0.4">
      <c r="A322" s="75">
        <v>192001</v>
      </c>
      <c r="B322" s="72">
        <v>256001</v>
      </c>
      <c r="C322" s="72">
        <v>288001</v>
      </c>
      <c r="D322" s="72">
        <v>642000</v>
      </c>
    </row>
    <row r="323" spans="1:4" x14ac:dyDescent="0.4">
      <c r="A323" s="75">
        <v>192601</v>
      </c>
      <c r="B323" s="72">
        <v>256801</v>
      </c>
      <c r="C323" s="72">
        <v>288901</v>
      </c>
      <c r="D323" s="72">
        <v>644000</v>
      </c>
    </row>
    <row r="324" spans="1:4" x14ac:dyDescent="0.4">
      <c r="A324" s="75">
        <v>193201</v>
      </c>
      <c r="B324" s="72">
        <v>257601</v>
      </c>
      <c r="C324" s="72">
        <v>289801</v>
      </c>
      <c r="D324" s="72">
        <v>646000</v>
      </c>
    </row>
    <row r="325" spans="1:4" x14ac:dyDescent="0.4">
      <c r="A325" s="75">
        <v>193801</v>
      </c>
      <c r="B325" s="72">
        <v>258401</v>
      </c>
      <c r="C325" s="72">
        <v>290701</v>
      </c>
      <c r="D325" s="72">
        <v>648000</v>
      </c>
    </row>
    <row r="326" spans="1:4" x14ac:dyDescent="0.4">
      <c r="A326" s="75">
        <v>194401</v>
      </c>
      <c r="B326" s="72">
        <v>259201</v>
      </c>
      <c r="C326" s="72">
        <v>291601</v>
      </c>
      <c r="D326" s="72">
        <v>650000</v>
      </c>
    </row>
    <row r="327" spans="1:4" x14ac:dyDescent="0.4">
      <c r="A327" s="75">
        <v>195001</v>
      </c>
      <c r="B327" s="72">
        <v>260001</v>
      </c>
      <c r="C327" s="72">
        <v>292501</v>
      </c>
      <c r="D327" s="72">
        <v>652000</v>
      </c>
    </row>
    <row r="328" spans="1:4" x14ac:dyDescent="0.4">
      <c r="A328" s="75">
        <v>195601</v>
      </c>
      <c r="B328" s="72">
        <v>260801</v>
      </c>
      <c r="C328" s="72">
        <v>293401</v>
      </c>
      <c r="D328" s="72">
        <v>654000</v>
      </c>
    </row>
    <row r="329" spans="1:4" x14ac:dyDescent="0.4">
      <c r="A329" s="75">
        <v>196201</v>
      </c>
      <c r="B329" s="72">
        <v>261601</v>
      </c>
      <c r="C329" s="72">
        <v>294301</v>
      </c>
      <c r="D329" s="72">
        <v>656000</v>
      </c>
    </row>
    <row r="330" spans="1:4" x14ac:dyDescent="0.4">
      <c r="A330" s="75">
        <v>196801</v>
      </c>
      <c r="B330" s="72">
        <v>262401</v>
      </c>
      <c r="C330" s="72">
        <v>295201</v>
      </c>
      <c r="D330" s="72">
        <v>658000</v>
      </c>
    </row>
    <row r="331" spans="1:4" x14ac:dyDescent="0.4">
      <c r="A331" s="75">
        <v>197401</v>
      </c>
      <c r="B331" s="72">
        <v>263201</v>
      </c>
      <c r="C331" s="72">
        <v>296101</v>
      </c>
      <c r="D331" s="72">
        <v>660000</v>
      </c>
    </row>
    <row r="332" spans="1:4" x14ac:dyDescent="0.4">
      <c r="A332" s="75">
        <v>198001</v>
      </c>
      <c r="B332" s="72">
        <v>264001</v>
      </c>
      <c r="C332" s="72">
        <v>297001</v>
      </c>
      <c r="D332" s="72">
        <v>662000</v>
      </c>
    </row>
    <row r="333" spans="1:4" x14ac:dyDescent="0.4">
      <c r="A333" s="75">
        <v>198601</v>
      </c>
      <c r="B333" s="72">
        <v>264801</v>
      </c>
      <c r="C333" s="72">
        <v>297901</v>
      </c>
      <c r="D333" s="72">
        <v>664000</v>
      </c>
    </row>
    <row r="334" spans="1:4" x14ac:dyDescent="0.4">
      <c r="A334" s="75">
        <v>199201</v>
      </c>
      <c r="B334" s="72">
        <v>265601</v>
      </c>
      <c r="C334" s="72">
        <v>298801</v>
      </c>
      <c r="D334" s="72">
        <v>666000</v>
      </c>
    </row>
    <row r="335" spans="1:4" x14ac:dyDescent="0.4">
      <c r="A335" s="75">
        <v>199801</v>
      </c>
      <c r="B335" s="72">
        <v>266401</v>
      </c>
      <c r="C335" s="72">
        <v>299701</v>
      </c>
      <c r="D335" s="72">
        <v>668000</v>
      </c>
    </row>
    <row r="336" spans="1:4" x14ac:dyDescent="0.4">
      <c r="A336" s="75">
        <v>200401</v>
      </c>
      <c r="B336" s="72">
        <v>267201</v>
      </c>
      <c r="C336" s="72">
        <v>300601</v>
      </c>
      <c r="D336" s="72">
        <v>670000</v>
      </c>
    </row>
    <row r="337" spans="1:4" x14ac:dyDescent="0.4">
      <c r="A337" s="75">
        <v>201001</v>
      </c>
      <c r="B337" s="72">
        <v>268001</v>
      </c>
      <c r="C337" s="72">
        <v>301501</v>
      </c>
      <c r="D337" s="72">
        <v>672000</v>
      </c>
    </row>
    <row r="338" spans="1:4" x14ac:dyDescent="0.4">
      <c r="A338" s="75">
        <v>201601</v>
      </c>
      <c r="B338" s="72">
        <v>268801</v>
      </c>
      <c r="C338" s="72">
        <v>302401</v>
      </c>
      <c r="D338" s="72">
        <v>674000</v>
      </c>
    </row>
    <row r="339" spans="1:4" x14ac:dyDescent="0.4">
      <c r="A339" s="75">
        <v>202201</v>
      </c>
      <c r="B339" s="72">
        <v>269601</v>
      </c>
      <c r="C339" s="72">
        <v>303301</v>
      </c>
      <c r="D339" s="72">
        <v>676000</v>
      </c>
    </row>
    <row r="340" spans="1:4" x14ac:dyDescent="0.4">
      <c r="A340" s="75">
        <v>202801</v>
      </c>
      <c r="B340" s="72">
        <v>270401</v>
      </c>
      <c r="C340" s="72">
        <v>304201</v>
      </c>
      <c r="D340" s="72">
        <v>678000</v>
      </c>
    </row>
    <row r="341" spans="1:4" x14ac:dyDescent="0.4">
      <c r="A341" s="75">
        <v>203401</v>
      </c>
      <c r="B341" s="72">
        <v>271201</v>
      </c>
      <c r="C341" s="72">
        <v>305101</v>
      </c>
      <c r="D341" s="72">
        <v>680000</v>
      </c>
    </row>
    <row r="342" spans="1:4" x14ac:dyDescent="0.4">
      <c r="A342" s="75">
        <v>204001</v>
      </c>
      <c r="B342" s="72">
        <v>272001</v>
      </c>
      <c r="C342" s="72">
        <v>306001</v>
      </c>
      <c r="D342" s="72">
        <v>682000</v>
      </c>
    </row>
    <row r="343" spans="1:4" x14ac:dyDescent="0.4">
      <c r="A343" s="75">
        <v>204601</v>
      </c>
      <c r="B343" s="72">
        <v>272801</v>
      </c>
      <c r="C343" s="72">
        <v>306901</v>
      </c>
      <c r="D343" s="72">
        <v>684000</v>
      </c>
    </row>
    <row r="344" spans="1:4" x14ac:dyDescent="0.4">
      <c r="A344" s="75">
        <v>205201</v>
      </c>
      <c r="B344" s="72">
        <v>273601</v>
      </c>
      <c r="C344" s="72">
        <v>307801</v>
      </c>
      <c r="D344" s="72">
        <v>686000</v>
      </c>
    </row>
    <row r="345" spans="1:4" x14ac:dyDescent="0.4">
      <c r="A345" s="75">
        <v>205801</v>
      </c>
      <c r="B345" s="72">
        <v>274401</v>
      </c>
      <c r="C345" s="72">
        <v>308701</v>
      </c>
      <c r="D345" s="72">
        <v>688000</v>
      </c>
    </row>
    <row r="346" spans="1:4" x14ac:dyDescent="0.4">
      <c r="A346" s="75">
        <v>206401</v>
      </c>
      <c r="B346" s="72">
        <v>275201</v>
      </c>
      <c r="C346" s="72">
        <v>309601</v>
      </c>
      <c r="D346" s="72">
        <v>690000</v>
      </c>
    </row>
    <row r="347" spans="1:4" x14ac:dyDescent="0.4">
      <c r="A347" s="75">
        <v>207001</v>
      </c>
      <c r="B347" s="72">
        <v>276001</v>
      </c>
      <c r="C347" s="72">
        <v>310501</v>
      </c>
      <c r="D347" s="72">
        <v>692000</v>
      </c>
    </row>
    <row r="348" spans="1:4" x14ac:dyDescent="0.4">
      <c r="A348" s="75">
        <v>207601</v>
      </c>
      <c r="B348" s="72">
        <v>276801</v>
      </c>
      <c r="C348" s="72">
        <v>311401</v>
      </c>
      <c r="D348" s="72">
        <v>694000</v>
      </c>
    </row>
    <row r="349" spans="1:4" x14ac:dyDescent="0.4">
      <c r="A349" s="75">
        <v>208201</v>
      </c>
      <c r="B349" s="72">
        <v>277601</v>
      </c>
      <c r="C349" s="72">
        <v>312301</v>
      </c>
      <c r="D349" s="72">
        <v>696000</v>
      </c>
    </row>
    <row r="350" spans="1:4" x14ac:dyDescent="0.4">
      <c r="A350" s="75">
        <v>208801</v>
      </c>
      <c r="B350" s="72">
        <v>278401</v>
      </c>
      <c r="C350" s="72">
        <v>313201</v>
      </c>
      <c r="D350" s="72">
        <v>698000</v>
      </c>
    </row>
    <row r="351" spans="1:4" x14ac:dyDescent="0.4">
      <c r="A351" s="75">
        <v>209401</v>
      </c>
      <c r="B351" s="72">
        <v>279201</v>
      </c>
      <c r="C351" s="72">
        <v>314101</v>
      </c>
      <c r="D351" s="72">
        <v>700000</v>
      </c>
    </row>
    <row r="352" spans="1:4" x14ac:dyDescent="0.4">
      <c r="A352" s="75">
        <v>210001</v>
      </c>
      <c r="B352" s="72">
        <v>280001</v>
      </c>
      <c r="C352" s="72">
        <v>315001</v>
      </c>
      <c r="D352" s="72">
        <v>702000</v>
      </c>
    </row>
    <row r="353" spans="1:4" x14ac:dyDescent="0.4">
      <c r="A353" s="75">
        <v>210601</v>
      </c>
      <c r="B353" s="72">
        <v>280801</v>
      </c>
      <c r="C353" s="72">
        <v>315901</v>
      </c>
      <c r="D353" s="72">
        <v>704000</v>
      </c>
    </row>
    <row r="354" spans="1:4" x14ac:dyDescent="0.4">
      <c r="A354" s="75">
        <v>211201</v>
      </c>
      <c r="B354" s="72">
        <v>281601</v>
      </c>
      <c r="C354" s="72">
        <v>316801</v>
      </c>
      <c r="D354" s="72">
        <v>706000</v>
      </c>
    </row>
    <row r="355" spans="1:4" x14ac:dyDescent="0.4">
      <c r="A355" s="75">
        <v>211801</v>
      </c>
      <c r="B355" s="72">
        <v>282401</v>
      </c>
      <c r="C355" s="72">
        <v>317701</v>
      </c>
      <c r="D355" s="72">
        <v>708000</v>
      </c>
    </row>
    <row r="356" spans="1:4" x14ac:dyDescent="0.4">
      <c r="A356" s="75">
        <v>212401</v>
      </c>
      <c r="B356" s="72">
        <v>283201</v>
      </c>
      <c r="C356" s="72">
        <v>318601</v>
      </c>
      <c r="D356" s="72">
        <v>710000</v>
      </c>
    </row>
    <row r="357" spans="1:4" x14ac:dyDescent="0.4">
      <c r="A357" s="75">
        <v>213001</v>
      </c>
      <c r="B357" s="72">
        <v>284001</v>
      </c>
      <c r="C357" s="72">
        <v>319501</v>
      </c>
      <c r="D357" s="72">
        <v>712000</v>
      </c>
    </row>
    <row r="358" spans="1:4" x14ac:dyDescent="0.4">
      <c r="A358" s="75">
        <v>213601</v>
      </c>
      <c r="B358" s="72">
        <v>284801</v>
      </c>
      <c r="C358" s="72">
        <v>320401</v>
      </c>
      <c r="D358" s="72">
        <v>714000</v>
      </c>
    </row>
    <row r="359" spans="1:4" x14ac:dyDescent="0.4">
      <c r="A359" s="75">
        <v>214201</v>
      </c>
      <c r="B359" s="72">
        <v>285601</v>
      </c>
      <c r="C359" s="72">
        <v>321301</v>
      </c>
      <c r="D359" s="72">
        <v>716000</v>
      </c>
    </row>
    <row r="360" spans="1:4" x14ac:dyDescent="0.4">
      <c r="A360" s="75">
        <v>214801</v>
      </c>
      <c r="B360" s="72">
        <v>286401</v>
      </c>
      <c r="C360" s="72">
        <v>322201</v>
      </c>
      <c r="D360" s="72">
        <v>718000</v>
      </c>
    </row>
    <row r="361" spans="1:4" x14ac:dyDescent="0.4">
      <c r="A361" s="75">
        <v>215401</v>
      </c>
      <c r="B361" s="72">
        <v>287201</v>
      </c>
      <c r="C361" s="72">
        <v>323101</v>
      </c>
      <c r="D361" s="72">
        <v>720000</v>
      </c>
    </row>
    <row r="362" spans="1:4" x14ac:dyDescent="0.4">
      <c r="A362" s="75">
        <v>216001</v>
      </c>
      <c r="B362" s="72">
        <v>288001</v>
      </c>
      <c r="C362" s="72">
        <v>324001</v>
      </c>
      <c r="D362" s="72">
        <v>722000</v>
      </c>
    </row>
    <row r="363" spans="1:4" x14ac:dyDescent="0.4">
      <c r="A363" s="75">
        <v>216601</v>
      </c>
      <c r="B363" s="72">
        <v>288801</v>
      </c>
      <c r="C363" s="72">
        <v>324901</v>
      </c>
      <c r="D363" s="72">
        <v>724000</v>
      </c>
    </row>
    <row r="364" spans="1:4" x14ac:dyDescent="0.4">
      <c r="A364" s="75">
        <v>217201</v>
      </c>
      <c r="B364" s="72">
        <v>289601</v>
      </c>
      <c r="C364" s="72">
        <v>325801</v>
      </c>
      <c r="D364" s="72">
        <v>726000</v>
      </c>
    </row>
    <row r="365" spans="1:4" x14ac:dyDescent="0.4">
      <c r="A365" s="75">
        <v>217801</v>
      </c>
      <c r="B365" s="72">
        <v>290401</v>
      </c>
      <c r="C365" s="72">
        <v>326701</v>
      </c>
      <c r="D365" s="72">
        <v>728000</v>
      </c>
    </row>
    <row r="366" spans="1:4" x14ac:dyDescent="0.4">
      <c r="A366" s="75">
        <v>218401</v>
      </c>
      <c r="B366" s="72">
        <v>291201</v>
      </c>
      <c r="C366" s="72">
        <v>327601</v>
      </c>
      <c r="D366" s="72">
        <v>730000</v>
      </c>
    </row>
    <row r="367" spans="1:4" x14ac:dyDescent="0.4">
      <c r="A367" s="75">
        <v>219001</v>
      </c>
      <c r="B367" s="72">
        <v>292001</v>
      </c>
      <c r="C367" s="72">
        <v>328501</v>
      </c>
      <c r="D367" s="72">
        <v>732000</v>
      </c>
    </row>
    <row r="368" spans="1:4" x14ac:dyDescent="0.4">
      <c r="A368" s="75">
        <v>219601</v>
      </c>
      <c r="B368" s="72">
        <v>292801</v>
      </c>
      <c r="C368" s="72">
        <v>329401</v>
      </c>
      <c r="D368" s="72">
        <v>734000</v>
      </c>
    </row>
    <row r="369" spans="1:4" x14ac:dyDescent="0.4">
      <c r="A369" s="75">
        <v>220201</v>
      </c>
      <c r="B369" s="72">
        <v>293601</v>
      </c>
      <c r="C369" s="72">
        <v>330301</v>
      </c>
      <c r="D369" s="72">
        <v>736000</v>
      </c>
    </row>
    <row r="370" spans="1:4" x14ac:dyDescent="0.4">
      <c r="A370" s="75">
        <v>220801</v>
      </c>
      <c r="B370" s="72">
        <v>294401</v>
      </c>
      <c r="C370" s="72">
        <v>331201</v>
      </c>
      <c r="D370" s="72">
        <v>738000</v>
      </c>
    </row>
    <row r="371" spans="1:4" x14ac:dyDescent="0.4">
      <c r="A371" s="75">
        <v>221401</v>
      </c>
      <c r="B371" s="72">
        <v>295201</v>
      </c>
      <c r="C371" s="72">
        <v>332101</v>
      </c>
      <c r="D371" s="72">
        <v>740000</v>
      </c>
    </row>
    <row r="372" spans="1:4" x14ac:dyDescent="0.4">
      <c r="A372" s="75">
        <v>222001</v>
      </c>
      <c r="B372" s="72">
        <v>296001</v>
      </c>
      <c r="C372" s="72">
        <v>333001</v>
      </c>
      <c r="D372" s="72">
        <v>742000</v>
      </c>
    </row>
    <row r="373" spans="1:4" x14ac:dyDescent="0.4">
      <c r="A373" s="75">
        <v>222601</v>
      </c>
      <c r="B373" s="72">
        <v>296801</v>
      </c>
      <c r="C373" s="72">
        <v>333901</v>
      </c>
      <c r="D373" s="72">
        <v>744000</v>
      </c>
    </row>
    <row r="374" spans="1:4" x14ac:dyDescent="0.4">
      <c r="A374" s="75">
        <v>223201</v>
      </c>
      <c r="B374" s="72">
        <v>297601</v>
      </c>
      <c r="C374" s="72">
        <v>334801</v>
      </c>
      <c r="D374" s="72">
        <v>746000</v>
      </c>
    </row>
    <row r="375" spans="1:4" x14ac:dyDescent="0.4">
      <c r="A375" s="75">
        <v>223801</v>
      </c>
      <c r="B375" s="72">
        <v>298401</v>
      </c>
      <c r="C375" s="72">
        <v>335701</v>
      </c>
      <c r="D375" s="72">
        <v>748000</v>
      </c>
    </row>
    <row r="376" spans="1:4" x14ac:dyDescent="0.4">
      <c r="A376" s="75">
        <v>224401</v>
      </c>
      <c r="B376" s="72">
        <v>299201</v>
      </c>
      <c r="C376" s="72">
        <v>336601</v>
      </c>
      <c r="D376" s="72">
        <v>750000</v>
      </c>
    </row>
    <row r="377" spans="1:4" x14ac:dyDescent="0.4">
      <c r="A377" s="75">
        <v>225001</v>
      </c>
      <c r="B377" s="72">
        <v>300001</v>
      </c>
      <c r="C377" s="72">
        <v>337501</v>
      </c>
      <c r="D377" s="72">
        <v>752000</v>
      </c>
    </row>
    <row r="378" spans="1:4" x14ac:dyDescent="0.4">
      <c r="A378" s="75">
        <v>225601</v>
      </c>
      <c r="B378" s="72">
        <v>300801</v>
      </c>
      <c r="C378" s="72">
        <v>338401</v>
      </c>
      <c r="D378" s="72">
        <v>754000</v>
      </c>
    </row>
    <row r="379" spans="1:4" x14ac:dyDescent="0.4">
      <c r="A379" s="75">
        <v>226201</v>
      </c>
      <c r="B379" s="72">
        <v>301601</v>
      </c>
      <c r="C379" s="72">
        <v>339301</v>
      </c>
      <c r="D379" s="72">
        <v>756000</v>
      </c>
    </row>
    <row r="380" spans="1:4" x14ac:dyDescent="0.4">
      <c r="A380" s="75">
        <v>226801</v>
      </c>
      <c r="B380" s="72">
        <v>302401</v>
      </c>
      <c r="C380" s="72">
        <v>340201</v>
      </c>
      <c r="D380" s="72">
        <v>758000</v>
      </c>
    </row>
    <row r="381" spans="1:4" x14ac:dyDescent="0.4">
      <c r="A381" s="75">
        <v>227401</v>
      </c>
      <c r="B381" s="72">
        <v>303201</v>
      </c>
      <c r="C381" s="72">
        <v>341101</v>
      </c>
      <c r="D381" s="72">
        <v>760000</v>
      </c>
    </row>
    <row r="382" spans="1:4" x14ac:dyDescent="0.4">
      <c r="A382" s="75">
        <v>228001</v>
      </c>
      <c r="B382" s="72">
        <v>304001</v>
      </c>
      <c r="C382" s="72">
        <v>342001</v>
      </c>
      <c r="D382" s="72">
        <v>762000</v>
      </c>
    </row>
    <row r="383" spans="1:4" x14ac:dyDescent="0.4">
      <c r="A383" s="75">
        <v>228601</v>
      </c>
      <c r="B383" s="72">
        <v>304801</v>
      </c>
      <c r="C383" s="72">
        <v>342901</v>
      </c>
      <c r="D383" s="72">
        <v>764000</v>
      </c>
    </row>
    <row r="384" spans="1:4" x14ac:dyDescent="0.4">
      <c r="A384" s="75">
        <v>229201</v>
      </c>
      <c r="B384" s="72">
        <v>305601</v>
      </c>
      <c r="C384" s="72">
        <v>343801</v>
      </c>
      <c r="D384" s="72">
        <v>766000</v>
      </c>
    </row>
    <row r="385" spans="1:4" x14ac:dyDescent="0.4">
      <c r="A385" s="75">
        <v>229801</v>
      </c>
      <c r="B385" s="72">
        <v>306401</v>
      </c>
      <c r="C385" s="72">
        <v>344701</v>
      </c>
      <c r="D385" s="72">
        <v>768000</v>
      </c>
    </row>
    <row r="386" spans="1:4" x14ac:dyDescent="0.4">
      <c r="A386" s="75">
        <v>230401</v>
      </c>
      <c r="B386" s="72">
        <v>307201</v>
      </c>
      <c r="C386" s="72">
        <v>345601</v>
      </c>
      <c r="D386" s="72">
        <v>770000</v>
      </c>
    </row>
    <row r="387" spans="1:4" x14ac:dyDescent="0.4">
      <c r="A387" s="75">
        <v>231001</v>
      </c>
      <c r="B387" s="72">
        <v>308001</v>
      </c>
      <c r="C387" s="72">
        <v>346501</v>
      </c>
      <c r="D387" s="72">
        <v>772000</v>
      </c>
    </row>
    <row r="388" spans="1:4" x14ac:dyDescent="0.4">
      <c r="A388" s="75">
        <v>231601</v>
      </c>
      <c r="B388" s="72">
        <v>308801</v>
      </c>
      <c r="C388" s="72">
        <v>347401</v>
      </c>
      <c r="D388" s="72">
        <v>774000</v>
      </c>
    </row>
    <row r="389" spans="1:4" x14ac:dyDescent="0.4">
      <c r="A389" s="75">
        <v>232201</v>
      </c>
      <c r="B389" s="72">
        <v>309601</v>
      </c>
      <c r="C389" s="72">
        <v>348301</v>
      </c>
      <c r="D389" s="72">
        <v>776000</v>
      </c>
    </row>
    <row r="390" spans="1:4" x14ac:dyDescent="0.4">
      <c r="A390" s="75">
        <v>232801</v>
      </c>
      <c r="B390" s="72">
        <v>310401</v>
      </c>
      <c r="C390" s="72">
        <v>349201</v>
      </c>
      <c r="D390" s="72">
        <v>778000</v>
      </c>
    </row>
    <row r="391" spans="1:4" x14ac:dyDescent="0.4">
      <c r="A391" s="75">
        <v>233401</v>
      </c>
      <c r="B391" s="72">
        <v>311201</v>
      </c>
      <c r="C391" s="72">
        <v>350101</v>
      </c>
      <c r="D391" s="72">
        <v>780000</v>
      </c>
    </row>
    <row r="392" spans="1:4" x14ac:dyDescent="0.4">
      <c r="A392" s="75">
        <v>234001</v>
      </c>
      <c r="B392" s="72">
        <v>312001</v>
      </c>
      <c r="C392" s="72">
        <v>351001</v>
      </c>
      <c r="D392" s="72">
        <v>782000</v>
      </c>
    </row>
    <row r="393" spans="1:4" x14ac:dyDescent="0.4">
      <c r="A393" s="75">
        <v>234601</v>
      </c>
      <c r="B393" s="72">
        <v>312801</v>
      </c>
      <c r="C393" s="72">
        <v>351901</v>
      </c>
      <c r="D393" s="72">
        <v>784000</v>
      </c>
    </row>
    <row r="394" spans="1:4" x14ac:dyDescent="0.4">
      <c r="A394" s="75">
        <v>235201</v>
      </c>
      <c r="B394" s="72">
        <v>313601</v>
      </c>
      <c r="C394" s="72">
        <v>352801</v>
      </c>
      <c r="D394" s="72">
        <v>786000</v>
      </c>
    </row>
    <row r="395" spans="1:4" x14ac:dyDescent="0.4">
      <c r="A395" s="75">
        <v>235801</v>
      </c>
      <c r="B395" s="72">
        <v>314401</v>
      </c>
      <c r="C395" s="72">
        <v>353701</v>
      </c>
      <c r="D395" s="72">
        <v>788000</v>
      </c>
    </row>
    <row r="396" spans="1:4" x14ac:dyDescent="0.4">
      <c r="A396" s="75">
        <v>236401</v>
      </c>
      <c r="B396" s="72">
        <v>315201</v>
      </c>
      <c r="C396" s="72">
        <v>354601</v>
      </c>
      <c r="D396" s="72">
        <v>790000</v>
      </c>
    </row>
    <row r="397" spans="1:4" x14ac:dyDescent="0.4">
      <c r="A397" s="75">
        <v>237001</v>
      </c>
      <c r="B397" s="72">
        <v>316001</v>
      </c>
      <c r="C397" s="72">
        <v>355501</v>
      </c>
      <c r="D397" s="72">
        <v>792000</v>
      </c>
    </row>
    <row r="398" spans="1:4" x14ac:dyDescent="0.4">
      <c r="A398" s="75">
        <v>237601</v>
      </c>
      <c r="B398" s="72">
        <v>316801</v>
      </c>
      <c r="C398" s="72">
        <v>356401</v>
      </c>
      <c r="D398" s="72">
        <v>794000</v>
      </c>
    </row>
    <row r="399" spans="1:4" x14ac:dyDescent="0.4">
      <c r="A399" s="75">
        <v>238201</v>
      </c>
      <c r="B399" s="72">
        <v>317601</v>
      </c>
      <c r="C399" s="72">
        <v>357301</v>
      </c>
      <c r="D399" s="72">
        <v>796000</v>
      </c>
    </row>
    <row r="400" spans="1:4" x14ac:dyDescent="0.4">
      <c r="A400" s="75">
        <v>238801</v>
      </c>
      <c r="B400" s="72">
        <v>318401</v>
      </c>
      <c r="C400" s="72">
        <v>358201</v>
      </c>
      <c r="D400" s="72">
        <v>798000</v>
      </c>
    </row>
    <row r="401" spans="1:4" x14ac:dyDescent="0.4">
      <c r="A401" s="75">
        <v>239401</v>
      </c>
      <c r="B401" s="72">
        <v>319201</v>
      </c>
      <c r="C401" s="72">
        <v>359101</v>
      </c>
      <c r="D401" s="72">
        <v>800000</v>
      </c>
    </row>
    <row r="402" spans="1:4" x14ac:dyDescent="0.4">
      <c r="A402" s="75">
        <v>240001</v>
      </c>
      <c r="B402" s="72">
        <v>320001</v>
      </c>
      <c r="C402" s="72">
        <v>360001</v>
      </c>
      <c r="D402" s="72">
        <v>802000</v>
      </c>
    </row>
    <row r="403" spans="1:4" x14ac:dyDescent="0.4">
      <c r="A403" s="75">
        <v>240601</v>
      </c>
      <c r="B403" s="72">
        <v>320801</v>
      </c>
      <c r="C403" s="72">
        <v>360901</v>
      </c>
      <c r="D403" s="72">
        <v>804000</v>
      </c>
    </row>
    <row r="404" spans="1:4" x14ac:dyDescent="0.4">
      <c r="A404" s="75">
        <v>241201</v>
      </c>
      <c r="B404" s="72">
        <v>321601</v>
      </c>
      <c r="C404" s="72">
        <v>361801</v>
      </c>
      <c r="D404" s="72">
        <v>806000</v>
      </c>
    </row>
    <row r="405" spans="1:4" x14ac:dyDescent="0.4">
      <c r="A405" s="75">
        <v>241801</v>
      </c>
      <c r="B405" s="72">
        <v>322401</v>
      </c>
      <c r="C405" s="72">
        <v>362701</v>
      </c>
      <c r="D405" s="72">
        <v>808000</v>
      </c>
    </row>
    <row r="406" spans="1:4" x14ac:dyDescent="0.4">
      <c r="A406" s="75">
        <v>242401</v>
      </c>
      <c r="B406" s="72">
        <v>323201</v>
      </c>
      <c r="C406" s="72">
        <v>363601</v>
      </c>
      <c r="D406" s="72">
        <v>810000</v>
      </c>
    </row>
    <row r="407" spans="1:4" x14ac:dyDescent="0.4">
      <c r="A407" s="75">
        <v>243001</v>
      </c>
      <c r="B407" s="72">
        <v>324001</v>
      </c>
      <c r="C407" s="72">
        <v>364501</v>
      </c>
      <c r="D407" s="72">
        <v>812000</v>
      </c>
    </row>
    <row r="408" spans="1:4" x14ac:dyDescent="0.4">
      <c r="A408" s="75">
        <v>243601</v>
      </c>
      <c r="B408" s="72">
        <v>324801</v>
      </c>
      <c r="C408" s="72">
        <v>365401</v>
      </c>
      <c r="D408" s="72">
        <v>814000</v>
      </c>
    </row>
    <row r="409" spans="1:4" x14ac:dyDescent="0.4">
      <c r="A409" s="75">
        <v>244201</v>
      </c>
      <c r="B409" s="72">
        <v>325601</v>
      </c>
      <c r="C409" s="72">
        <v>366301</v>
      </c>
      <c r="D409" s="72">
        <v>816000</v>
      </c>
    </row>
    <row r="410" spans="1:4" x14ac:dyDescent="0.4">
      <c r="A410" s="75">
        <v>244801</v>
      </c>
      <c r="B410" s="72">
        <v>326401</v>
      </c>
      <c r="C410" s="72">
        <v>367201</v>
      </c>
      <c r="D410" s="72">
        <v>818000</v>
      </c>
    </row>
    <row r="411" spans="1:4" x14ac:dyDescent="0.4">
      <c r="A411" s="75">
        <v>245401</v>
      </c>
      <c r="B411" s="72">
        <v>327201</v>
      </c>
      <c r="C411" s="72">
        <v>368101</v>
      </c>
      <c r="D411" s="72">
        <v>820000</v>
      </c>
    </row>
    <row r="412" spans="1:4" x14ac:dyDescent="0.4">
      <c r="A412" s="75">
        <v>246001</v>
      </c>
      <c r="B412" s="72">
        <v>328001</v>
      </c>
      <c r="C412" s="72">
        <v>369001</v>
      </c>
      <c r="D412" s="72">
        <v>822000</v>
      </c>
    </row>
    <row r="413" spans="1:4" x14ac:dyDescent="0.4">
      <c r="A413" s="75">
        <v>246601</v>
      </c>
      <c r="B413" s="72">
        <v>328801</v>
      </c>
      <c r="C413" s="72">
        <v>369901</v>
      </c>
      <c r="D413" s="72">
        <v>824000</v>
      </c>
    </row>
    <row r="414" spans="1:4" x14ac:dyDescent="0.4">
      <c r="A414" s="75">
        <v>247201</v>
      </c>
      <c r="B414" s="72">
        <v>329601</v>
      </c>
      <c r="C414" s="72">
        <v>370801</v>
      </c>
      <c r="D414" s="72">
        <v>826000</v>
      </c>
    </row>
    <row r="415" spans="1:4" x14ac:dyDescent="0.4">
      <c r="A415" s="75">
        <v>247801</v>
      </c>
      <c r="B415" s="72">
        <v>330401</v>
      </c>
      <c r="C415" s="72">
        <v>371701</v>
      </c>
      <c r="D415" s="72">
        <v>828000</v>
      </c>
    </row>
    <row r="416" spans="1:4" x14ac:dyDescent="0.4">
      <c r="A416" s="75">
        <v>248401</v>
      </c>
      <c r="B416" s="72">
        <v>331201</v>
      </c>
      <c r="C416" s="72">
        <v>372601</v>
      </c>
      <c r="D416" s="72">
        <v>830000</v>
      </c>
    </row>
    <row r="417" spans="1:4" x14ac:dyDescent="0.4">
      <c r="A417" s="75">
        <v>249001</v>
      </c>
      <c r="B417" s="72">
        <v>332001</v>
      </c>
      <c r="C417" s="72">
        <v>373501</v>
      </c>
      <c r="D417" s="72">
        <v>832000</v>
      </c>
    </row>
    <row r="418" spans="1:4" x14ac:dyDescent="0.4">
      <c r="A418" s="75">
        <v>249601</v>
      </c>
      <c r="B418" s="72">
        <v>332801</v>
      </c>
      <c r="C418" s="72">
        <v>374401</v>
      </c>
      <c r="D418" s="72">
        <v>834000</v>
      </c>
    </row>
    <row r="419" spans="1:4" x14ac:dyDescent="0.4">
      <c r="A419" s="75">
        <v>250201</v>
      </c>
      <c r="B419" s="72">
        <v>333601</v>
      </c>
      <c r="C419" s="72">
        <v>375301</v>
      </c>
      <c r="D419" s="72">
        <v>836000</v>
      </c>
    </row>
    <row r="420" spans="1:4" x14ac:dyDescent="0.4">
      <c r="A420" s="75">
        <v>250801</v>
      </c>
      <c r="B420" s="72">
        <v>334401</v>
      </c>
      <c r="C420" s="72">
        <v>376201</v>
      </c>
      <c r="D420" s="72">
        <v>838000</v>
      </c>
    </row>
    <row r="421" spans="1:4" x14ac:dyDescent="0.4">
      <c r="A421" s="75">
        <v>251401</v>
      </c>
      <c r="B421" s="72">
        <v>335201</v>
      </c>
      <c r="C421" s="72">
        <v>377101</v>
      </c>
      <c r="D421" s="72">
        <v>840000</v>
      </c>
    </row>
    <row r="422" spans="1:4" x14ac:dyDescent="0.4">
      <c r="A422" s="75">
        <v>252001</v>
      </c>
      <c r="B422" s="72">
        <v>336001</v>
      </c>
      <c r="C422" s="72">
        <v>378001</v>
      </c>
      <c r="D422" s="72">
        <v>842000</v>
      </c>
    </row>
    <row r="423" spans="1:4" x14ac:dyDescent="0.4">
      <c r="A423" s="75">
        <v>252601</v>
      </c>
      <c r="B423" s="72">
        <v>336801</v>
      </c>
      <c r="C423" s="72">
        <v>378901</v>
      </c>
      <c r="D423" s="72">
        <v>844000</v>
      </c>
    </row>
    <row r="424" spans="1:4" x14ac:dyDescent="0.4">
      <c r="A424" s="75">
        <v>253201</v>
      </c>
      <c r="B424" s="72">
        <v>337601</v>
      </c>
      <c r="C424" s="72">
        <v>379801</v>
      </c>
      <c r="D424" s="72">
        <v>846000</v>
      </c>
    </row>
    <row r="425" spans="1:4" x14ac:dyDescent="0.4">
      <c r="A425" s="75">
        <v>253801</v>
      </c>
      <c r="B425" s="72">
        <v>338401</v>
      </c>
      <c r="C425" s="72">
        <v>380701</v>
      </c>
      <c r="D425" s="72">
        <v>848000</v>
      </c>
    </row>
    <row r="426" spans="1:4" x14ac:dyDescent="0.4">
      <c r="A426" s="75">
        <v>254401</v>
      </c>
      <c r="B426" s="72">
        <v>339201</v>
      </c>
      <c r="C426" s="72">
        <v>381601</v>
      </c>
      <c r="D426" s="72">
        <v>850000</v>
      </c>
    </row>
    <row r="427" spans="1:4" x14ac:dyDescent="0.4">
      <c r="A427" s="75">
        <v>255001</v>
      </c>
      <c r="B427" s="72">
        <v>340001</v>
      </c>
      <c r="C427" s="72">
        <v>382501</v>
      </c>
      <c r="D427" s="72">
        <v>852000</v>
      </c>
    </row>
    <row r="428" spans="1:4" x14ac:dyDescent="0.4">
      <c r="A428" s="75">
        <v>255601</v>
      </c>
      <c r="B428" s="72">
        <v>340801</v>
      </c>
      <c r="C428" s="72">
        <v>383401</v>
      </c>
      <c r="D428" s="72">
        <v>854000</v>
      </c>
    </row>
    <row r="429" spans="1:4" x14ac:dyDescent="0.4">
      <c r="A429" s="75">
        <v>256201</v>
      </c>
      <c r="B429" s="72">
        <v>341601</v>
      </c>
      <c r="C429" s="72">
        <v>384301</v>
      </c>
      <c r="D429" s="72">
        <v>856000</v>
      </c>
    </row>
    <row r="430" spans="1:4" x14ac:dyDescent="0.4">
      <c r="A430" s="75">
        <v>256801</v>
      </c>
      <c r="B430" s="72">
        <v>342401</v>
      </c>
      <c r="C430" s="72">
        <v>385201</v>
      </c>
      <c r="D430" s="72">
        <v>858000</v>
      </c>
    </row>
    <row r="431" spans="1:4" x14ac:dyDescent="0.4">
      <c r="A431" s="75">
        <v>257401</v>
      </c>
      <c r="B431" s="72">
        <v>343201</v>
      </c>
      <c r="C431" s="72">
        <v>386101</v>
      </c>
      <c r="D431" s="72">
        <v>860000</v>
      </c>
    </row>
    <row r="432" spans="1:4" x14ac:dyDescent="0.4">
      <c r="A432" s="75">
        <v>258001</v>
      </c>
      <c r="B432" s="72">
        <v>344001</v>
      </c>
      <c r="C432" s="72">
        <v>387001</v>
      </c>
      <c r="D432" s="72">
        <v>862000</v>
      </c>
    </row>
    <row r="433" spans="1:4" x14ac:dyDescent="0.4">
      <c r="A433" s="75">
        <v>258601</v>
      </c>
      <c r="B433" s="72">
        <v>344801</v>
      </c>
      <c r="C433" s="72">
        <v>387901</v>
      </c>
      <c r="D433" s="72">
        <v>864000</v>
      </c>
    </row>
    <row r="434" spans="1:4" x14ac:dyDescent="0.4">
      <c r="A434" s="75">
        <v>259201</v>
      </c>
      <c r="B434" s="72">
        <v>345601</v>
      </c>
      <c r="C434" s="72">
        <v>388801</v>
      </c>
      <c r="D434" s="72">
        <v>866000</v>
      </c>
    </row>
    <row r="435" spans="1:4" x14ac:dyDescent="0.4">
      <c r="A435" s="75">
        <v>259801</v>
      </c>
      <c r="B435" s="72">
        <v>346401</v>
      </c>
      <c r="C435" s="72">
        <v>389701</v>
      </c>
      <c r="D435" s="72">
        <v>868000</v>
      </c>
    </row>
    <row r="436" spans="1:4" x14ac:dyDescent="0.4">
      <c r="A436" s="75">
        <v>260401</v>
      </c>
      <c r="B436" s="72">
        <v>347201</v>
      </c>
      <c r="C436" s="72">
        <v>390601</v>
      </c>
      <c r="D436" s="72">
        <v>870000</v>
      </c>
    </row>
    <row r="437" spans="1:4" x14ac:dyDescent="0.4">
      <c r="A437" s="75">
        <v>261001</v>
      </c>
      <c r="B437" s="72">
        <v>348001</v>
      </c>
      <c r="C437" s="72">
        <v>391501</v>
      </c>
      <c r="D437" s="72">
        <v>872000</v>
      </c>
    </row>
    <row r="438" spans="1:4" x14ac:dyDescent="0.4">
      <c r="A438" s="75">
        <v>261601</v>
      </c>
      <c r="B438" s="72">
        <v>348801</v>
      </c>
      <c r="C438" s="72">
        <v>392401</v>
      </c>
      <c r="D438" s="72">
        <v>874000</v>
      </c>
    </row>
    <row r="439" spans="1:4" x14ac:dyDescent="0.4">
      <c r="A439" s="75">
        <v>262201</v>
      </c>
      <c r="B439" s="72">
        <v>349601</v>
      </c>
      <c r="C439" s="72">
        <v>393301</v>
      </c>
      <c r="D439" s="72">
        <v>876000</v>
      </c>
    </row>
    <row r="440" spans="1:4" x14ac:dyDescent="0.4">
      <c r="A440" s="75">
        <v>262801</v>
      </c>
      <c r="B440" s="72">
        <v>350401</v>
      </c>
      <c r="C440" s="72">
        <v>394201</v>
      </c>
      <c r="D440" s="72">
        <v>878000</v>
      </c>
    </row>
    <row r="441" spans="1:4" x14ac:dyDescent="0.4">
      <c r="A441" s="75">
        <v>263401</v>
      </c>
      <c r="B441" s="72">
        <v>351201</v>
      </c>
      <c r="C441" s="72">
        <v>395101</v>
      </c>
      <c r="D441" s="72">
        <v>880000</v>
      </c>
    </row>
    <row r="442" spans="1:4" x14ac:dyDescent="0.4">
      <c r="A442" s="75">
        <v>264001</v>
      </c>
      <c r="B442" s="72">
        <v>352001</v>
      </c>
      <c r="C442" s="72">
        <v>396001</v>
      </c>
      <c r="D442" s="72">
        <v>882000</v>
      </c>
    </row>
    <row r="443" spans="1:4" x14ac:dyDescent="0.4">
      <c r="A443" s="75">
        <v>264601</v>
      </c>
      <c r="B443" s="72">
        <v>352801</v>
      </c>
      <c r="C443" s="72">
        <v>396901</v>
      </c>
      <c r="D443" s="72">
        <v>884000</v>
      </c>
    </row>
    <row r="444" spans="1:4" x14ac:dyDescent="0.4">
      <c r="A444" s="75">
        <v>265201</v>
      </c>
      <c r="B444" s="72">
        <v>353601</v>
      </c>
      <c r="C444" s="72">
        <v>397801</v>
      </c>
      <c r="D444" s="72">
        <v>886000</v>
      </c>
    </row>
    <row r="445" spans="1:4" x14ac:dyDescent="0.4">
      <c r="A445" s="75">
        <v>265801</v>
      </c>
      <c r="B445" s="72">
        <v>354401</v>
      </c>
      <c r="C445" s="72">
        <v>398701</v>
      </c>
      <c r="D445" s="72">
        <v>888000</v>
      </c>
    </row>
    <row r="446" spans="1:4" x14ac:dyDescent="0.4">
      <c r="A446" s="75">
        <v>266401</v>
      </c>
      <c r="B446" s="72">
        <v>355201</v>
      </c>
      <c r="C446" s="72">
        <v>399601</v>
      </c>
      <c r="D446" s="72">
        <v>890000</v>
      </c>
    </row>
    <row r="447" spans="1:4" x14ac:dyDescent="0.4">
      <c r="A447" s="75">
        <v>267001</v>
      </c>
      <c r="B447" s="72">
        <v>356001</v>
      </c>
      <c r="C447" s="72">
        <v>400501</v>
      </c>
      <c r="D447" s="72">
        <v>892000</v>
      </c>
    </row>
    <row r="448" spans="1:4" x14ac:dyDescent="0.4">
      <c r="A448" s="75">
        <v>267601</v>
      </c>
      <c r="B448" s="72">
        <v>356801</v>
      </c>
      <c r="C448" s="72">
        <v>401401</v>
      </c>
      <c r="D448" s="72">
        <v>894000</v>
      </c>
    </row>
    <row r="449" spans="1:4" x14ac:dyDescent="0.4">
      <c r="A449" s="75">
        <v>268201</v>
      </c>
      <c r="B449" s="72">
        <v>357601</v>
      </c>
      <c r="C449" s="72">
        <v>402301</v>
      </c>
      <c r="D449" s="72">
        <v>896000</v>
      </c>
    </row>
    <row r="450" spans="1:4" x14ac:dyDescent="0.4">
      <c r="A450" s="75">
        <v>268801</v>
      </c>
      <c r="B450" s="72">
        <v>358401</v>
      </c>
      <c r="C450" s="72">
        <v>403201</v>
      </c>
      <c r="D450" s="72">
        <v>898000</v>
      </c>
    </row>
    <row r="451" spans="1:4" x14ac:dyDescent="0.4">
      <c r="A451" s="75">
        <v>269401</v>
      </c>
      <c r="B451" s="72">
        <v>359201</v>
      </c>
      <c r="C451" s="72">
        <v>404101</v>
      </c>
      <c r="D451" s="72">
        <v>900000</v>
      </c>
    </row>
    <row r="452" spans="1:4" x14ac:dyDescent="0.4">
      <c r="A452" s="75">
        <v>270001</v>
      </c>
      <c r="B452" s="72">
        <v>360001</v>
      </c>
      <c r="C452" s="72">
        <v>405001</v>
      </c>
      <c r="D452" s="72">
        <v>902000</v>
      </c>
    </row>
    <row r="453" spans="1:4" x14ac:dyDescent="0.4">
      <c r="A453" s="75">
        <v>270601</v>
      </c>
      <c r="B453" s="72">
        <v>360801</v>
      </c>
      <c r="C453" s="72">
        <v>405901</v>
      </c>
      <c r="D453" s="72">
        <v>904000</v>
      </c>
    </row>
    <row r="454" spans="1:4" x14ac:dyDescent="0.4">
      <c r="A454" s="75">
        <v>271201</v>
      </c>
      <c r="B454" s="72">
        <v>361601</v>
      </c>
      <c r="C454" s="72">
        <v>406801</v>
      </c>
      <c r="D454" s="72">
        <v>906000</v>
      </c>
    </row>
    <row r="455" spans="1:4" x14ac:dyDescent="0.4">
      <c r="A455" s="75">
        <v>271801</v>
      </c>
      <c r="B455" s="72">
        <v>362401</v>
      </c>
      <c r="C455" s="72">
        <v>407701</v>
      </c>
      <c r="D455" s="72">
        <v>908000</v>
      </c>
    </row>
    <row r="456" spans="1:4" x14ac:dyDescent="0.4">
      <c r="A456" s="75">
        <v>272401</v>
      </c>
      <c r="B456" s="72">
        <v>363201</v>
      </c>
      <c r="C456" s="72">
        <v>408601</v>
      </c>
      <c r="D456" s="72">
        <v>910000</v>
      </c>
    </row>
    <row r="457" spans="1:4" x14ac:dyDescent="0.4">
      <c r="A457" s="75">
        <v>273001</v>
      </c>
      <c r="B457" s="72">
        <v>364001</v>
      </c>
      <c r="C457" s="72">
        <v>409501</v>
      </c>
      <c r="D457" s="72">
        <v>912000</v>
      </c>
    </row>
    <row r="458" spans="1:4" x14ac:dyDescent="0.4">
      <c r="A458" s="75">
        <v>273601</v>
      </c>
      <c r="B458" s="72">
        <v>364801</v>
      </c>
      <c r="C458" s="72">
        <v>410401</v>
      </c>
      <c r="D458" s="72">
        <v>914000</v>
      </c>
    </row>
    <row r="459" spans="1:4" x14ac:dyDescent="0.4">
      <c r="A459" s="75">
        <v>274201</v>
      </c>
      <c r="B459" s="72">
        <v>365601</v>
      </c>
      <c r="C459" s="72">
        <v>411301</v>
      </c>
      <c r="D459" s="72">
        <v>916000</v>
      </c>
    </row>
    <row r="460" spans="1:4" x14ac:dyDescent="0.4">
      <c r="A460" s="75">
        <v>274801</v>
      </c>
      <c r="B460" s="72">
        <v>366401</v>
      </c>
      <c r="C460" s="72">
        <v>412201</v>
      </c>
      <c r="D460" s="72">
        <v>918000</v>
      </c>
    </row>
    <row r="461" spans="1:4" x14ac:dyDescent="0.4">
      <c r="A461" s="75">
        <v>275401</v>
      </c>
      <c r="B461" s="72">
        <v>367201</v>
      </c>
      <c r="C461" s="72">
        <v>413101</v>
      </c>
      <c r="D461" s="72">
        <v>920000</v>
      </c>
    </row>
    <row r="462" spans="1:4" x14ac:dyDescent="0.4">
      <c r="A462" s="75">
        <v>276001</v>
      </c>
      <c r="B462" s="72">
        <v>368001</v>
      </c>
      <c r="C462" s="72">
        <v>414001</v>
      </c>
      <c r="D462" s="72">
        <v>922000</v>
      </c>
    </row>
    <row r="463" spans="1:4" x14ac:dyDescent="0.4">
      <c r="A463" s="75">
        <v>276601</v>
      </c>
      <c r="B463" s="72">
        <v>368801</v>
      </c>
      <c r="C463" s="72">
        <v>414901</v>
      </c>
      <c r="D463" s="72">
        <v>924000</v>
      </c>
    </row>
    <row r="464" spans="1:4" x14ac:dyDescent="0.4">
      <c r="A464" s="75">
        <v>277201</v>
      </c>
      <c r="B464" s="72">
        <v>369601</v>
      </c>
      <c r="C464" s="72">
        <v>415801</v>
      </c>
      <c r="D464" s="72">
        <v>926000</v>
      </c>
    </row>
    <row r="465" spans="1:4" x14ac:dyDescent="0.4">
      <c r="A465" s="75">
        <v>277801</v>
      </c>
      <c r="B465" s="72">
        <v>370401</v>
      </c>
      <c r="C465" s="72">
        <v>416701</v>
      </c>
      <c r="D465" s="72">
        <v>928000</v>
      </c>
    </row>
    <row r="466" spans="1:4" x14ac:dyDescent="0.4">
      <c r="A466" s="75">
        <v>278401</v>
      </c>
      <c r="B466" s="72">
        <v>371201</v>
      </c>
      <c r="C466" s="72">
        <v>417601</v>
      </c>
      <c r="D466" s="72">
        <v>930000</v>
      </c>
    </row>
    <row r="467" spans="1:4" x14ac:dyDescent="0.4">
      <c r="A467" s="75">
        <v>279001</v>
      </c>
      <c r="B467" s="72">
        <v>372001</v>
      </c>
      <c r="C467" s="72">
        <v>418501</v>
      </c>
      <c r="D467" s="72">
        <v>932000</v>
      </c>
    </row>
    <row r="468" spans="1:4" x14ac:dyDescent="0.4">
      <c r="A468" s="75">
        <v>279601</v>
      </c>
      <c r="B468" s="72">
        <v>372801</v>
      </c>
      <c r="C468" s="72">
        <v>419401</v>
      </c>
      <c r="D468" s="72">
        <v>934000</v>
      </c>
    </row>
    <row r="469" spans="1:4" x14ac:dyDescent="0.4">
      <c r="A469" s="75">
        <v>280201</v>
      </c>
      <c r="B469" s="72">
        <v>373601</v>
      </c>
      <c r="C469" s="72">
        <v>420301</v>
      </c>
      <c r="D469" s="72">
        <v>936000</v>
      </c>
    </row>
    <row r="470" spans="1:4" x14ac:dyDescent="0.4">
      <c r="A470" s="75">
        <v>280801</v>
      </c>
      <c r="B470" s="72">
        <v>374401</v>
      </c>
      <c r="C470" s="72">
        <v>421201</v>
      </c>
      <c r="D470" s="72">
        <v>938000</v>
      </c>
    </row>
    <row r="471" spans="1:4" x14ac:dyDescent="0.4">
      <c r="A471" s="75">
        <v>281401</v>
      </c>
      <c r="B471" s="72">
        <v>375201</v>
      </c>
      <c r="C471" s="72">
        <v>422101</v>
      </c>
      <c r="D471" s="72">
        <v>940000</v>
      </c>
    </row>
    <row r="472" spans="1:4" x14ac:dyDescent="0.4">
      <c r="A472" s="75">
        <v>282001</v>
      </c>
      <c r="B472" s="72">
        <v>376001</v>
      </c>
      <c r="C472" s="72">
        <v>423001</v>
      </c>
      <c r="D472" s="72">
        <v>942000</v>
      </c>
    </row>
    <row r="473" spans="1:4" x14ac:dyDescent="0.4">
      <c r="A473" s="75">
        <v>282601</v>
      </c>
      <c r="B473" s="72">
        <v>376801</v>
      </c>
      <c r="C473" s="72">
        <v>423901</v>
      </c>
      <c r="D473" s="72">
        <v>944000</v>
      </c>
    </row>
    <row r="474" spans="1:4" x14ac:dyDescent="0.4">
      <c r="A474" s="75">
        <v>283201</v>
      </c>
      <c r="B474" s="72">
        <v>377601</v>
      </c>
      <c r="C474" s="72">
        <v>424801</v>
      </c>
      <c r="D474" s="72">
        <v>946000</v>
      </c>
    </row>
    <row r="475" spans="1:4" x14ac:dyDescent="0.4">
      <c r="A475" s="75">
        <v>283801</v>
      </c>
      <c r="B475" s="72">
        <v>378401</v>
      </c>
      <c r="C475" s="72">
        <v>425701</v>
      </c>
      <c r="D475" s="72">
        <v>948000</v>
      </c>
    </row>
    <row r="476" spans="1:4" x14ac:dyDescent="0.4">
      <c r="A476" s="75">
        <v>284401</v>
      </c>
      <c r="B476" s="72">
        <v>379201</v>
      </c>
      <c r="C476" s="72">
        <v>426601</v>
      </c>
      <c r="D476" s="72">
        <v>950000</v>
      </c>
    </row>
    <row r="477" spans="1:4" x14ac:dyDescent="0.4">
      <c r="A477" s="75">
        <v>285001</v>
      </c>
      <c r="B477" s="72">
        <v>380001</v>
      </c>
      <c r="C477" s="72">
        <v>427501</v>
      </c>
      <c r="D477" s="72">
        <v>952000</v>
      </c>
    </row>
    <row r="478" spans="1:4" x14ac:dyDescent="0.4">
      <c r="A478" s="75">
        <v>285601</v>
      </c>
      <c r="B478" s="72">
        <v>380801</v>
      </c>
      <c r="C478" s="72">
        <v>428401</v>
      </c>
      <c r="D478" s="72">
        <v>954000</v>
      </c>
    </row>
    <row r="479" spans="1:4" x14ac:dyDescent="0.4">
      <c r="A479" s="75">
        <v>286201</v>
      </c>
      <c r="B479" s="72">
        <v>381601</v>
      </c>
      <c r="C479" s="72">
        <v>429301</v>
      </c>
      <c r="D479" s="72">
        <v>956000</v>
      </c>
    </row>
    <row r="480" spans="1:4" x14ac:dyDescent="0.4">
      <c r="A480" s="75">
        <v>286801</v>
      </c>
      <c r="B480" s="72">
        <v>382401</v>
      </c>
      <c r="C480" s="72">
        <v>430201</v>
      </c>
      <c r="D480" s="72">
        <v>958000</v>
      </c>
    </row>
    <row r="481" spans="1:4" x14ac:dyDescent="0.4">
      <c r="A481" s="75">
        <v>287401</v>
      </c>
      <c r="B481" s="72">
        <v>383201</v>
      </c>
      <c r="C481" s="72">
        <v>431101</v>
      </c>
      <c r="D481" s="72">
        <v>960000</v>
      </c>
    </row>
    <row r="482" spans="1:4" x14ac:dyDescent="0.4">
      <c r="A482" s="75">
        <v>288001</v>
      </c>
      <c r="B482" s="72">
        <v>384001</v>
      </c>
      <c r="C482" s="72">
        <v>432001</v>
      </c>
      <c r="D482" s="72">
        <v>962000</v>
      </c>
    </row>
    <row r="483" spans="1:4" x14ac:dyDescent="0.4">
      <c r="A483" s="75">
        <v>288601</v>
      </c>
      <c r="B483" s="72">
        <v>384801</v>
      </c>
      <c r="C483" s="72">
        <v>432901</v>
      </c>
      <c r="D483" s="72">
        <v>964000</v>
      </c>
    </row>
    <row r="484" spans="1:4" x14ac:dyDescent="0.4">
      <c r="A484" s="75">
        <v>289201</v>
      </c>
      <c r="B484" s="72">
        <v>385601</v>
      </c>
      <c r="C484" s="72">
        <v>433801</v>
      </c>
      <c r="D484" s="72">
        <v>966000</v>
      </c>
    </row>
    <row r="485" spans="1:4" x14ac:dyDescent="0.4">
      <c r="A485" s="75">
        <v>289801</v>
      </c>
      <c r="B485" s="72">
        <v>386401</v>
      </c>
      <c r="C485" s="72">
        <v>434701</v>
      </c>
      <c r="D485" s="72">
        <v>968000</v>
      </c>
    </row>
    <row r="486" spans="1:4" x14ac:dyDescent="0.4">
      <c r="A486" s="75">
        <v>290401</v>
      </c>
      <c r="B486" s="72">
        <v>387201</v>
      </c>
      <c r="C486" s="72">
        <v>435601</v>
      </c>
      <c r="D486" s="72">
        <v>970000</v>
      </c>
    </row>
    <row r="487" spans="1:4" x14ac:dyDescent="0.4">
      <c r="A487" s="75">
        <v>291001</v>
      </c>
      <c r="B487" s="72">
        <v>388001</v>
      </c>
      <c r="C487" s="72">
        <v>436501</v>
      </c>
      <c r="D487" s="72">
        <v>972000</v>
      </c>
    </row>
    <row r="488" spans="1:4" x14ac:dyDescent="0.4">
      <c r="A488" s="75">
        <v>291601</v>
      </c>
      <c r="B488" s="72">
        <v>388801</v>
      </c>
      <c r="C488" s="72">
        <v>437401</v>
      </c>
      <c r="D488" s="72">
        <v>974000</v>
      </c>
    </row>
    <row r="489" spans="1:4" x14ac:dyDescent="0.4">
      <c r="A489" s="75">
        <v>292201</v>
      </c>
      <c r="B489" s="72">
        <v>389601</v>
      </c>
      <c r="C489" s="72">
        <v>438301</v>
      </c>
      <c r="D489" s="72">
        <v>976000</v>
      </c>
    </row>
    <row r="490" spans="1:4" x14ac:dyDescent="0.4">
      <c r="A490" s="75">
        <v>292801</v>
      </c>
      <c r="B490" s="72">
        <v>390401</v>
      </c>
      <c r="C490" s="72">
        <v>439201</v>
      </c>
      <c r="D490" s="72">
        <v>978000</v>
      </c>
    </row>
    <row r="491" spans="1:4" x14ac:dyDescent="0.4">
      <c r="A491" s="75">
        <v>293401</v>
      </c>
      <c r="B491" s="72">
        <v>391201</v>
      </c>
      <c r="C491" s="72">
        <v>440101</v>
      </c>
      <c r="D491" s="72">
        <v>980000</v>
      </c>
    </row>
    <row r="492" spans="1:4" x14ac:dyDescent="0.4">
      <c r="A492" s="75">
        <v>294001</v>
      </c>
      <c r="B492" s="72">
        <v>392001</v>
      </c>
      <c r="C492" s="72">
        <v>441001</v>
      </c>
      <c r="D492" s="72">
        <v>982000</v>
      </c>
    </row>
    <row r="493" spans="1:4" x14ac:dyDescent="0.4">
      <c r="A493" s="75">
        <v>294601</v>
      </c>
      <c r="B493" s="72">
        <v>392801</v>
      </c>
      <c r="C493" s="72">
        <v>441901</v>
      </c>
      <c r="D493" s="72">
        <v>984000</v>
      </c>
    </row>
    <row r="494" spans="1:4" x14ac:dyDescent="0.4">
      <c r="A494" s="75">
        <v>295201</v>
      </c>
      <c r="B494" s="72">
        <v>393601</v>
      </c>
      <c r="C494" s="72">
        <v>442801</v>
      </c>
      <c r="D494" s="72">
        <v>986000</v>
      </c>
    </row>
    <row r="495" spans="1:4" x14ac:dyDescent="0.4">
      <c r="A495" s="75">
        <v>295801</v>
      </c>
      <c r="B495" s="72">
        <v>394401</v>
      </c>
      <c r="C495" s="72">
        <v>443701</v>
      </c>
      <c r="D495" s="72">
        <v>988000</v>
      </c>
    </row>
    <row r="496" spans="1:4" x14ac:dyDescent="0.4">
      <c r="A496" s="75">
        <v>296401</v>
      </c>
      <c r="B496" s="72">
        <v>395201</v>
      </c>
      <c r="C496" s="72">
        <v>444601</v>
      </c>
      <c r="D496" s="72">
        <v>990000</v>
      </c>
    </row>
    <row r="497" spans="1:4" x14ac:dyDescent="0.4">
      <c r="A497" s="75">
        <v>297001</v>
      </c>
      <c r="B497" s="72">
        <v>396001</v>
      </c>
      <c r="C497" s="72">
        <v>445501</v>
      </c>
      <c r="D497" s="72">
        <v>992000</v>
      </c>
    </row>
    <row r="498" spans="1:4" x14ac:dyDescent="0.4">
      <c r="A498" s="75">
        <v>297601</v>
      </c>
      <c r="B498" s="72">
        <v>396801</v>
      </c>
      <c r="C498" s="72">
        <v>446401</v>
      </c>
      <c r="D498" s="72">
        <v>994000</v>
      </c>
    </row>
    <row r="499" spans="1:4" x14ac:dyDescent="0.4">
      <c r="A499" s="75">
        <v>298201</v>
      </c>
      <c r="B499" s="72">
        <v>397601</v>
      </c>
      <c r="C499" s="72">
        <v>447301</v>
      </c>
      <c r="D499" s="72">
        <v>996000</v>
      </c>
    </row>
    <row r="500" spans="1:4" x14ac:dyDescent="0.4">
      <c r="A500" s="75">
        <v>298801</v>
      </c>
      <c r="B500" s="72">
        <v>398401</v>
      </c>
      <c r="C500" s="72">
        <v>448201</v>
      </c>
      <c r="D500" s="72">
        <v>998000</v>
      </c>
    </row>
    <row r="501" spans="1:4" x14ac:dyDescent="0.4">
      <c r="A501" s="75">
        <v>299401</v>
      </c>
      <c r="B501" s="72">
        <v>399201</v>
      </c>
      <c r="C501" s="72">
        <v>449101</v>
      </c>
      <c r="D501" s="72">
        <v>1000000</v>
      </c>
    </row>
    <row r="502" spans="1:4" x14ac:dyDescent="0.4">
      <c r="A502" s="75">
        <v>300001</v>
      </c>
      <c r="C502" s="72">
        <v>450001</v>
      </c>
    </row>
  </sheetData>
  <sheetProtection sheet="1" objects="1" scenarios="1" selectLockedCells="1" selectUnlockedCells="1"/>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返礼品登録シート</vt:lpstr>
      <vt:lpstr>返礼品登録シート_FAX</vt:lpstr>
      <vt:lpstr>返礼品登録シート_FAX (見本)</vt:lpstr>
      <vt:lpstr>計算用</vt:lpstr>
      <vt:lpstr>返礼品登録シート!Print_Area</vt:lpstr>
      <vt:lpstr>返礼品登録シート_FAX!Print_Area</vt:lpstr>
      <vt:lpstr>'返礼品登録シート_FAX (見本)'!Print_Area</vt:lpstr>
      <vt:lpstr>自動計算用</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Kazuki Mikashima</dc:creator>
  <cp:lastModifiedBy>梅田智美</cp:lastModifiedBy>
  <cp:lastPrinted>2019-06-13T06:12:06Z</cp:lastPrinted>
  <dcterms:created xsi:type="dcterms:W3CDTF">2015-04-06T10:14:55Z</dcterms:created>
  <dcterms:modified xsi:type="dcterms:W3CDTF">2021-04-28T10:42:52Z</dcterms:modified>
</cp:coreProperties>
</file>