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10" yWindow="65476" windowWidth="7520" windowHeight="8600" activeTab="0"/>
  </bookViews>
  <sheets>
    <sheet name="第1表(その1)事業所数" sheetId="1" r:id="rId1"/>
    <sheet name="第1表(その2)従業者数" sheetId="2" r:id="rId2"/>
    <sheet name="第1表(その3)現金給与総額" sheetId="3" r:id="rId3"/>
    <sheet name="第1表(その4)製造品出荷額等" sheetId="4" r:id="rId4"/>
    <sheet name="第1表(その5)原材料使用額等" sheetId="5" r:id="rId5"/>
    <sheet name="第1表(その6)付加価値額" sheetId="6" r:id="rId6"/>
  </sheets>
  <definedNames>
    <definedName name="_xlnm.Print_Area" localSheetId="0">'第1表(その1)事業所数'!$A$1:$L$50</definedName>
    <definedName name="_xlnm.Print_Area" localSheetId="1">'第1表(その2)従業者数'!$A$1:$L$50</definedName>
    <definedName name="_xlnm.Print_Area" localSheetId="2">'第1表(その3)現金給与総額'!$A$1:$L$50</definedName>
    <definedName name="_xlnm.Print_Area" localSheetId="3">'第1表(その4)製造品出荷額等'!$A$1:$L$50</definedName>
    <definedName name="_xlnm.Print_Area" localSheetId="4">'第1表(その5)原材料使用額等'!$A$1:$L$50</definedName>
    <definedName name="_xlnm.Print_Area" localSheetId="5">'第1表(その6)付加価値額'!$A$1:$L$50</definedName>
  </definedNames>
  <calcPr fullCalcOnLoad="1"/>
</workbook>
</file>

<file path=xl/sharedStrings.xml><?xml version="1.0" encoding="utf-8"?>
<sst xmlns="http://schemas.openxmlformats.org/spreadsheetml/2006/main" count="509" uniqueCount="59">
  <si>
    <t>（単位：％）</t>
  </si>
  <si>
    <t>実      数</t>
  </si>
  <si>
    <t>構  成  比</t>
  </si>
  <si>
    <t>食料品</t>
  </si>
  <si>
    <t>繊維</t>
  </si>
  <si>
    <t>木材</t>
  </si>
  <si>
    <t>家具</t>
  </si>
  <si>
    <t>パルプ・紙</t>
  </si>
  <si>
    <t>化学</t>
  </si>
  <si>
    <t>石油・石炭</t>
  </si>
  <si>
    <t>プラスチック</t>
  </si>
  <si>
    <t>ゴム</t>
  </si>
  <si>
    <t>窯業・土石</t>
  </si>
  <si>
    <t>鉄鋼</t>
  </si>
  <si>
    <t>非鉄金属</t>
  </si>
  <si>
    <t>金属</t>
  </si>
  <si>
    <t>電気機械</t>
  </si>
  <si>
    <t>輸送機械</t>
  </si>
  <si>
    <t>その他</t>
  </si>
  <si>
    <t>（単位：人・％）</t>
  </si>
  <si>
    <t>（単位：万円・％）</t>
  </si>
  <si>
    <t>電子・デバイス</t>
  </si>
  <si>
    <t>09</t>
  </si>
  <si>
    <t>11</t>
  </si>
  <si>
    <t>13</t>
  </si>
  <si>
    <t>従  業  者  規  模</t>
  </si>
  <si>
    <t>飲料・飼料</t>
  </si>
  <si>
    <t>印刷</t>
  </si>
  <si>
    <t>なめし革</t>
  </si>
  <si>
    <t>はん用機械</t>
  </si>
  <si>
    <t>生産用機械</t>
  </si>
  <si>
    <t>業務用機械</t>
  </si>
  <si>
    <t>情報通信機械</t>
  </si>
  <si>
    <t>X</t>
  </si>
  <si>
    <t>-</t>
  </si>
  <si>
    <t>4～9人</t>
  </si>
  <si>
    <t>10～19人</t>
  </si>
  <si>
    <t>20～29人</t>
  </si>
  <si>
    <t>30～49人</t>
  </si>
  <si>
    <t>50～99人</t>
  </si>
  <si>
    <t>100～299人</t>
  </si>
  <si>
    <t>総数</t>
  </si>
  <si>
    <t>小計</t>
  </si>
  <si>
    <t>300人以上</t>
  </si>
  <si>
    <t>（従業者規模）</t>
  </si>
  <si>
    <t>（産業中分類）</t>
  </si>
  <si>
    <t>産  業  中  分  類</t>
  </si>
  <si>
    <t>前  回  比</t>
  </si>
  <si>
    <t>第１表（その１）　産業中分類別・従業者規模別事業所数の推移</t>
  </si>
  <si>
    <t>第１表（その２）　産業中分類別・従業者規模別従業者数の推移</t>
  </si>
  <si>
    <t>第１表（その３）　産業中分類別・従業者規模別現金給与総額の推移</t>
  </si>
  <si>
    <t>第１表（その４）　産業中分類別・従業者規模別製造品出荷額等の推移</t>
  </si>
  <si>
    <t>第１表（その５）　産業中分類別・従業者規模別原材料使用額等の推移</t>
  </si>
  <si>
    <t>平成２５年</t>
  </si>
  <si>
    <t>平成２６年</t>
  </si>
  <si>
    <t>平    成    ３０    年</t>
  </si>
  <si>
    <t>平成２９年</t>
  </si>
  <si>
    <t>平成２９年</t>
  </si>
  <si>
    <t>第１表（その６）　産業中分類別・従業者規模別付加価値額の推移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</si>
</sst>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&quot;△ &quot;#,##0.0"/>
    <numFmt numFmtId="178" formatCode="#,##0;&quot;△ &quot;#,##0"/>
    <numFmt numFmtId="179" formatCode="_ * #,##0_ ;_ * &quot;△&quot;\ #,##0_ ;_ * &quot;–&quot;_ ;_ @_ "/>
    <numFmt numFmtId="180" formatCode="_ * #,##0.0_ ;_ * \-#,##0.0_ ;_ * &quot;-&quot;_ ;_ @_ "/>
    <numFmt numFmtId="181" formatCode="#,##0.00;&quot;△ &quot;#,##0.00"/>
    <numFmt numFmtId="182" formatCode="0;&quot;△ &quot;0"/>
    <numFmt numFmtId="183" formatCode="0.0;&quot;△ &quot;0.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_ ;[Red]\-#,##0\ "/>
    <numFmt numFmtId="190" formatCode="0.0_);[Red]\(0.0\)"/>
    <numFmt numFmtId="191" formatCode="_ * #,##0.0_ ;_ * \-#,##0.0_ ;_ * &quot;-&quot;?_ ;_ @_ "/>
    <numFmt numFmtId="192" formatCode="&quot;¥&quot;#,##0_);[Red]\(&quot;¥&quot;#,##0\)"/>
    <numFmt numFmtId="193" formatCode="#,##0_);[Red]\(#,##0\)"/>
  </numFmts>
  <fonts count="47">
    <font>
      <sz val="11"/>
      <name val="ＭＳ Ｐゴシック"/>
      <family val="3"/>
    </font>
    <font>
      <sz val="10.5"/>
      <name val="ＭＳ Ｐ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6"/>
      <name val="ＭＳ ゴシック"/>
      <family val="3"/>
    </font>
    <font>
      <sz val="9"/>
      <name val="ＭＳ 明朝"/>
      <family val="1"/>
    </font>
    <font>
      <sz val="10.5"/>
      <color indexed="10"/>
      <name val="ＭＳ Ｐ明朝"/>
      <family val="1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3" fontId="5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1" fillId="0" borderId="10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5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 horizontal="right"/>
    </xf>
    <xf numFmtId="41" fontId="5" fillId="0" borderId="0" xfId="49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0" fontId="1" fillId="0" borderId="1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Border="1" applyAlignment="1">
      <alignment horizontal="distributed"/>
    </xf>
    <xf numFmtId="3" fontId="4" fillId="0" borderId="17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13" xfId="0" applyNumberFormat="1" applyFont="1" applyBorder="1" applyAlignment="1">
      <alignment/>
    </xf>
    <xf numFmtId="177" fontId="5" fillId="0" borderId="0" xfId="49" applyNumberFormat="1" applyFont="1" applyFill="1" applyBorder="1" applyAlignment="1">
      <alignment/>
    </xf>
    <xf numFmtId="176" fontId="5" fillId="0" borderId="0" xfId="0" applyNumberFormat="1" applyFont="1" applyFill="1" applyAlignment="1">
      <alignment horizontal="right"/>
    </xf>
    <xf numFmtId="0" fontId="8" fillId="0" borderId="0" xfId="0" applyFont="1" applyBorder="1" applyAlignment="1">
      <alignment horizontal="distributed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distributed"/>
    </xf>
    <xf numFmtId="0" fontId="4" fillId="0" borderId="0" xfId="0" applyFont="1" applyBorder="1" applyAlignment="1">
      <alignment/>
    </xf>
    <xf numFmtId="0" fontId="1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188" fontId="1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3" fontId="1" fillId="0" borderId="0" xfId="0" applyNumberFormat="1" applyFont="1" applyFill="1" applyAlignment="1">
      <alignment/>
    </xf>
    <xf numFmtId="3" fontId="5" fillId="0" borderId="17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1" fontId="5" fillId="0" borderId="17" xfId="49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190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right"/>
    </xf>
    <xf numFmtId="178" fontId="5" fillId="0" borderId="0" xfId="49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176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0" fillId="0" borderId="0" xfId="0" applyAlignment="1">
      <alignment/>
    </xf>
    <xf numFmtId="0" fontId="5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3" fontId="12" fillId="0" borderId="0" xfId="0" applyNumberFormat="1" applyFont="1" applyAlignment="1">
      <alignment/>
    </xf>
    <xf numFmtId="176" fontId="12" fillId="0" borderId="0" xfId="0" applyNumberFormat="1" applyFont="1" applyAlignment="1">
      <alignment/>
    </xf>
    <xf numFmtId="177" fontId="12" fillId="0" borderId="0" xfId="0" applyNumberFormat="1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182" fontId="12" fillId="0" borderId="0" xfId="49" applyNumberFormat="1" applyFont="1" applyFill="1" applyBorder="1" applyAlignment="1">
      <alignment/>
    </xf>
    <xf numFmtId="41" fontId="12" fillId="0" borderId="0" xfId="49" applyNumberFormat="1" applyFont="1" applyBorder="1" applyAlignment="1">
      <alignment vertical="center"/>
    </xf>
    <xf numFmtId="41" fontId="12" fillId="0" borderId="0" xfId="49" applyNumberFormat="1" applyFont="1" applyBorder="1" applyAlignment="1">
      <alignment horizontal="right" vertical="center"/>
    </xf>
    <xf numFmtId="3" fontId="12" fillId="0" borderId="19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Alignment="1">
      <alignment horizontal="right"/>
    </xf>
    <xf numFmtId="0" fontId="12" fillId="0" borderId="19" xfId="0" applyFont="1" applyBorder="1" applyAlignment="1">
      <alignment/>
    </xf>
    <xf numFmtId="3" fontId="12" fillId="0" borderId="19" xfId="0" applyNumberFormat="1" applyFont="1" applyBorder="1" applyAlignment="1">
      <alignment horizontal="right"/>
    </xf>
    <xf numFmtId="182" fontId="12" fillId="0" borderId="0" xfId="49" applyNumberFormat="1" applyFont="1" applyBorder="1" applyAlignment="1">
      <alignment/>
    </xf>
    <xf numFmtId="41" fontId="12" fillId="0" borderId="19" xfId="49" applyNumberFormat="1" applyFont="1" applyBorder="1" applyAlignment="1">
      <alignment vertical="center"/>
    </xf>
    <xf numFmtId="3" fontId="12" fillId="0" borderId="0" xfId="0" applyNumberFormat="1" applyFont="1" applyFill="1" applyBorder="1" applyAlignment="1">
      <alignment horizontal="right"/>
    </xf>
    <xf numFmtId="177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178" fontId="12" fillId="0" borderId="0" xfId="49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77" fontId="12" fillId="0" borderId="0" xfId="0" applyNumberFormat="1" applyFont="1" applyAlignment="1">
      <alignment horizontal="right"/>
    </xf>
    <xf numFmtId="0" fontId="12" fillId="0" borderId="19" xfId="0" applyFont="1" applyFill="1" applyBorder="1" applyAlignment="1">
      <alignment/>
    </xf>
    <xf numFmtId="3" fontId="12" fillId="0" borderId="19" xfId="0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 horizontal="right"/>
    </xf>
    <xf numFmtId="178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1" fillId="0" borderId="0" xfId="0" applyFont="1" applyBorder="1" applyAlignment="1">
      <alignment horizontal="distributed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41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vertical="center"/>
    </xf>
    <xf numFmtId="41" fontId="1" fillId="0" borderId="0" xfId="0" applyNumberFormat="1" applyFont="1" applyBorder="1" applyAlignment="1">
      <alignment horizontal="distributed" vertical="center"/>
    </xf>
    <xf numFmtId="193" fontId="12" fillId="0" borderId="0" xfId="49" applyNumberFormat="1" applyFont="1" applyBorder="1" applyAlignment="1">
      <alignment/>
    </xf>
    <xf numFmtId="193" fontId="12" fillId="0" borderId="0" xfId="0" applyNumberFormat="1" applyFont="1" applyAlignment="1">
      <alignment/>
    </xf>
    <xf numFmtId="193" fontId="12" fillId="0" borderId="0" xfId="0" applyNumberFormat="1" applyFont="1" applyAlignment="1">
      <alignment horizontal="right"/>
    </xf>
    <xf numFmtId="193" fontId="12" fillId="0" borderId="0" xfId="49" applyNumberFormat="1" applyFont="1" applyBorder="1" applyAlignment="1">
      <alignment horizontal="right" vertical="center"/>
    </xf>
    <xf numFmtId="193" fontId="12" fillId="0" borderId="0" xfId="0" applyNumberFormat="1" applyFont="1" applyAlignment="1">
      <alignment/>
    </xf>
    <xf numFmtId="193" fontId="12" fillId="0" borderId="0" xfId="0" applyNumberFormat="1" applyFont="1" applyFill="1" applyAlignment="1">
      <alignment/>
    </xf>
    <xf numFmtId="193" fontId="12" fillId="0" borderId="0" xfId="49" applyNumberFormat="1" applyFont="1" applyBorder="1" applyAlignment="1">
      <alignment horizontal="right"/>
    </xf>
    <xf numFmtId="190" fontId="12" fillId="0" borderId="0" xfId="0" applyNumberFormat="1" applyFont="1" applyAlignment="1">
      <alignment horizontal="right"/>
    </xf>
    <xf numFmtId="190" fontId="12" fillId="0" borderId="0" xfId="0" applyNumberFormat="1" applyFont="1" applyFill="1" applyAlignment="1">
      <alignment horizontal="right"/>
    </xf>
    <xf numFmtId="190" fontId="12" fillId="0" borderId="0" xfId="49" applyNumberFormat="1" applyFont="1" applyBorder="1" applyAlignment="1">
      <alignment vertical="center"/>
    </xf>
    <xf numFmtId="190" fontId="12" fillId="0" borderId="0" xfId="0" applyNumberFormat="1" applyFont="1" applyAlignment="1">
      <alignment/>
    </xf>
    <xf numFmtId="183" fontId="12" fillId="0" borderId="0" xfId="0" applyNumberFormat="1" applyFont="1" applyFill="1" applyAlignment="1">
      <alignment horizontal="right"/>
    </xf>
    <xf numFmtId="183" fontId="12" fillId="0" borderId="0" xfId="49" applyNumberFormat="1" applyFont="1" applyBorder="1" applyAlignment="1">
      <alignment vertical="center"/>
    </xf>
    <xf numFmtId="183" fontId="12" fillId="0" borderId="0" xfId="49" applyNumberFormat="1" applyFont="1" applyFill="1" applyBorder="1" applyAlignment="1">
      <alignment horizontal="right"/>
    </xf>
    <xf numFmtId="183" fontId="12" fillId="0" borderId="0" xfId="0" applyNumberFormat="1" applyFont="1" applyAlignment="1">
      <alignment/>
    </xf>
    <xf numFmtId="183" fontId="12" fillId="0" borderId="0" xfId="0" applyNumberFormat="1" applyFont="1" applyAlignment="1">
      <alignment horizontal="right"/>
    </xf>
    <xf numFmtId="183" fontId="12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distributed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distributed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0"/>
  <sheetViews>
    <sheetView showGridLines="0" tabSelected="1" zoomScalePageLayoutView="0" workbookViewId="0" topLeftCell="A1">
      <selection activeCell="A1" sqref="A1:L1"/>
    </sheetView>
  </sheetViews>
  <sheetFormatPr defaultColWidth="9.00390625" defaultRowHeight="16.5" customHeight="1"/>
  <cols>
    <col min="1" max="1" width="2.75390625" style="1" customWidth="1"/>
    <col min="2" max="2" width="3.625" style="1" customWidth="1"/>
    <col min="3" max="3" width="3.00390625" style="1" customWidth="1"/>
    <col min="4" max="4" width="4.00390625" style="1" customWidth="1"/>
    <col min="5" max="5" width="3.00390625" style="1" customWidth="1"/>
    <col min="6" max="6" width="1.37890625" style="1" customWidth="1"/>
    <col min="7" max="12" width="8.625" style="1" customWidth="1"/>
    <col min="13" max="16384" width="9.00390625" style="1" customWidth="1"/>
  </cols>
  <sheetData>
    <row r="1" spans="1:12" ht="16.5" customHeight="1">
      <c r="A1" s="128" t="s">
        <v>48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3" spans="1:12" ht="16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8" t="s">
        <v>0</v>
      </c>
    </row>
    <row r="4" spans="1:12" s="2" customFormat="1" ht="22.5" customHeight="1">
      <c r="A4" s="140" t="s">
        <v>46</v>
      </c>
      <c r="B4" s="141"/>
      <c r="C4" s="141"/>
      <c r="D4" s="141"/>
      <c r="E4" s="141"/>
      <c r="F4" s="142"/>
      <c r="G4" s="132" t="s">
        <v>53</v>
      </c>
      <c r="H4" s="132" t="s">
        <v>54</v>
      </c>
      <c r="I4" s="130" t="s">
        <v>57</v>
      </c>
      <c r="J4" s="9" t="s">
        <v>55</v>
      </c>
      <c r="K4" s="10"/>
      <c r="L4" s="10"/>
    </row>
    <row r="5" spans="1:12" s="2" customFormat="1" ht="22.5" customHeight="1">
      <c r="A5" s="143" t="s">
        <v>25</v>
      </c>
      <c r="B5" s="144"/>
      <c r="C5" s="144"/>
      <c r="D5" s="144"/>
      <c r="E5" s="144"/>
      <c r="F5" s="145"/>
      <c r="G5" s="133"/>
      <c r="H5" s="134"/>
      <c r="I5" s="131"/>
      <c r="J5" s="11" t="s">
        <v>1</v>
      </c>
      <c r="K5" s="11" t="s">
        <v>2</v>
      </c>
      <c r="L5" s="11" t="s">
        <v>47</v>
      </c>
    </row>
    <row r="6" spans="1:54" ht="11.25" customHeight="1">
      <c r="A6" s="14"/>
      <c r="B6" s="14"/>
      <c r="C6" s="14"/>
      <c r="D6" s="14"/>
      <c r="E6" s="14"/>
      <c r="F6" s="31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H6" s="3"/>
      <c r="AI6" s="17"/>
      <c r="AJ6" s="17"/>
      <c r="AK6" s="17"/>
      <c r="AM6" s="17"/>
      <c r="AO6" s="17"/>
      <c r="AP6" s="17">
        <v>5</v>
      </c>
      <c r="AQ6" s="17">
        <v>4</v>
      </c>
      <c r="AR6" s="1">
        <v>44</v>
      </c>
      <c r="AS6" s="15">
        <v>7</v>
      </c>
      <c r="AT6" s="17"/>
      <c r="AU6" s="1">
        <v>49</v>
      </c>
      <c r="AV6" s="1">
        <v>2</v>
      </c>
      <c r="AW6" s="1">
        <v>1</v>
      </c>
      <c r="AX6" s="3">
        <v>8</v>
      </c>
      <c r="AY6" s="62" t="s">
        <v>34</v>
      </c>
      <c r="BA6" s="1">
        <v>8</v>
      </c>
      <c r="BB6" s="3">
        <v>21</v>
      </c>
    </row>
    <row r="7" spans="1:54" ht="16.5" customHeight="1">
      <c r="A7" s="26"/>
      <c r="B7" s="137" t="s">
        <v>41</v>
      </c>
      <c r="C7" s="137"/>
      <c r="D7" s="137"/>
      <c r="E7" s="137"/>
      <c r="F7" s="34"/>
      <c r="G7" s="76">
        <v>419</v>
      </c>
      <c r="H7" s="76">
        <v>408</v>
      </c>
      <c r="I7" s="76">
        <v>382</v>
      </c>
      <c r="J7" s="76">
        <v>370</v>
      </c>
      <c r="K7" s="77">
        <v>100</v>
      </c>
      <c r="L7" s="78">
        <f>(J7-I7)/I7*100</f>
        <v>-3.1413612565445024</v>
      </c>
      <c r="M7" s="24"/>
      <c r="AP7" s="1">
        <v>408</v>
      </c>
      <c r="AQ7" s="1">
        <v>408</v>
      </c>
      <c r="AR7" s="1">
        <v>408</v>
      </c>
      <c r="AS7" s="1">
        <v>408</v>
      </c>
      <c r="AT7" s="1">
        <v>408</v>
      </c>
      <c r="AU7" s="1">
        <v>408</v>
      </c>
      <c r="AV7" s="1">
        <v>408</v>
      </c>
      <c r="AW7" s="1">
        <v>408</v>
      </c>
      <c r="AX7" s="1">
        <v>408</v>
      </c>
      <c r="AY7" s="1">
        <v>408</v>
      </c>
      <c r="AZ7" s="1">
        <v>408</v>
      </c>
      <c r="BA7" s="1">
        <v>408</v>
      </c>
      <c r="BB7" s="1">
        <v>408</v>
      </c>
    </row>
    <row r="8" spans="1:13" ht="16.5" customHeight="1">
      <c r="A8" s="26"/>
      <c r="B8" s="104"/>
      <c r="C8" s="104"/>
      <c r="D8" s="104"/>
      <c r="E8" s="104"/>
      <c r="F8" s="34"/>
      <c r="G8" s="76"/>
      <c r="H8" s="76"/>
      <c r="I8" s="76"/>
      <c r="J8" s="76"/>
      <c r="K8" s="77"/>
      <c r="L8" s="78"/>
      <c r="M8" s="24"/>
    </row>
    <row r="9" spans="1:21" s="108" customFormat="1" ht="17.25" customHeight="1">
      <c r="A9" s="138" t="s">
        <v>45</v>
      </c>
      <c r="B9" s="138"/>
      <c r="C9" s="138"/>
      <c r="D9" s="138"/>
      <c r="E9" s="138"/>
      <c r="F9" s="109"/>
      <c r="G9" s="91"/>
      <c r="H9" s="83"/>
      <c r="I9" s="83"/>
      <c r="J9" s="76"/>
      <c r="K9" s="83"/>
      <c r="L9" s="78"/>
      <c r="M9" s="83"/>
      <c r="N9" s="84"/>
      <c r="O9" s="84"/>
      <c r="P9" s="84"/>
      <c r="Q9" s="83"/>
      <c r="R9" s="84"/>
      <c r="S9" s="84"/>
      <c r="T9" s="84"/>
      <c r="U9" s="84"/>
    </row>
    <row r="10" spans="1:13" ht="16.5" customHeight="1">
      <c r="A10" s="28" t="s">
        <v>22</v>
      </c>
      <c r="B10" s="137" t="s">
        <v>3</v>
      </c>
      <c r="C10" s="137"/>
      <c r="D10" s="137"/>
      <c r="E10" s="139"/>
      <c r="F10" s="35"/>
      <c r="G10" s="76">
        <v>72</v>
      </c>
      <c r="H10" s="76">
        <v>66</v>
      </c>
      <c r="I10" s="76">
        <v>62</v>
      </c>
      <c r="J10" s="110">
        <v>59</v>
      </c>
      <c r="K10" s="77">
        <f>J10/$J$7*100</f>
        <v>15.945945945945947</v>
      </c>
      <c r="L10" s="78">
        <f aca="true" t="shared" si="0" ref="L10:L37">(J10-I10)/I10*100</f>
        <v>-4.838709677419355</v>
      </c>
      <c r="M10" s="24"/>
    </row>
    <row r="11" spans="1:13" ht="16.5" customHeight="1">
      <c r="A11" s="29">
        <v>10</v>
      </c>
      <c r="B11" s="137" t="s">
        <v>26</v>
      </c>
      <c r="C11" s="137"/>
      <c r="D11" s="137"/>
      <c r="E11" s="139"/>
      <c r="F11" s="35"/>
      <c r="G11" s="76">
        <v>16</v>
      </c>
      <c r="H11" s="76">
        <v>15</v>
      </c>
      <c r="I11" s="76">
        <v>15</v>
      </c>
      <c r="J11" s="114">
        <v>15</v>
      </c>
      <c r="K11" s="77">
        <f aca="true" t="shared" si="1" ref="K11:K49">J11/$J$7*100</f>
        <v>4.054054054054054</v>
      </c>
      <c r="L11" s="78">
        <f t="shared" si="0"/>
        <v>0</v>
      </c>
      <c r="M11" s="24"/>
    </row>
    <row r="12" spans="1:13" ht="16.5" customHeight="1">
      <c r="A12" s="28" t="s">
        <v>23</v>
      </c>
      <c r="B12" s="137" t="s">
        <v>4</v>
      </c>
      <c r="C12" s="137"/>
      <c r="D12" s="137"/>
      <c r="E12" s="139"/>
      <c r="F12" s="35"/>
      <c r="G12" s="76">
        <v>28</v>
      </c>
      <c r="H12" s="76">
        <v>29</v>
      </c>
      <c r="I12" s="76">
        <v>23</v>
      </c>
      <c r="J12" s="114">
        <v>24</v>
      </c>
      <c r="K12" s="77">
        <f t="shared" si="1"/>
        <v>6.486486486486487</v>
      </c>
      <c r="L12" s="78">
        <f t="shared" si="0"/>
        <v>4.3478260869565215</v>
      </c>
      <c r="M12" s="24"/>
    </row>
    <row r="13" spans="1:13" ht="16.5" customHeight="1">
      <c r="A13" s="29">
        <v>12</v>
      </c>
      <c r="B13" s="137" t="s">
        <v>5</v>
      </c>
      <c r="C13" s="137"/>
      <c r="D13" s="137"/>
      <c r="E13" s="139"/>
      <c r="F13" s="35"/>
      <c r="G13" s="76">
        <v>12</v>
      </c>
      <c r="H13" s="76">
        <v>12</v>
      </c>
      <c r="I13" s="76">
        <v>13</v>
      </c>
      <c r="J13" s="114">
        <v>12</v>
      </c>
      <c r="K13" s="77">
        <f t="shared" si="1"/>
        <v>3.2432432432432434</v>
      </c>
      <c r="L13" s="78">
        <f t="shared" si="0"/>
        <v>-7.6923076923076925</v>
      </c>
      <c r="M13" s="24"/>
    </row>
    <row r="14" spans="1:13" ht="16.5" customHeight="1">
      <c r="A14" s="28" t="s">
        <v>24</v>
      </c>
      <c r="B14" s="137" t="s">
        <v>6</v>
      </c>
      <c r="C14" s="137"/>
      <c r="D14" s="137"/>
      <c r="E14" s="139"/>
      <c r="F14" s="35"/>
      <c r="G14" s="76">
        <v>31</v>
      </c>
      <c r="H14" s="76">
        <v>28</v>
      </c>
      <c r="I14" s="76">
        <v>26</v>
      </c>
      <c r="J14" s="114">
        <v>26</v>
      </c>
      <c r="K14" s="77">
        <f t="shared" si="1"/>
        <v>7.027027027027027</v>
      </c>
      <c r="L14" s="78">
        <f t="shared" si="0"/>
        <v>0</v>
      </c>
      <c r="M14" s="55"/>
    </row>
    <row r="15" spans="1:13" ht="16.5" customHeight="1">
      <c r="A15" s="29">
        <v>14</v>
      </c>
      <c r="B15" s="137" t="s">
        <v>7</v>
      </c>
      <c r="C15" s="137"/>
      <c r="D15" s="137"/>
      <c r="E15" s="139"/>
      <c r="F15" s="35"/>
      <c r="G15" s="76">
        <v>10</v>
      </c>
      <c r="H15" s="76">
        <v>11</v>
      </c>
      <c r="I15" s="76">
        <v>10</v>
      </c>
      <c r="J15" s="114">
        <v>10</v>
      </c>
      <c r="K15" s="77">
        <f t="shared" si="1"/>
        <v>2.7027027027027026</v>
      </c>
      <c r="L15" s="78">
        <f t="shared" si="0"/>
        <v>0</v>
      </c>
      <c r="M15" s="55"/>
    </row>
    <row r="16" spans="1:13" ht="11.25" customHeight="1">
      <c r="A16" s="30"/>
      <c r="B16" s="105"/>
      <c r="C16" s="105"/>
      <c r="D16" s="105"/>
      <c r="E16" s="36"/>
      <c r="F16" s="32"/>
      <c r="G16" s="79"/>
      <c r="H16" s="76"/>
      <c r="I16" s="76"/>
      <c r="J16" s="114"/>
      <c r="K16" s="77"/>
      <c r="L16" s="78"/>
      <c r="M16" s="55"/>
    </row>
    <row r="17" spans="1:13" ht="16.5" customHeight="1">
      <c r="A17" s="30">
        <v>15</v>
      </c>
      <c r="B17" s="137" t="s">
        <v>27</v>
      </c>
      <c r="C17" s="137"/>
      <c r="D17" s="137"/>
      <c r="E17" s="139"/>
      <c r="F17" s="35"/>
      <c r="G17" s="76">
        <v>38</v>
      </c>
      <c r="H17" s="76">
        <v>37</v>
      </c>
      <c r="I17" s="76">
        <v>31</v>
      </c>
      <c r="J17" s="114">
        <v>27</v>
      </c>
      <c r="K17" s="77">
        <f t="shared" si="1"/>
        <v>7.297297297297297</v>
      </c>
      <c r="L17" s="78">
        <f t="shared" si="0"/>
        <v>-12.903225806451612</v>
      </c>
      <c r="M17" s="55"/>
    </row>
    <row r="18" spans="1:13" ht="16.5" customHeight="1">
      <c r="A18" s="57">
        <v>16</v>
      </c>
      <c r="B18" s="135" t="s">
        <v>8</v>
      </c>
      <c r="C18" s="135"/>
      <c r="D18" s="135"/>
      <c r="E18" s="136"/>
      <c r="F18" s="56"/>
      <c r="G18" s="76">
        <v>7</v>
      </c>
      <c r="H18" s="76">
        <v>7</v>
      </c>
      <c r="I18" s="76">
        <v>7</v>
      </c>
      <c r="J18" s="114">
        <v>8</v>
      </c>
      <c r="K18" s="77">
        <f t="shared" si="1"/>
        <v>2.1621621621621623</v>
      </c>
      <c r="L18" s="78">
        <f t="shared" si="0"/>
        <v>14.285714285714285</v>
      </c>
      <c r="M18" s="55"/>
    </row>
    <row r="19" spans="1:16" ht="16.5" customHeight="1">
      <c r="A19" s="57">
        <v>17</v>
      </c>
      <c r="B19" s="135" t="s">
        <v>9</v>
      </c>
      <c r="C19" s="135"/>
      <c r="D19" s="135"/>
      <c r="E19" s="136"/>
      <c r="F19" s="56"/>
      <c r="G19" s="76">
        <v>1</v>
      </c>
      <c r="H19" s="76">
        <v>1</v>
      </c>
      <c r="I19" s="80">
        <v>1</v>
      </c>
      <c r="J19" s="114">
        <v>1</v>
      </c>
      <c r="K19" s="77">
        <f t="shared" si="1"/>
        <v>0.2702702702702703</v>
      </c>
      <c r="L19" s="78">
        <f t="shared" si="0"/>
        <v>0</v>
      </c>
      <c r="M19" s="55"/>
      <c r="N19" s="16"/>
      <c r="O19" s="16"/>
      <c r="P19" s="16"/>
    </row>
    <row r="20" spans="1:16" ht="16.5" customHeight="1">
      <c r="A20" s="57">
        <v>18</v>
      </c>
      <c r="B20" s="135" t="s">
        <v>10</v>
      </c>
      <c r="C20" s="135"/>
      <c r="D20" s="135"/>
      <c r="E20" s="136"/>
      <c r="F20" s="56"/>
      <c r="G20" s="80">
        <v>16</v>
      </c>
      <c r="H20" s="80">
        <v>18</v>
      </c>
      <c r="I20" s="80">
        <v>18</v>
      </c>
      <c r="J20" s="115">
        <v>16</v>
      </c>
      <c r="K20" s="77">
        <f t="shared" si="1"/>
        <v>4.324324324324325</v>
      </c>
      <c r="L20" s="78">
        <f t="shared" si="0"/>
        <v>-11.11111111111111</v>
      </c>
      <c r="M20" s="55"/>
      <c r="N20" s="16"/>
      <c r="O20" s="16"/>
      <c r="P20" s="16"/>
    </row>
    <row r="21" spans="1:13" ht="16.5" customHeight="1">
      <c r="A21" s="57">
        <v>19</v>
      </c>
      <c r="B21" s="135" t="s">
        <v>11</v>
      </c>
      <c r="C21" s="135"/>
      <c r="D21" s="135"/>
      <c r="E21" s="136"/>
      <c r="F21" s="56"/>
      <c r="G21" s="80">
        <v>15</v>
      </c>
      <c r="H21" s="80">
        <v>14</v>
      </c>
      <c r="I21" s="80">
        <v>14</v>
      </c>
      <c r="J21" s="115">
        <v>12</v>
      </c>
      <c r="K21" s="77">
        <f t="shared" si="1"/>
        <v>3.2432432432432434</v>
      </c>
      <c r="L21" s="78">
        <f t="shared" si="0"/>
        <v>-14.285714285714285</v>
      </c>
      <c r="M21" s="55"/>
    </row>
    <row r="22" spans="1:13" ht="16.5" customHeight="1">
      <c r="A22" s="57">
        <v>20</v>
      </c>
      <c r="B22" s="135" t="s">
        <v>28</v>
      </c>
      <c r="C22" s="135"/>
      <c r="D22" s="135"/>
      <c r="E22" s="136"/>
      <c r="F22" s="56"/>
      <c r="G22" s="80">
        <v>2</v>
      </c>
      <c r="H22" s="80">
        <v>2</v>
      </c>
      <c r="I22" s="80">
        <v>1</v>
      </c>
      <c r="J22" s="115">
        <v>1</v>
      </c>
      <c r="K22" s="77">
        <f t="shared" si="1"/>
        <v>0.2702702702702703</v>
      </c>
      <c r="L22" s="78">
        <f t="shared" si="0"/>
        <v>0</v>
      </c>
      <c r="M22" s="55"/>
    </row>
    <row r="23" spans="1:13" ht="11.25" customHeight="1">
      <c r="A23" s="57"/>
      <c r="B23" s="106"/>
      <c r="C23" s="106"/>
      <c r="D23" s="106"/>
      <c r="E23" s="106"/>
      <c r="F23" s="56"/>
      <c r="G23" s="80"/>
      <c r="H23" s="80"/>
      <c r="I23" s="80"/>
      <c r="J23" s="115"/>
      <c r="K23" s="77"/>
      <c r="L23" s="78"/>
      <c r="M23" s="55"/>
    </row>
    <row r="24" spans="1:13" ht="16.5" customHeight="1">
      <c r="A24" s="57">
        <v>21</v>
      </c>
      <c r="B24" s="135" t="s">
        <v>12</v>
      </c>
      <c r="C24" s="135"/>
      <c r="D24" s="135"/>
      <c r="E24" s="136"/>
      <c r="F24" s="56"/>
      <c r="G24" s="80">
        <v>19</v>
      </c>
      <c r="H24" s="80">
        <v>19</v>
      </c>
      <c r="I24" s="80">
        <v>18</v>
      </c>
      <c r="J24" s="115">
        <v>18</v>
      </c>
      <c r="K24" s="77">
        <f t="shared" si="1"/>
        <v>4.864864864864865</v>
      </c>
      <c r="L24" s="78">
        <f t="shared" si="0"/>
        <v>0</v>
      </c>
      <c r="M24" s="55"/>
    </row>
    <row r="25" spans="1:13" ht="16.5" customHeight="1">
      <c r="A25" s="57">
        <v>22</v>
      </c>
      <c r="B25" s="135" t="s">
        <v>13</v>
      </c>
      <c r="C25" s="135"/>
      <c r="D25" s="135"/>
      <c r="E25" s="136"/>
      <c r="F25" s="56"/>
      <c r="G25" s="80">
        <v>5</v>
      </c>
      <c r="H25" s="80">
        <v>5</v>
      </c>
      <c r="I25" s="80">
        <v>6</v>
      </c>
      <c r="J25" s="115">
        <v>7</v>
      </c>
      <c r="K25" s="77">
        <f t="shared" si="1"/>
        <v>1.891891891891892</v>
      </c>
      <c r="L25" s="78">
        <f t="shared" si="0"/>
        <v>16.666666666666664</v>
      </c>
      <c r="M25" s="55"/>
    </row>
    <row r="26" spans="1:13" ht="16.5" customHeight="1">
      <c r="A26" s="57">
        <v>23</v>
      </c>
      <c r="B26" s="135" t="s">
        <v>14</v>
      </c>
      <c r="C26" s="135"/>
      <c r="D26" s="135"/>
      <c r="E26" s="136"/>
      <c r="F26" s="56"/>
      <c r="G26" s="80">
        <v>4</v>
      </c>
      <c r="H26" s="80">
        <v>4</v>
      </c>
      <c r="I26" s="80">
        <v>4</v>
      </c>
      <c r="J26" s="115">
        <v>4</v>
      </c>
      <c r="K26" s="77">
        <f t="shared" si="1"/>
        <v>1.0810810810810811</v>
      </c>
      <c r="L26" s="78">
        <f t="shared" si="0"/>
        <v>0</v>
      </c>
      <c r="M26" s="55"/>
    </row>
    <row r="27" spans="1:13" ht="16.5" customHeight="1">
      <c r="A27" s="57">
        <v>24</v>
      </c>
      <c r="B27" s="135" t="s">
        <v>15</v>
      </c>
      <c r="C27" s="135"/>
      <c r="D27" s="135"/>
      <c r="E27" s="136"/>
      <c r="F27" s="56"/>
      <c r="G27" s="80">
        <v>47</v>
      </c>
      <c r="H27" s="80">
        <v>44</v>
      </c>
      <c r="I27" s="80">
        <v>42</v>
      </c>
      <c r="J27" s="115">
        <v>43</v>
      </c>
      <c r="K27" s="77">
        <f t="shared" si="1"/>
        <v>11.621621621621623</v>
      </c>
      <c r="L27" s="78">
        <f t="shared" si="0"/>
        <v>2.380952380952381</v>
      </c>
      <c r="M27" s="55"/>
    </row>
    <row r="28" spans="1:13" ht="16.5" customHeight="1">
      <c r="A28" s="57">
        <v>25</v>
      </c>
      <c r="B28" s="135" t="s">
        <v>29</v>
      </c>
      <c r="C28" s="135"/>
      <c r="D28" s="135"/>
      <c r="E28" s="136"/>
      <c r="F28" s="56"/>
      <c r="G28" s="80">
        <v>6</v>
      </c>
      <c r="H28" s="80">
        <v>7</v>
      </c>
      <c r="I28" s="80">
        <v>6</v>
      </c>
      <c r="J28" s="115">
        <v>7</v>
      </c>
      <c r="K28" s="77">
        <f t="shared" si="1"/>
        <v>1.891891891891892</v>
      </c>
      <c r="L28" s="78">
        <f t="shared" si="0"/>
        <v>16.666666666666664</v>
      </c>
      <c r="M28" s="55"/>
    </row>
    <row r="29" spans="1:13" ht="11.25" customHeight="1">
      <c r="A29" s="57"/>
      <c r="B29" s="106"/>
      <c r="C29" s="106"/>
      <c r="D29" s="106"/>
      <c r="E29" s="106"/>
      <c r="F29" s="56"/>
      <c r="G29" s="80"/>
      <c r="H29" s="80"/>
      <c r="I29" s="80"/>
      <c r="J29" s="115"/>
      <c r="K29" s="77"/>
      <c r="L29" s="78"/>
      <c r="M29" s="55"/>
    </row>
    <row r="30" spans="1:13" ht="16.5" customHeight="1">
      <c r="A30" s="57">
        <v>26</v>
      </c>
      <c r="B30" s="135" t="s">
        <v>30</v>
      </c>
      <c r="C30" s="135"/>
      <c r="D30" s="135"/>
      <c r="E30" s="136"/>
      <c r="F30" s="56"/>
      <c r="G30" s="80">
        <v>50</v>
      </c>
      <c r="H30" s="80">
        <v>49</v>
      </c>
      <c r="I30" s="80">
        <v>48</v>
      </c>
      <c r="J30" s="115">
        <v>45</v>
      </c>
      <c r="K30" s="77">
        <f t="shared" si="1"/>
        <v>12.162162162162163</v>
      </c>
      <c r="L30" s="78">
        <f t="shared" si="0"/>
        <v>-6.25</v>
      </c>
      <c r="M30" s="55"/>
    </row>
    <row r="31" spans="1:13" ht="16.5" customHeight="1">
      <c r="A31" s="57">
        <v>27</v>
      </c>
      <c r="B31" s="135" t="s">
        <v>31</v>
      </c>
      <c r="C31" s="135"/>
      <c r="D31" s="135"/>
      <c r="E31" s="136"/>
      <c r="F31" s="56"/>
      <c r="G31" s="80">
        <v>2</v>
      </c>
      <c r="H31" s="80">
        <v>2</v>
      </c>
      <c r="I31" s="80">
        <v>2</v>
      </c>
      <c r="J31" s="115">
        <v>2</v>
      </c>
      <c r="K31" s="77">
        <f t="shared" si="1"/>
        <v>0.5405405405405406</v>
      </c>
      <c r="L31" s="78">
        <f t="shared" si="0"/>
        <v>0</v>
      </c>
      <c r="M31" s="55"/>
    </row>
    <row r="32" spans="1:13" ht="16.5" customHeight="1">
      <c r="A32" s="57">
        <v>28</v>
      </c>
      <c r="B32" s="135" t="s">
        <v>21</v>
      </c>
      <c r="C32" s="135"/>
      <c r="D32" s="135"/>
      <c r="E32" s="135"/>
      <c r="F32" s="56"/>
      <c r="G32" s="80">
        <v>1</v>
      </c>
      <c r="H32" s="81">
        <v>1</v>
      </c>
      <c r="I32" s="80">
        <v>1</v>
      </c>
      <c r="J32" s="115">
        <v>1</v>
      </c>
      <c r="K32" s="77">
        <f t="shared" si="1"/>
        <v>0.2702702702702703</v>
      </c>
      <c r="L32" s="78">
        <f t="shared" si="0"/>
        <v>0</v>
      </c>
      <c r="M32" s="21"/>
    </row>
    <row r="33" spans="1:13" ht="16.5" customHeight="1">
      <c r="A33" s="57">
        <v>29</v>
      </c>
      <c r="B33" s="135" t="s">
        <v>16</v>
      </c>
      <c r="C33" s="135"/>
      <c r="D33" s="135"/>
      <c r="E33" s="136"/>
      <c r="F33" s="58"/>
      <c r="G33" s="76">
        <v>8</v>
      </c>
      <c r="H33" s="81">
        <v>8</v>
      </c>
      <c r="I33" s="82">
        <v>7</v>
      </c>
      <c r="J33" s="115">
        <v>5</v>
      </c>
      <c r="K33" s="77">
        <f t="shared" si="1"/>
        <v>1.3513513513513513</v>
      </c>
      <c r="L33" s="78">
        <f t="shared" si="0"/>
        <v>-28.57142857142857</v>
      </c>
      <c r="M33" s="55"/>
    </row>
    <row r="34" spans="1:13" ht="16.5" customHeight="1">
      <c r="A34" s="57">
        <v>30</v>
      </c>
      <c r="B34" s="135" t="s">
        <v>32</v>
      </c>
      <c r="C34" s="135"/>
      <c r="D34" s="135"/>
      <c r="E34" s="135"/>
      <c r="F34" s="56"/>
      <c r="G34" s="83">
        <v>0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  <c r="M34" s="55"/>
    </row>
    <row r="35" spans="1:13" ht="11.25" customHeight="1">
      <c r="A35" s="57"/>
      <c r="B35" s="106"/>
      <c r="C35" s="106"/>
      <c r="D35" s="106"/>
      <c r="E35" s="106"/>
      <c r="F35" s="56"/>
      <c r="G35" s="76"/>
      <c r="H35" s="76"/>
      <c r="I35" s="76"/>
      <c r="J35" s="116"/>
      <c r="K35" s="77"/>
      <c r="L35" s="78"/>
      <c r="M35" s="55"/>
    </row>
    <row r="36" spans="1:13" ht="16.5" customHeight="1">
      <c r="A36" s="57">
        <v>31</v>
      </c>
      <c r="B36" s="135" t="s">
        <v>17</v>
      </c>
      <c r="C36" s="135"/>
      <c r="D36" s="135"/>
      <c r="E36" s="135"/>
      <c r="F36" s="56"/>
      <c r="G36" s="76">
        <v>8</v>
      </c>
      <c r="H36" s="76">
        <v>8</v>
      </c>
      <c r="I36" s="76">
        <v>8</v>
      </c>
      <c r="J36" s="114">
        <v>8</v>
      </c>
      <c r="K36" s="77">
        <f t="shared" si="1"/>
        <v>2.1621621621621623</v>
      </c>
      <c r="L36" s="78">
        <f t="shared" si="0"/>
        <v>0</v>
      </c>
      <c r="M36" s="55"/>
    </row>
    <row r="37" spans="1:13" ht="21" customHeight="1">
      <c r="A37" s="57">
        <v>32</v>
      </c>
      <c r="B37" s="135" t="s">
        <v>18</v>
      </c>
      <c r="C37" s="135"/>
      <c r="D37" s="135"/>
      <c r="E37" s="135"/>
      <c r="F37" s="56"/>
      <c r="G37" s="76">
        <v>21</v>
      </c>
      <c r="H37" s="76">
        <v>21</v>
      </c>
      <c r="I37" s="76">
        <v>19</v>
      </c>
      <c r="J37" s="114">
        <v>19</v>
      </c>
      <c r="K37" s="77">
        <f t="shared" si="1"/>
        <v>5.135135135135135</v>
      </c>
      <c r="L37" s="78">
        <f t="shared" si="0"/>
        <v>0</v>
      </c>
      <c r="M37" s="24"/>
    </row>
    <row r="38" spans="1:13" ht="16.5" customHeight="1">
      <c r="A38" s="26"/>
      <c r="B38" s="104"/>
      <c r="C38" s="104"/>
      <c r="D38" s="104"/>
      <c r="E38" s="104"/>
      <c r="F38" s="34"/>
      <c r="G38" s="76"/>
      <c r="H38" s="76"/>
      <c r="I38" s="76"/>
      <c r="J38" s="76"/>
      <c r="K38" s="77"/>
      <c r="L38" s="78"/>
      <c r="M38" s="24"/>
    </row>
    <row r="39" spans="1:21" s="108" customFormat="1" ht="17.25" customHeight="1">
      <c r="A39" s="138" t="s">
        <v>44</v>
      </c>
      <c r="B39" s="138"/>
      <c r="C39" s="138"/>
      <c r="D39" s="138"/>
      <c r="E39" s="138"/>
      <c r="F39" s="107"/>
      <c r="G39" s="91"/>
      <c r="H39" s="83"/>
      <c r="I39" s="83"/>
      <c r="J39" s="76"/>
      <c r="K39" s="77"/>
      <c r="L39" s="78"/>
      <c r="M39" s="83"/>
      <c r="N39" s="83"/>
      <c r="O39" s="83"/>
      <c r="P39" s="83"/>
      <c r="Q39" s="83"/>
      <c r="R39" s="83"/>
      <c r="S39" s="83"/>
      <c r="T39" s="83"/>
      <c r="U39" s="83"/>
    </row>
    <row r="40" spans="1:13" ht="16.5" customHeight="1">
      <c r="A40" s="27"/>
      <c r="B40" s="137" t="s">
        <v>42</v>
      </c>
      <c r="C40" s="137"/>
      <c r="D40" s="137"/>
      <c r="E40" s="137"/>
      <c r="F40" s="35"/>
      <c r="G40" s="76">
        <v>350</v>
      </c>
      <c r="H40" s="76">
        <v>338</v>
      </c>
      <c r="I40" s="76">
        <v>312</v>
      </c>
      <c r="J40" s="110">
        <f>SUM(J41:J43)</f>
        <v>301</v>
      </c>
      <c r="K40" s="77">
        <f t="shared" si="1"/>
        <v>81.35135135135135</v>
      </c>
      <c r="L40" s="78">
        <f aca="true" t="shared" si="2" ref="L40:L49">(J40-I40)/I40*100</f>
        <v>-3.5256410256410255</v>
      </c>
      <c r="M40" s="24"/>
    </row>
    <row r="41" spans="1:13" ht="16.5" customHeight="1">
      <c r="A41" s="27"/>
      <c r="B41" s="137" t="s">
        <v>35</v>
      </c>
      <c r="C41" s="137"/>
      <c r="D41" s="137"/>
      <c r="E41" s="137"/>
      <c r="F41" s="35"/>
      <c r="G41" s="76">
        <v>186</v>
      </c>
      <c r="H41" s="76">
        <v>183</v>
      </c>
      <c r="I41" s="76">
        <v>160</v>
      </c>
      <c r="J41" s="111">
        <v>146</v>
      </c>
      <c r="K41" s="77">
        <f t="shared" si="1"/>
        <v>39.45945945945946</v>
      </c>
      <c r="L41" s="78">
        <f t="shared" si="2"/>
        <v>-8.75</v>
      </c>
      <c r="M41" s="24"/>
    </row>
    <row r="42" spans="1:13" ht="16.5" customHeight="1">
      <c r="A42" s="27"/>
      <c r="B42" s="137" t="s">
        <v>36</v>
      </c>
      <c r="C42" s="137"/>
      <c r="D42" s="137"/>
      <c r="E42" s="137"/>
      <c r="F42" s="35"/>
      <c r="G42" s="76">
        <v>118</v>
      </c>
      <c r="H42" s="76">
        <v>107</v>
      </c>
      <c r="I42" s="76">
        <v>101</v>
      </c>
      <c r="J42" s="111">
        <v>104</v>
      </c>
      <c r="K42" s="77">
        <f t="shared" si="1"/>
        <v>28.10810810810811</v>
      </c>
      <c r="L42" s="78">
        <f t="shared" si="2"/>
        <v>2.9702970297029703</v>
      </c>
      <c r="M42" s="24"/>
    </row>
    <row r="43" spans="1:13" ht="16.5" customHeight="1">
      <c r="A43" s="27"/>
      <c r="B43" s="137" t="s">
        <v>37</v>
      </c>
      <c r="C43" s="137"/>
      <c r="D43" s="137"/>
      <c r="E43" s="137"/>
      <c r="F43" s="35"/>
      <c r="G43" s="76">
        <v>46</v>
      </c>
      <c r="H43" s="76">
        <v>48</v>
      </c>
      <c r="I43" s="76">
        <v>51</v>
      </c>
      <c r="J43" s="111">
        <v>51</v>
      </c>
      <c r="K43" s="77">
        <f t="shared" si="1"/>
        <v>13.783783783783784</v>
      </c>
      <c r="L43" s="78">
        <f t="shared" si="2"/>
        <v>0</v>
      </c>
      <c r="M43" s="24"/>
    </row>
    <row r="44" spans="1:13" ht="11.25" customHeight="1">
      <c r="A44" s="27"/>
      <c r="B44" s="104"/>
      <c r="C44" s="104"/>
      <c r="D44" s="104"/>
      <c r="E44" s="104"/>
      <c r="F44" s="35"/>
      <c r="G44" s="76"/>
      <c r="H44" s="76"/>
      <c r="I44" s="76"/>
      <c r="J44" s="111"/>
      <c r="K44" s="77"/>
      <c r="L44" s="78"/>
      <c r="M44" s="24"/>
    </row>
    <row r="45" spans="1:14" ht="16.5" customHeight="1">
      <c r="A45" s="27"/>
      <c r="B45" s="137" t="s">
        <v>42</v>
      </c>
      <c r="C45" s="137"/>
      <c r="D45" s="137"/>
      <c r="E45" s="137"/>
      <c r="F45" s="35"/>
      <c r="G45" s="76">
        <v>69</v>
      </c>
      <c r="H45" s="76">
        <v>70</v>
      </c>
      <c r="I45" s="76">
        <v>70</v>
      </c>
      <c r="J45" s="111">
        <f>SUM(J46:J49)</f>
        <v>69</v>
      </c>
      <c r="K45" s="77">
        <f t="shared" si="1"/>
        <v>18.64864864864865</v>
      </c>
      <c r="L45" s="78">
        <f t="shared" si="2"/>
        <v>-1.4285714285714286</v>
      </c>
      <c r="M45" s="24"/>
      <c r="N45" s="63"/>
    </row>
    <row r="46" spans="1:13" ht="16.5" customHeight="1">
      <c r="A46" s="27"/>
      <c r="B46" s="137" t="s">
        <v>38</v>
      </c>
      <c r="C46" s="137"/>
      <c r="D46" s="137"/>
      <c r="E46" s="137"/>
      <c r="F46" s="35"/>
      <c r="G46" s="76">
        <v>24</v>
      </c>
      <c r="H46" s="76">
        <v>28</v>
      </c>
      <c r="I46" s="76">
        <v>27</v>
      </c>
      <c r="J46" s="111">
        <v>26</v>
      </c>
      <c r="K46" s="77">
        <f t="shared" si="1"/>
        <v>7.027027027027027</v>
      </c>
      <c r="L46" s="78">
        <f t="shared" si="2"/>
        <v>-3.7037037037037033</v>
      </c>
      <c r="M46" s="24"/>
    </row>
    <row r="47" spans="1:13" ht="16.5" customHeight="1">
      <c r="A47" s="27"/>
      <c r="B47" s="137" t="s">
        <v>39</v>
      </c>
      <c r="C47" s="137"/>
      <c r="D47" s="137"/>
      <c r="E47" s="137"/>
      <c r="F47" s="35"/>
      <c r="G47" s="76">
        <v>26</v>
      </c>
      <c r="H47" s="76">
        <v>23</v>
      </c>
      <c r="I47" s="76">
        <v>23</v>
      </c>
      <c r="J47" s="111">
        <v>23</v>
      </c>
      <c r="K47" s="77">
        <f t="shared" si="1"/>
        <v>6.216216216216217</v>
      </c>
      <c r="L47" s="78">
        <f t="shared" si="2"/>
        <v>0</v>
      </c>
      <c r="M47" s="24"/>
    </row>
    <row r="48" spans="1:13" ht="16.5" customHeight="1">
      <c r="A48" s="27"/>
      <c r="B48" s="137" t="s">
        <v>40</v>
      </c>
      <c r="C48" s="137"/>
      <c r="D48" s="137"/>
      <c r="E48" s="137"/>
      <c r="F48" s="35"/>
      <c r="G48" s="76">
        <v>14</v>
      </c>
      <c r="H48" s="76">
        <v>14</v>
      </c>
      <c r="I48" s="76">
        <v>15</v>
      </c>
      <c r="J48" s="111">
        <v>15</v>
      </c>
      <c r="K48" s="77">
        <f t="shared" si="1"/>
        <v>4.054054054054054</v>
      </c>
      <c r="L48" s="78">
        <f t="shared" si="2"/>
        <v>0</v>
      </c>
      <c r="M48" s="24"/>
    </row>
    <row r="49" spans="1:13" ht="16.5" customHeight="1">
      <c r="A49" s="27"/>
      <c r="B49" s="137" t="s">
        <v>43</v>
      </c>
      <c r="C49" s="137"/>
      <c r="D49" s="137"/>
      <c r="E49" s="137"/>
      <c r="F49" s="35"/>
      <c r="G49" s="76">
        <v>5</v>
      </c>
      <c r="H49" s="76">
        <v>5</v>
      </c>
      <c r="I49" s="76">
        <v>5</v>
      </c>
      <c r="J49" s="111">
        <v>5</v>
      </c>
      <c r="K49" s="77">
        <f t="shared" si="1"/>
        <v>1.3513513513513513</v>
      </c>
      <c r="L49" s="78">
        <f t="shared" si="2"/>
        <v>0</v>
      </c>
      <c r="M49" s="24"/>
    </row>
    <row r="50" spans="1:12" ht="11.25" customHeight="1">
      <c r="A50" s="60"/>
      <c r="B50" s="60"/>
      <c r="C50" s="60"/>
      <c r="D50" s="60"/>
      <c r="E50" s="59"/>
      <c r="F50" s="61"/>
      <c r="G50" s="4"/>
      <c r="H50" s="4"/>
      <c r="I50" s="13"/>
      <c r="J50" s="13"/>
      <c r="K50" s="4"/>
      <c r="L50" s="4"/>
    </row>
    <row r="51" ht="17.25" customHeight="1"/>
  </sheetData>
  <sheetProtection/>
  <mergeCells count="42">
    <mergeCell ref="A4:F4"/>
    <mergeCell ref="A5:F5"/>
    <mergeCell ref="B14:E14"/>
    <mergeCell ref="B15:E15"/>
    <mergeCell ref="B26:E26"/>
    <mergeCell ref="B25:E25"/>
    <mergeCell ref="B10:E10"/>
    <mergeCell ref="B11:E11"/>
    <mergeCell ref="A9:E9"/>
    <mergeCell ref="B7:E7"/>
    <mergeCell ref="B40:E40"/>
    <mergeCell ref="B45:E45"/>
    <mergeCell ref="B33:E33"/>
    <mergeCell ref="B32:E32"/>
    <mergeCell ref="B34:E34"/>
    <mergeCell ref="B36:E36"/>
    <mergeCell ref="B12:E12"/>
    <mergeCell ref="B13:E13"/>
    <mergeCell ref="B22:E22"/>
    <mergeCell ref="B18:E18"/>
    <mergeCell ref="B17:E17"/>
    <mergeCell ref="B21:E21"/>
    <mergeCell ref="B49:E49"/>
    <mergeCell ref="B41:E41"/>
    <mergeCell ref="B42:E42"/>
    <mergeCell ref="B43:E43"/>
    <mergeCell ref="B46:E46"/>
    <mergeCell ref="B19:E19"/>
    <mergeCell ref="B20:E20"/>
    <mergeCell ref="A39:E39"/>
    <mergeCell ref="B48:E48"/>
    <mergeCell ref="B27:E27"/>
    <mergeCell ref="A1:L1"/>
    <mergeCell ref="I4:I5"/>
    <mergeCell ref="G4:G5"/>
    <mergeCell ref="H4:H5"/>
    <mergeCell ref="B24:E24"/>
    <mergeCell ref="B47:E47"/>
    <mergeCell ref="B37:E37"/>
    <mergeCell ref="B28:E28"/>
    <mergeCell ref="B30:E30"/>
    <mergeCell ref="B31:E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1"/>
  <rowBreaks count="1" manualBreakCount="1">
    <brk id="50" max="11" man="1"/>
  </rowBreaks>
  <ignoredErrors>
    <ignoredError sqref="J51:J53 A50:F50 A10:A37 F10:F37 A51:I53 K51:L5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50"/>
  <sheetViews>
    <sheetView showGridLines="0" zoomScalePageLayoutView="0" workbookViewId="0" topLeftCell="A1">
      <selection activeCell="A1" sqref="A1:L1"/>
    </sheetView>
  </sheetViews>
  <sheetFormatPr defaultColWidth="9.00390625" defaultRowHeight="16.5" customHeight="1"/>
  <cols>
    <col min="1" max="1" width="2.75390625" style="1" customWidth="1"/>
    <col min="2" max="2" width="5.125" style="1" customWidth="1"/>
    <col min="3" max="3" width="3.00390625" style="1" customWidth="1"/>
    <col min="4" max="4" width="4.625" style="1" customWidth="1"/>
    <col min="5" max="5" width="3.00390625" style="1" customWidth="1"/>
    <col min="6" max="6" width="1.37890625" style="1" customWidth="1"/>
    <col min="7" max="12" width="8.625" style="1" customWidth="1"/>
    <col min="13" max="16384" width="9.00390625" style="1" customWidth="1"/>
  </cols>
  <sheetData>
    <row r="1" spans="1:12" ht="16.5" customHeight="1">
      <c r="A1" s="128" t="s">
        <v>49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3" spans="1:12" ht="16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8" t="s">
        <v>19</v>
      </c>
    </row>
    <row r="4" spans="1:12" s="2" customFormat="1" ht="22.5" customHeight="1">
      <c r="A4" s="140" t="s">
        <v>46</v>
      </c>
      <c r="B4" s="141"/>
      <c r="C4" s="141"/>
      <c r="D4" s="141"/>
      <c r="E4" s="141"/>
      <c r="F4" s="142"/>
      <c r="G4" s="132" t="s">
        <v>53</v>
      </c>
      <c r="H4" s="132" t="s">
        <v>54</v>
      </c>
      <c r="I4" s="130" t="s">
        <v>57</v>
      </c>
      <c r="J4" s="9" t="s">
        <v>55</v>
      </c>
      <c r="K4" s="10"/>
      <c r="L4" s="10"/>
    </row>
    <row r="5" spans="1:12" s="2" customFormat="1" ht="22.5" customHeight="1">
      <c r="A5" s="143" t="s">
        <v>25</v>
      </c>
      <c r="B5" s="144"/>
      <c r="C5" s="144"/>
      <c r="D5" s="144"/>
      <c r="E5" s="144"/>
      <c r="F5" s="145"/>
      <c r="G5" s="133"/>
      <c r="H5" s="134"/>
      <c r="I5" s="131"/>
      <c r="J5" s="11" t="s">
        <v>1</v>
      </c>
      <c r="K5" s="11" t="s">
        <v>2</v>
      </c>
      <c r="L5" s="11" t="s">
        <v>47</v>
      </c>
    </row>
    <row r="6" spans="1:7" ht="10.5" customHeight="1">
      <c r="A6" s="14"/>
      <c r="B6" s="14"/>
      <c r="C6" s="14"/>
      <c r="D6" s="14"/>
      <c r="E6" s="14"/>
      <c r="F6" s="31"/>
      <c r="G6" s="25"/>
    </row>
    <row r="7" spans="1:13" ht="16.5" customHeight="1">
      <c r="A7" s="26"/>
      <c r="B7" s="137" t="s">
        <v>41</v>
      </c>
      <c r="C7" s="137"/>
      <c r="D7" s="137"/>
      <c r="E7" s="137"/>
      <c r="F7" s="34"/>
      <c r="G7" s="85">
        <v>12004</v>
      </c>
      <c r="H7" s="76">
        <v>11711</v>
      </c>
      <c r="I7" s="76">
        <v>11947</v>
      </c>
      <c r="J7" s="76">
        <v>12094</v>
      </c>
      <c r="K7" s="77">
        <v>100</v>
      </c>
      <c r="L7" s="78">
        <f>(J7-I7)/I7*100</f>
        <v>1.2304344186825145</v>
      </c>
      <c r="M7" s="24"/>
    </row>
    <row r="8" spans="1:13" ht="13.5" customHeight="1">
      <c r="A8" s="26"/>
      <c r="B8" s="104"/>
      <c r="C8" s="104"/>
      <c r="D8" s="104"/>
      <c r="E8" s="104"/>
      <c r="F8" s="34"/>
      <c r="G8" s="76"/>
      <c r="H8" s="76"/>
      <c r="I8" s="76"/>
      <c r="J8" s="76"/>
      <c r="K8" s="77"/>
      <c r="L8" s="78"/>
      <c r="M8" s="24"/>
    </row>
    <row r="9" spans="1:21" s="108" customFormat="1" ht="17.25" customHeight="1">
      <c r="A9" s="138" t="s">
        <v>45</v>
      </c>
      <c r="B9" s="138"/>
      <c r="C9" s="138"/>
      <c r="D9" s="138"/>
      <c r="E9" s="138"/>
      <c r="F9" s="109"/>
      <c r="G9" s="91"/>
      <c r="H9" s="83"/>
      <c r="I9" s="83"/>
      <c r="J9" s="76"/>
      <c r="K9" s="83"/>
      <c r="L9" s="78"/>
      <c r="M9" s="83"/>
      <c r="N9" s="84"/>
      <c r="O9" s="84"/>
      <c r="P9" s="84"/>
      <c r="Q9" s="83"/>
      <c r="R9" s="84"/>
      <c r="S9" s="84"/>
      <c r="T9" s="84"/>
      <c r="U9" s="84"/>
    </row>
    <row r="10" spans="1:13" ht="16.5" customHeight="1">
      <c r="A10" s="28" t="s">
        <v>22</v>
      </c>
      <c r="B10" s="137" t="s">
        <v>3</v>
      </c>
      <c r="C10" s="137"/>
      <c r="D10" s="137"/>
      <c r="E10" s="139"/>
      <c r="F10" s="35"/>
      <c r="G10" s="85">
        <v>1773</v>
      </c>
      <c r="H10" s="76">
        <v>1678</v>
      </c>
      <c r="I10" s="76">
        <v>1628</v>
      </c>
      <c r="J10" s="110">
        <v>1543</v>
      </c>
      <c r="K10" s="77">
        <f>J10/$J$7*100</f>
        <v>12.75839259136762</v>
      </c>
      <c r="L10" s="78">
        <f aca="true" t="shared" si="0" ref="L10:L49">(J10-I10)/I10*100</f>
        <v>-5.221130221130221</v>
      </c>
      <c r="M10" s="24"/>
    </row>
    <row r="11" spans="1:13" ht="16.5" customHeight="1">
      <c r="A11" s="29">
        <v>10</v>
      </c>
      <c r="B11" s="137" t="s">
        <v>26</v>
      </c>
      <c r="C11" s="137"/>
      <c r="D11" s="137"/>
      <c r="E11" s="139"/>
      <c r="F11" s="35"/>
      <c r="G11" s="85">
        <v>377</v>
      </c>
      <c r="H11" s="76">
        <v>322</v>
      </c>
      <c r="I11" s="76">
        <v>375</v>
      </c>
      <c r="J11" s="111">
        <v>390</v>
      </c>
      <c r="K11" s="77">
        <f aca="true" t="shared" si="1" ref="K11:K49">J11/$J$7*100</f>
        <v>3.224739540267901</v>
      </c>
      <c r="L11" s="78">
        <f t="shared" si="0"/>
        <v>4</v>
      </c>
      <c r="M11" s="24"/>
    </row>
    <row r="12" spans="1:13" ht="16.5" customHeight="1">
      <c r="A12" s="28" t="s">
        <v>23</v>
      </c>
      <c r="B12" s="137" t="s">
        <v>4</v>
      </c>
      <c r="C12" s="137"/>
      <c r="D12" s="137"/>
      <c r="E12" s="139"/>
      <c r="F12" s="35"/>
      <c r="G12" s="85">
        <v>860</v>
      </c>
      <c r="H12" s="76">
        <v>849</v>
      </c>
      <c r="I12" s="76">
        <v>719</v>
      </c>
      <c r="J12" s="111">
        <v>746</v>
      </c>
      <c r="K12" s="77">
        <f t="shared" si="1"/>
        <v>6.168347941127832</v>
      </c>
      <c r="L12" s="78">
        <f t="shared" si="0"/>
        <v>3.7552155771905427</v>
      </c>
      <c r="M12" s="24"/>
    </row>
    <row r="13" spans="1:13" ht="16.5" customHeight="1">
      <c r="A13" s="29">
        <v>12</v>
      </c>
      <c r="B13" s="137" t="s">
        <v>5</v>
      </c>
      <c r="C13" s="137"/>
      <c r="D13" s="137"/>
      <c r="E13" s="139"/>
      <c r="F13" s="35"/>
      <c r="G13" s="85">
        <v>128</v>
      </c>
      <c r="H13" s="76">
        <v>118</v>
      </c>
      <c r="I13" s="76">
        <v>162</v>
      </c>
      <c r="J13" s="111">
        <v>131</v>
      </c>
      <c r="K13" s="77">
        <f t="shared" si="1"/>
        <v>1.0831817430130644</v>
      </c>
      <c r="L13" s="78">
        <f t="shared" si="0"/>
        <v>-19.1358024691358</v>
      </c>
      <c r="M13" s="24"/>
    </row>
    <row r="14" spans="1:13" ht="16.5" customHeight="1">
      <c r="A14" s="28" t="s">
        <v>24</v>
      </c>
      <c r="B14" s="137" t="s">
        <v>6</v>
      </c>
      <c r="C14" s="137"/>
      <c r="D14" s="137"/>
      <c r="E14" s="139"/>
      <c r="F14" s="35"/>
      <c r="G14" s="85">
        <v>435</v>
      </c>
      <c r="H14" s="76">
        <v>437</v>
      </c>
      <c r="I14" s="76">
        <v>409</v>
      </c>
      <c r="J14" s="111">
        <v>424</v>
      </c>
      <c r="K14" s="77">
        <f t="shared" si="1"/>
        <v>3.5058706796758723</v>
      </c>
      <c r="L14" s="78">
        <f t="shared" si="0"/>
        <v>3.6674816625916873</v>
      </c>
      <c r="M14" s="24"/>
    </row>
    <row r="15" spans="1:13" ht="16.5" customHeight="1">
      <c r="A15" s="29">
        <v>14</v>
      </c>
      <c r="B15" s="137" t="s">
        <v>7</v>
      </c>
      <c r="C15" s="137"/>
      <c r="D15" s="137"/>
      <c r="E15" s="139"/>
      <c r="F15" s="35"/>
      <c r="G15" s="85">
        <v>219</v>
      </c>
      <c r="H15" s="76">
        <v>226</v>
      </c>
      <c r="I15" s="76">
        <v>202</v>
      </c>
      <c r="J15" s="111">
        <v>185</v>
      </c>
      <c r="K15" s="77">
        <f t="shared" si="1"/>
        <v>1.5296841408963122</v>
      </c>
      <c r="L15" s="78">
        <f t="shared" si="0"/>
        <v>-8.415841584158416</v>
      </c>
      <c r="M15" s="24"/>
    </row>
    <row r="16" spans="1:13" ht="10.5" customHeight="1">
      <c r="A16" s="30"/>
      <c r="B16" s="105"/>
      <c r="C16" s="105"/>
      <c r="D16" s="105"/>
      <c r="E16" s="36"/>
      <c r="F16" s="32"/>
      <c r="G16" s="88"/>
      <c r="H16" s="76"/>
      <c r="I16" s="76"/>
      <c r="J16" s="111"/>
      <c r="K16" s="77"/>
      <c r="L16" s="78"/>
      <c r="M16" s="24"/>
    </row>
    <row r="17" spans="1:13" ht="16.5" customHeight="1">
      <c r="A17" s="30">
        <v>15</v>
      </c>
      <c r="B17" s="137" t="s">
        <v>27</v>
      </c>
      <c r="C17" s="137"/>
      <c r="D17" s="137"/>
      <c r="E17" s="139"/>
      <c r="F17" s="35"/>
      <c r="G17" s="85">
        <v>582</v>
      </c>
      <c r="H17" s="76">
        <v>578</v>
      </c>
      <c r="I17" s="76">
        <v>565</v>
      </c>
      <c r="J17" s="111">
        <v>576</v>
      </c>
      <c r="K17" s="77">
        <f t="shared" si="1"/>
        <v>4.762692244087977</v>
      </c>
      <c r="L17" s="78">
        <f t="shared" si="0"/>
        <v>1.9469026548672566</v>
      </c>
      <c r="M17" s="24"/>
    </row>
    <row r="18" spans="1:13" ht="16.5" customHeight="1">
      <c r="A18" s="57">
        <v>16</v>
      </c>
      <c r="B18" s="135" t="s">
        <v>8</v>
      </c>
      <c r="C18" s="135"/>
      <c r="D18" s="135"/>
      <c r="E18" s="136"/>
      <c r="F18" s="56"/>
      <c r="G18" s="85">
        <v>353</v>
      </c>
      <c r="H18" s="76">
        <v>357</v>
      </c>
      <c r="I18" s="76">
        <v>370</v>
      </c>
      <c r="J18" s="111">
        <v>351</v>
      </c>
      <c r="K18" s="77">
        <f t="shared" si="1"/>
        <v>2.902265586241111</v>
      </c>
      <c r="L18" s="78">
        <f t="shared" si="0"/>
        <v>-5.135135135135135</v>
      </c>
      <c r="M18" s="24"/>
    </row>
    <row r="19" spans="1:13" ht="16.5" customHeight="1">
      <c r="A19" s="57">
        <v>17</v>
      </c>
      <c r="B19" s="135" t="s">
        <v>9</v>
      </c>
      <c r="C19" s="135"/>
      <c r="D19" s="135"/>
      <c r="E19" s="136"/>
      <c r="F19" s="56"/>
      <c r="G19" s="85">
        <v>13</v>
      </c>
      <c r="H19" s="87">
        <v>13</v>
      </c>
      <c r="I19" s="76">
        <v>8</v>
      </c>
      <c r="J19" s="111">
        <v>8</v>
      </c>
      <c r="K19" s="77">
        <f t="shared" si="1"/>
        <v>0.0661485033901108</v>
      </c>
      <c r="L19" s="78">
        <f t="shared" si="0"/>
        <v>0</v>
      </c>
      <c r="M19" s="24"/>
    </row>
    <row r="20" spans="1:13" ht="16.5" customHeight="1">
      <c r="A20" s="57">
        <v>18</v>
      </c>
      <c r="B20" s="135" t="s">
        <v>10</v>
      </c>
      <c r="C20" s="135"/>
      <c r="D20" s="135"/>
      <c r="E20" s="136"/>
      <c r="F20" s="56"/>
      <c r="G20" s="89">
        <v>303</v>
      </c>
      <c r="H20" s="87">
        <v>341</v>
      </c>
      <c r="I20" s="87">
        <v>331</v>
      </c>
      <c r="J20" s="111">
        <v>315</v>
      </c>
      <c r="K20" s="77">
        <f t="shared" si="1"/>
        <v>2.6045973209856124</v>
      </c>
      <c r="L20" s="78">
        <f t="shared" si="0"/>
        <v>-4.833836858006042</v>
      </c>
      <c r="M20" s="24"/>
    </row>
    <row r="21" spans="1:13" ht="16.5" customHeight="1">
      <c r="A21" s="57">
        <v>19</v>
      </c>
      <c r="B21" s="135" t="s">
        <v>11</v>
      </c>
      <c r="C21" s="135"/>
      <c r="D21" s="135"/>
      <c r="E21" s="136"/>
      <c r="F21" s="56"/>
      <c r="G21" s="85">
        <v>2534</v>
      </c>
      <c r="H21" s="76">
        <v>2285</v>
      </c>
      <c r="I21" s="76">
        <v>2359</v>
      </c>
      <c r="J21" s="112">
        <v>2425</v>
      </c>
      <c r="K21" s="77">
        <f t="shared" si="1"/>
        <v>20.051265090127334</v>
      </c>
      <c r="L21" s="78">
        <f t="shared" si="0"/>
        <v>2.7977956761339553</v>
      </c>
      <c r="M21" s="24"/>
    </row>
    <row r="22" spans="1:13" ht="16.5" customHeight="1">
      <c r="A22" s="57">
        <v>20</v>
      </c>
      <c r="B22" s="135" t="s">
        <v>28</v>
      </c>
      <c r="C22" s="135"/>
      <c r="D22" s="135"/>
      <c r="E22" s="136"/>
      <c r="F22" s="56"/>
      <c r="G22" s="85">
        <v>28</v>
      </c>
      <c r="H22" s="76">
        <v>27</v>
      </c>
      <c r="I22" s="76">
        <v>15</v>
      </c>
      <c r="J22" s="111">
        <v>16</v>
      </c>
      <c r="K22" s="77">
        <f t="shared" si="1"/>
        <v>0.1322970067802216</v>
      </c>
      <c r="L22" s="78">
        <f t="shared" si="0"/>
        <v>6.666666666666667</v>
      </c>
      <c r="M22" s="24"/>
    </row>
    <row r="23" spans="1:13" ht="10.5" customHeight="1">
      <c r="A23" s="57"/>
      <c r="B23" s="106"/>
      <c r="C23" s="106"/>
      <c r="D23" s="106"/>
      <c r="E23" s="106"/>
      <c r="F23" s="56"/>
      <c r="G23" s="85"/>
      <c r="H23" s="76"/>
      <c r="I23" s="76"/>
      <c r="J23" s="111"/>
      <c r="K23" s="77"/>
      <c r="L23" s="78"/>
      <c r="M23" s="24"/>
    </row>
    <row r="24" spans="1:13" ht="16.5" customHeight="1">
      <c r="A24" s="57">
        <v>21</v>
      </c>
      <c r="B24" s="135" t="s">
        <v>12</v>
      </c>
      <c r="C24" s="135"/>
      <c r="D24" s="135"/>
      <c r="E24" s="136"/>
      <c r="F24" s="56"/>
      <c r="G24" s="89">
        <v>234</v>
      </c>
      <c r="H24" s="87">
        <v>251</v>
      </c>
      <c r="I24" s="87">
        <v>239</v>
      </c>
      <c r="J24" s="111">
        <v>250</v>
      </c>
      <c r="K24" s="77">
        <f t="shared" si="1"/>
        <v>2.0671407309409626</v>
      </c>
      <c r="L24" s="78">
        <f t="shared" si="0"/>
        <v>4.602510460251046</v>
      </c>
      <c r="M24" s="24"/>
    </row>
    <row r="25" spans="1:13" ht="16.5" customHeight="1">
      <c r="A25" s="57">
        <v>22</v>
      </c>
      <c r="B25" s="135" t="s">
        <v>13</v>
      </c>
      <c r="C25" s="135"/>
      <c r="D25" s="135"/>
      <c r="E25" s="136"/>
      <c r="F25" s="56"/>
      <c r="G25" s="85">
        <v>116</v>
      </c>
      <c r="H25" s="76">
        <v>119</v>
      </c>
      <c r="I25" s="76">
        <v>157</v>
      </c>
      <c r="J25" s="112">
        <v>173</v>
      </c>
      <c r="K25" s="77">
        <f t="shared" si="1"/>
        <v>1.430461385811146</v>
      </c>
      <c r="L25" s="78">
        <f t="shared" si="0"/>
        <v>10.191082802547772</v>
      </c>
      <c r="M25" s="24"/>
    </row>
    <row r="26" spans="1:13" ht="16.5" customHeight="1">
      <c r="A26" s="57">
        <v>23</v>
      </c>
      <c r="B26" s="135" t="s">
        <v>14</v>
      </c>
      <c r="C26" s="135"/>
      <c r="D26" s="135"/>
      <c r="E26" s="136"/>
      <c r="F26" s="56"/>
      <c r="G26" s="85">
        <v>238</v>
      </c>
      <c r="H26" s="76">
        <v>264</v>
      </c>
      <c r="I26" s="76">
        <v>266</v>
      </c>
      <c r="J26" s="111">
        <v>336</v>
      </c>
      <c r="K26" s="77">
        <f t="shared" si="1"/>
        <v>2.7782371423846532</v>
      </c>
      <c r="L26" s="78">
        <f t="shared" si="0"/>
        <v>26.31578947368421</v>
      </c>
      <c r="M26" s="24"/>
    </row>
    <row r="27" spans="1:13" ht="16.5" customHeight="1">
      <c r="A27" s="57">
        <v>24</v>
      </c>
      <c r="B27" s="135" t="s">
        <v>15</v>
      </c>
      <c r="C27" s="135"/>
      <c r="D27" s="135"/>
      <c r="E27" s="136"/>
      <c r="F27" s="56"/>
      <c r="G27" s="89">
        <v>824</v>
      </c>
      <c r="H27" s="87">
        <v>947</v>
      </c>
      <c r="I27" s="87">
        <v>1021</v>
      </c>
      <c r="J27" s="111">
        <v>984</v>
      </c>
      <c r="K27" s="77">
        <f t="shared" si="1"/>
        <v>8.136265916983628</v>
      </c>
      <c r="L27" s="78">
        <f t="shared" si="0"/>
        <v>-3.623898139079334</v>
      </c>
      <c r="M27" s="24"/>
    </row>
    <row r="28" spans="1:13" ht="16.5" customHeight="1">
      <c r="A28" s="57">
        <v>25</v>
      </c>
      <c r="B28" s="135" t="s">
        <v>29</v>
      </c>
      <c r="C28" s="135"/>
      <c r="D28" s="135"/>
      <c r="E28" s="136"/>
      <c r="F28" s="56"/>
      <c r="G28" s="89">
        <v>123</v>
      </c>
      <c r="H28" s="87">
        <v>129</v>
      </c>
      <c r="I28" s="87">
        <v>145</v>
      </c>
      <c r="J28" s="112">
        <v>241</v>
      </c>
      <c r="K28" s="77">
        <f t="shared" si="1"/>
        <v>1.9927236646270878</v>
      </c>
      <c r="L28" s="78">
        <f t="shared" si="0"/>
        <v>66.20689655172414</v>
      </c>
      <c r="M28" s="24"/>
    </row>
    <row r="29" spans="1:13" ht="10.5" customHeight="1">
      <c r="A29" s="57"/>
      <c r="B29" s="106"/>
      <c r="C29" s="106"/>
      <c r="D29" s="106"/>
      <c r="E29" s="106"/>
      <c r="F29" s="56"/>
      <c r="G29" s="85"/>
      <c r="H29" s="76"/>
      <c r="I29" s="76"/>
      <c r="J29" s="112"/>
      <c r="K29" s="77"/>
      <c r="L29" s="78"/>
      <c r="M29" s="24"/>
    </row>
    <row r="30" spans="1:13" ht="16.5" customHeight="1">
      <c r="A30" s="57">
        <v>26</v>
      </c>
      <c r="B30" s="135" t="s">
        <v>30</v>
      </c>
      <c r="C30" s="135"/>
      <c r="D30" s="135"/>
      <c r="E30" s="136"/>
      <c r="F30" s="56"/>
      <c r="G30" s="85">
        <v>1597</v>
      </c>
      <c r="H30" s="76">
        <v>1509</v>
      </c>
      <c r="I30" s="76">
        <v>1580</v>
      </c>
      <c r="J30" s="111">
        <v>1604</v>
      </c>
      <c r="K30" s="77">
        <f t="shared" si="1"/>
        <v>13.262774929717217</v>
      </c>
      <c r="L30" s="78">
        <f t="shared" si="0"/>
        <v>1.5189873417721518</v>
      </c>
      <c r="M30" s="24"/>
    </row>
    <row r="31" spans="1:13" ht="16.5" customHeight="1">
      <c r="A31" s="57">
        <v>27</v>
      </c>
      <c r="B31" s="135" t="s">
        <v>31</v>
      </c>
      <c r="C31" s="135"/>
      <c r="D31" s="135"/>
      <c r="E31" s="136"/>
      <c r="F31" s="56"/>
      <c r="G31" s="85">
        <v>34</v>
      </c>
      <c r="H31" s="76">
        <v>35</v>
      </c>
      <c r="I31" s="76">
        <v>38</v>
      </c>
      <c r="J31" s="111">
        <v>39</v>
      </c>
      <c r="K31" s="77">
        <f t="shared" si="1"/>
        <v>0.32247395402679013</v>
      </c>
      <c r="L31" s="78">
        <f t="shared" si="0"/>
        <v>2.631578947368421</v>
      </c>
      <c r="M31" s="24"/>
    </row>
    <row r="32" spans="1:13" ht="16.5" customHeight="1">
      <c r="A32" s="57">
        <v>28</v>
      </c>
      <c r="B32" s="135" t="s">
        <v>21</v>
      </c>
      <c r="C32" s="135"/>
      <c r="D32" s="135"/>
      <c r="E32" s="135"/>
      <c r="F32" s="56"/>
      <c r="G32" s="89">
        <v>10</v>
      </c>
      <c r="H32" s="87">
        <v>9</v>
      </c>
      <c r="I32" s="76">
        <v>11</v>
      </c>
      <c r="J32" s="111">
        <v>11</v>
      </c>
      <c r="K32" s="77">
        <f t="shared" si="1"/>
        <v>0.09095419216140235</v>
      </c>
      <c r="L32" s="78">
        <f t="shared" si="0"/>
        <v>0</v>
      </c>
      <c r="M32" s="24"/>
    </row>
    <row r="33" spans="1:13" ht="16.5" customHeight="1">
      <c r="A33" s="57">
        <v>29</v>
      </c>
      <c r="B33" s="135" t="s">
        <v>16</v>
      </c>
      <c r="C33" s="135"/>
      <c r="D33" s="135"/>
      <c r="E33" s="136"/>
      <c r="F33" s="58"/>
      <c r="G33" s="89">
        <v>229</v>
      </c>
      <c r="H33" s="87">
        <v>226</v>
      </c>
      <c r="I33" s="90">
        <v>285</v>
      </c>
      <c r="J33" s="111">
        <v>263</v>
      </c>
      <c r="K33" s="77">
        <f t="shared" si="1"/>
        <v>2.1746320489498925</v>
      </c>
      <c r="L33" s="78">
        <f t="shared" si="0"/>
        <v>-7.719298245614035</v>
      </c>
      <c r="M33" s="24"/>
    </row>
    <row r="34" spans="1:13" ht="16.5" customHeight="1">
      <c r="A34" s="57">
        <v>30</v>
      </c>
      <c r="B34" s="135" t="s">
        <v>32</v>
      </c>
      <c r="C34" s="135"/>
      <c r="D34" s="135"/>
      <c r="E34" s="135"/>
      <c r="F34" s="56"/>
      <c r="G34" s="91">
        <v>0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  <c r="M34" s="24"/>
    </row>
    <row r="35" spans="1:13" ht="11.25" customHeight="1">
      <c r="A35" s="57"/>
      <c r="B35" s="106"/>
      <c r="C35" s="106"/>
      <c r="D35" s="106"/>
      <c r="E35" s="106"/>
      <c r="F35" s="56"/>
      <c r="G35" s="85"/>
      <c r="H35" s="76"/>
      <c r="I35" s="79"/>
      <c r="J35" s="113"/>
      <c r="K35" s="77"/>
      <c r="L35" s="78"/>
      <c r="M35" s="24"/>
    </row>
    <row r="36" spans="1:13" ht="16.5" customHeight="1">
      <c r="A36" s="57">
        <v>31</v>
      </c>
      <c r="B36" s="135" t="s">
        <v>17</v>
      </c>
      <c r="C36" s="135"/>
      <c r="D36" s="135"/>
      <c r="E36" s="135"/>
      <c r="F36" s="56"/>
      <c r="G36" s="89">
        <v>840</v>
      </c>
      <c r="H36" s="87">
        <v>835</v>
      </c>
      <c r="I36" s="76">
        <v>921</v>
      </c>
      <c r="J36" s="111">
        <v>930</v>
      </c>
      <c r="K36" s="77">
        <f t="shared" si="1"/>
        <v>7.689763519100381</v>
      </c>
      <c r="L36" s="78">
        <f t="shared" si="0"/>
        <v>0.9771986970684038</v>
      </c>
      <c r="M36" s="24"/>
    </row>
    <row r="37" spans="1:13" ht="16.5" customHeight="1">
      <c r="A37" s="57">
        <v>32</v>
      </c>
      <c r="B37" s="135" t="s">
        <v>18</v>
      </c>
      <c r="C37" s="135"/>
      <c r="D37" s="135"/>
      <c r="E37" s="135"/>
      <c r="F37" s="56"/>
      <c r="G37" s="85">
        <v>154</v>
      </c>
      <c r="H37" s="76">
        <v>156</v>
      </c>
      <c r="I37" s="76">
        <v>141</v>
      </c>
      <c r="J37" s="112">
        <v>153</v>
      </c>
      <c r="K37" s="77">
        <f t="shared" si="1"/>
        <v>1.265090127335869</v>
      </c>
      <c r="L37" s="78">
        <f t="shared" si="0"/>
        <v>8.51063829787234</v>
      </c>
      <c r="M37" s="24"/>
    </row>
    <row r="38" spans="1:13" ht="16.5" customHeight="1">
      <c r="A38" s="26"/>
      <c r="B38" s="104"/>
      <c r="C38" s="104"/>
      <c r="D38" s="104"/>
      <c r="E38" s="104"/>
      <c r="F38" s="34"/>
      <c r="G38" s="76"/>
      <c r="H38" s="76"/>
      <c r="I38" s="76"/>
      <c r="J38" s="111"/>
      <c r="K38" s="77"/>
      <c r="L38" s="78"/>
      <c r="M38" s="24"/>
    </row>
    <row r="39" spans="1:21" s="108" customFormat="1" ht="17.25" customHeight="1">
      <c r="A39" s="138" t="s">
        <v>44</v>
      </c>
      <c r="B39" s="138"/>
      <c r="C39" s="138"/>
      <c r="D39" s="138"/>
      <c r="E39" s="138"/>
      <c r="F39" s="107"/>
      <c r="G39" s="91"/>
      <c r="H39" s="83"/>
      <c r="I39" s="83"/>
      <c r="J39" s="111"/>
      <c r="K39" s="77"/>
      <c r="L39" s="78"/>
      <c r="M39" s="83"/>
      <c r="N39" s="83"/>
      <c r="O39" s="83"/>
      <c r="P39" s="83"/>
      <c r="Q39" s="83"/>
      <c r="R39" s="83"/>
      <c r="S39" s="83"/>
      <c r="T39" s="83"/>
      <c r="U39" s="83"/>
    </row>
    <row r="40" spans="1:13" ht="16.5" customHeight="1">
      <c r="A40" s="27"/>
      <c r="B40" s="137" t="s">
        <v>42</v>
      </c>
      <c r="C40" s="137"/>
      <c r="D40" s="137"/>
      <c r="E40" s="137"/>
      <c r="F40" s="35"/>
      <c r="G40" s="85">
        <v>3893</v>
      </c>
      <c r="H40" s="86">
        <v>3739</v>
      </c>
      <c r="I40" s="76">
        <v>3630</v>
      </c>
      <c r="J40" s="110">
        <f>SUM(J41:J43)</f>
        <v>3605</v>
      </c>
      <c r="K40" s="77">
        <f t="shared" si="1"/>
        <v>29.80816934016868</v>
      </c>
      <c r="L40" s="78">
        <f t="shared" si="0"/>
        <v>-0.6887052341597797</v>
      </c>
      <c r="M40" s="24"/>
    </row>
    <row r="41" spans="1:13" ht="16.5" customHeight="1">
      <c r="A41" s="27"/>
      <c r="B41" s="137" t="s">
        <v>35</v>
      </c>
      <c r="C41" s="137"/>
      <c r="D41" s="137"/>
      <c r="E41" s="137"/>
      <c r="F41" s="35"/>
      <c r="G41" s="85">
        <v>1112</v>
      </c>
      <c r="H41" s="76">
        <v>1110</v>
      </c>
      <c r="I41" s="76">
        <v>989</v>
      </c>
      <c r="J41" s="111">
        <v>911</v>
      </c>
      <c r="K41" s="77">
        <f t="shared" si="1"/>
        <v>7.532660823548867</v>
      </c>
      <c r="L41" s="78">
        <f t="shared" si="0"/>
        <v>-7.886754297269969</v>
      </c>
      <c r="M41" s="24"/>
    </row>
    <row r="42" spans="1:13" ht="16.5" customHeight="1">
      <c r="A42" s="27"/>
      <c r="B42" s="137" t="s">
        <v>36</v>
      </c>
      <c r="C42" s="137"/>
      <c r="D42" s="137"/>
      <c r="E42" s="137"/>
      <c r="F42" s="35"/>
      <c r="G42" s="85">
        <v>1635</v>
      </c>
      <c r="H42" s="76">
        <v>1462</v>
      </c>
      <c r="I42" s="76">
        <v>1409</v>
      </c>
      <c r="J42" s="111">
        <v>1451</v>
      </c>
      <c r="K42" s="77">
        <f t="shared" si="1"/>
        <v>11.997684802381347</v>
      </c>
      <c r="L42" s="78">
        <f t="shared" si="0"/>
        <v>2.9808374733853795</v>
      </c>
      <c r="M42" s="24"/>
    </row>
    <row r="43" spans="1:13" ht="16.5" customHeight="1">
      <c r="A43" s="27"/>
      <c r="B43" s="137" t="s">
        <v>37</v>
      </c>
      <c r="C43" s="137"/>
      <c r="D43" s="137"/>
      <c r="E43" s="137"/>
      <c r="F43" s="35"/>
      <c r="G43" s="85">
        <v>1146</v>
      </c>
      <c r="H43" s="76">
        <v>1167</v>
      </c>
      <c r="I43" s="76">
        <v>1232</v>
      </c>
      <c r="J43" s="111">
        <v>1243</v>
      </c>
      <c r="K43" s="77">
        <f t="shared" si="1"/>
        <v>10.277823714238465</v>
      </c>
      <c r="L43" s="78">
        <f t="shared" si="0"/>
        <v>0.8928571428571428</v>
      </c>
      <c r="M43" s="24"/>
    </row>
    <row r="44" spans="1:13" ht="10.5" customHeight="1">
      <c r="A44" s="27"/>
      <c r="B44" s="104"/>
      <c r="C44" s="104"/>
      <c r="D44" s="104"/>
      <c r="E44" s="104"/>
      <c r="F44" s="35"/>
      <c r="G44" s="85"/>
      <c r="H44" s="76"/>
      <c r="I44" s="76"/>
      <c r="J44" s="111"/>
      <c r="K44" s="77"/>
      <c r="L44" s="78"/>
      <c r="M44" s="24"/>
    </row>
    <row r="45" spans="1:13" ht="16.5" customHeight="1">
      <c r="A45" s="27"/>
      <c r="B45" s="137" t="s">
        <v>42</v>
      </c>
      <c r="C45" s="137"/>
      <c r="D45" s="137"/>
      <c r="E45" s="137"/>
      <c r="F45" s="35"/>
      <c r="G45" s="85">
        <v>8111</v>
      </c>
      <c r="H45" s="86">
        <v>7972</v>
      </c>
      <c r="I45" s="76">
        <v>8317</v>
      </c>
      <c r="J45" s="111">
        <f>SUM(J46:J49)</f>
        <v>8489</v>
      </c>
      <c r="K45" s="77">
        <f t="shared" si="1"/>
        <v>70.19183065983133</v>
      </c>
      <c r="L45" s="78">
        <f t="shared" si="0"/>
        <v>2.0680533846338824</v>
      </c>
      <c r="M45" s="24"/>
    </row>
    <row r="46" spans="1:13" ht="16.5" customHeight="1">
      <c r="A46" s="27"/>
      <c r="B46" s="137" t="s">
        <v>38</v>
      </c>
      <c r="C46" s="137"/>
      <c r="D46" s="137"/>
      <c r="E46" s="137"/>
      <c r="F46" s="35"/>
      <c r="G46" s="85">
        <v>923</v>
      </c>
      <c r="H46" s="87">
        <v>1088</v>
      </c>
      <c r="I46" s="76">
        <v>1056</v>
      </c>
      <c r="J46" s="111">
        <v>1022</v>
      </c>
      <c r="K46" s="77">
        <f t="shared" si="1"/>
        <v>8.450471308086655</v>
      </c>
      <c r="L46" s="78">
        <f t="shared" si="0"/>
        <v>-3.2196969696969697</v>
      </c>
      <c r="M46" s="24"/>
    </row>
    <row r="47" spans="1:13" ht="16.5" customHeight="1">
      <c r="A47" s="27"/>
      <c r="B47" s="137" t="s">
        <v>39</v>
      </c>
      <c r="C47" s="137"/>
      <c r="D47" s="137"/>
      <c r="E47" s="137"/>
      <c r="F47" s="35"/>
      <c r="G47" s="85">
        <v>1831</v>
      </c>
      <c r="H47" s="76">
        <v>1615</v>
      </c>
      <c r="I47" s="76">
        <v>1562</v>
      </c>
      <c r="J47" s="111">
        <v>1536</v>
      </c>
      <c r="K47" s="77">
        <f t="shared" si="1"/>
        <v>12.700512650901274</v>
      </c>
      <c r="L47" s="78">
        <f t="shared" si="0"/>
        <v>-1.6645326504481435</v>
      </c>
      <c r="M47" s="24"/>
    </row>
    <row r="48" spans="1:13" ht="16.5" customHeight="1">
      <c r="A48" s="27"/>
      <c r="B48" s="137" t="s">
        <v>40</v>
      </c>
      <c r="C48" s="137"/>
      <c r="D48" s="137"/>
      <c r="E48" s="137"/>
      <c r="F48" s="35"/>
      <c r="G48" s="85">
        <v>2220</v>
      </c>
      <c r="H48" s="76">
        <v>2366</v>
      </c>
      <c r="I48" s="76">
        <v>2725</v>
      </c>
      <c r="J48" s="111">
        <v>2868</v>
      </c>
      <c r="K48" s="77">
        <f t="shared" si="1"/>
        <v>23.71423846535472</v>
      </c>
      <c r="L48" s="78">
        <f t="shared" si="0"/>
        <v>5.247706422018348</v>
      </c>
      <c r="M48" s="24"/>
    </row>
    <row r="49" spans="1:13" ht="16.5" customHeight="1">
      <c r="A49" s="27"/>
      <c r="B49" s="137" t="s">
        <v>43</v>
      </c>
      <c r="C49" s="137"/>
      <c r="D49" s="137"/>
      <c r="E49" s="137"/>
      <c r="F49" s="35"/>
      <c r="G49" s="85">
        <v>3137</v>
      </c>
      <c r="H49" s="87">
        <v>2903</v>
      </c>
      <c r="I49" s="76">
        <v>2974</v>
      </c>
      <c r="J49" s="111">
        <v>3063</v>
      </c>
      <c r="K49" s="77">
        <f t="shared" si="1"/>
        <v>25.326608235488674</v>
      </c>
      <c r="L49" s="78">
        <f t="shared" si="0"/>
        <v>2.992602555480834</v>
      </c>
      <c r="M49" s="24"/>
    </row>
    <row r="50" spans="1:12" ht="10.5" customHeight="1">
      <c r="A50" s="60"/>
      <c r="B50" s="60"/>
      <c r="C50" s="60"/>
      <c r="D50" s="60"/>
      <c r="E50" s="59"/>
      <c r="F50" s="61"/>
      <c r="G50" s="37"/>
      <c r="H50" s="4"/>
      <c r="I50" s="13"/>
      <c r="J50" s="13"/>
      <c r="K50" s="4"/>
      <c r="L50" s="4"/>
    </row>
  </sheetData>
  <sheetProtection/>
  <mergeCells count="42">
    <mergeCell ref="B40:E40"/>
    <mergeCell ref="A39:E39"/>
    <mergeCell ref="B36:E36"/>
    <mergeCell ref="B37:E37"/>
    <mergeCell ref="B28:E28"/>
    <mergeCell ref="B34:E34"/>
    <mergeCell ref="B33:E33"/>
    <mergeCell ref="B32:E32"/>
    <mergeCell ref="G4:G5"/>
    <mergeCell ref="H4:H5"/>
    <mergeCell ref="B26:E26"/>
    <mergeCell ref="A4:F4"/>
    <mergeCell ref="A9:E9"/>
    <mergeCell ref="B7:E7"/>
    <mergeCell ref="B13:E13"/>
    <mergeCell ref="B10:E10"/>
    <mergeCell ref="A5:F5"/>
    <mergeCell ref="B12:E12"/>
    <mergeCell ref="A1:L1"/>
    <mergeCell ref="B24:E24"/>
    <mergeCell ref="I4:I5"/>
    <mergeCell ref="B30:E30"/>
    <mergeCell ref="B11:E11"/>
    <mergeCell ref="B14:E14"/>
    <mergeCell ref="B15:E15"/>
    <mergeCell ref="B25:E25"/>
    <mergeCell ref="B17:E17"/>
    <mergeCell ref="B18:E18"/>
    <mergeCell ref="B20:E20"/>
    <mergeCell ref="B21:E21"/>
    <mergeCell ref="B27:E27"/>
    <mergeCell ref="B19:E19"/>
    <mergeCell ref="B22:E22"/>
    <mergeCell ref="B31:E31"/>
    <mergeCell ref="B49:E49"/>
    <mergeCell ref="B41:E41"/>
    <mergeCell ref="B42:E42"/>
    <mergeCell ref="B43:E43"/>
    <mergeCell ref="B46:E46"/>
    <mergeCell ref="B48:E48"/>
    <mergeCell ref="B47:E47"/>
    <mergeCell ref="B45:E4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1"/>
  <ignoredErrors>
    <ignoredError sqref="J51:J52 A50:F50 A10:A37 F10:F37 A51:I52 K51:L5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V50"/>
  <sheetViews>
    <sheetView showGridLines="0" zoomScalePageLayoutView="0" workbookViewId="0" topLeftCell="A1">
      <selection activeCell="A1" sqref="A1:L1"/>
    </sheetView>
  </sheetViews>
  <sheetFormatPr defaultColWidth="9.00390625" defaultRowHeight="16.5" customHeight="1"/>
  <cols>
    <col min="1" max="1" width="2.75390625" style="1" customWidth="1"/>
    <col min="2" max="2" width="3.625" style="1" customWidth="1"/>
    <col min="3" max="3" width="3.875" style="1" customWidth="1"/>
    <col min="4" max="4" width="4.00390625" style="1" customWidth="1"/>
    <col min="5" max="5" width="3.00390625" style="1" customWidth="1"/>
    <col min="6" max="6" width="1.37890625" style="1" customWidth="1"/>
    <col min="7" max="10" width="9.00390625" style="1" bestFit="1" customWidth="1"/>
    <col min="11" max="12" width="8.625" style="1" customWidth="1"/>
    <col min="13" max="14" width="8.625" style="16" customWidth="1"/>
    <col min="15" max="15" width="14.375" style="16" customWidth="1"/>
    <col min="16" max="17" width="9.00390625" style="1" customWidth="1"/>
    <col min="18" max="18" width="9.875" style="1" bestFit="1" customWidth="1"/>
    <col min="19" max="19" width="15.125" style="1" customWidth="1"/>
    <col min="20" max="16384" width="9.00390625" style="1" customWidth="1"/>
  </cols>
  <sheetData>
    <row r="1" spans="1:16" ht="16.5" customHeight="1">
      <c r="A1" s="128" t="s">
        <v>50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73"/>
      <c r="N1" s="44"/>
      <c r="O1" s="44"/>
      <c r="P1" s="44"/>
    </row>
    <row r="3" spans="1:15" s="6" customFormat="1" ht="16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8" t="s">
        <v>20</v>
      </c>
      <c r="M3" s="45"/>
      <c r="N3" s="45"/>
      <c r="O3" s="45"/>
    </row>
    <row r="4" spans="1:15" s="12" customFormat="1" ht="22.5" customHeight="1">
      <c r="A4" s="140" t="s">
        <v>46</v>
      </c>
      <c r="B4" s="141"/>
      <c r="C4" s="141"/>
      <c r="D4" s="141"/>
      <c r="E4" s="141"/>
      <c r="F4" s="142"/>
      <c r="G4" s="146" t="s">
        <v>53</v>
      </c>
      <c r="H4" s="146" t="s">
        <v>54</v>
      </c>
      <c r="I4" s="146" t="s">
        <v>56</v>
      </c>
      <c r="J4" s="148" t="s">
        <v>55</v>
      </c>
      <c r="K4" s="149"/>
      <c r="L4" s="149"/>
      <c r="M4" s="46"/>
      <c r="N4" s="46"/>
      <c r="O4" s="46"/>
    </row>
    <row r="5" spans="1:15" s="12" customFormat="1" ht="22.5" customHeight="1">
      <c r="A5" s="143" t="s">
        <v>25</v>
      </c>
      <c r="B5" s="144"/>
      <c r="C5" s="144"/>
      <c r="D5" s="144"/>
      <c r="E5" s="144"/>
      <c r="F5" s="145"/>
      <c r="G5" s="147"/>
      <c r="H5" s="147"/>
      <c r="I5" s="147"/>
      <c r="J5" s="74" t="s">
        <v>1</v>
      </c>
      <c r="K5" s="74" t="s">
        <v>2</v>
      </c>
      <c r="L5" s="74" t="s">
        <v>47</v>
      </c>
      <c r="M5" s="47"/>
      <c r="N5" s="47"/>
      <c r="O5" s="47"/>
    </row>
    <row r="6" spans="1:12" ht="11.25" customHeight="1">
      <c r="A6" s="14"/>
      <c r="B6" s="14"/>
      <c r="C6" s="14"/>
      <c r="D6" s="14"/>
      <c r="E6" s="14"/>
      <c r="F6" s="31"/>
      <c r="G6" s="16"/>
      <c r="H6" s="16"/>
      <c r="I6" s="16"/>
      <c r="J6" s="16"/>
      <c r="K6" s="16"/>
      <c r="L6" s="16"/>
    </row>
    <row r="7" spans="1:15" ht="16.5" customHeight="1">
      <c r="A7" s="26"/>
      <c r="B7" s="137" t="s">
        <v>41</v>
      </c>
      <c r="C7" s="137"/>
      <c r="D7" s="137"/>
      <c r="E7" s="137"/>
      <c r="F7" s="34"/>
      <c r="G7" s="92">
        <v>4267689</v>
      </c>
      <c r="H7" s="92">
        <v>4322995</v>
      </c>
      <c r="I7" s="81">
        <v>4465563</v>
      </c>
      <c r="J7" s="81">
        <v>4628468</v>
      </c>
      <c r="K7" s="121">
        <v>100</v>
      </c>
      <c r="L7" s="121">
        <f>(J7-I7)/I7*100</f>
        <v>3.648028255339808</v>
      </c>
      <c r="M7" s="23"/>
      <c r="N7" s="23"/>
      <c r="O7" s="23"/>
    </row>
    <row r="8" spans="1:15" ht="15" customHeight="1">
      <c r="A8" s="27"/>
      <c r="B8" s="36"/>
      <c r="C8" s="36"/>
      <c r="D8" s="36"/>
      <c r="E8" s="36"/>
      <c r="F8" s="35"/>
      <c r="G8" s="81"/>
      <c r="H8" s="81"/>
      <c r="I8" s="81"/>
      <c r="J8" s="81"/>
      <c r="K8" s="121"/>
      <c r="L8" s="121"/>
      <c r="M8" s="22"/>
      <c r="N8" s="22"/>
      <c r="O8" s="22"/>
    </row>
    <row r="9" spans="1:21" s="108" customFormat="1" ht="17.25" customHeight="1">
      <c r="A9" s="138" t="s">
        <v>45</v>
      </c>
      <c r="B9" s="138"/>
      <c r="C9" s="138"/>
      <c r="D9" s="138"/>
      <c r="E9" s="138"/>
      <c r="F9" s="109"/>
      <c r="G9" s="91"/>
      <c r="H9" s="83"/>
      <c r="I9" s="83"/>
      <c r="J9" s="83"/>
      <c r="K9" s="122"/>
      <c r="L9" s="122"/>
      <c r="M9" s="83"/>
      <c r="N9" s="84"/>
      <c r="O9" s="84"/>
      <c r="P9" s="84"/>
      <c r="Q9" s="83"/>
      <c r="R9" s="84"/>
      <c r="S9" s="84"/>
      <c r="T9" s="84"/>
      <c r="U9" s="84"/>
    </row>
    <row r="10" spans="1:22" ht="16.5" customHeight="1">
      <c r="A10" s="28" t="s">
        <v>22</v>
      </c>
      <c r="B10" s="137" t="s">
        <v>3</v>
      </c>
      <c r="C10" s="137"/>
      <c r="D10" s="137"/>
      <c r="E10" s="139"/>
      <c r="F10" s="35"/>
      <c r="G10" s="81">
        <v>444694</v>
      </c>
      <c r="H10" s="81">
        <v>421311</v>
      </c>
      <c r="I10" s="81">
        <v>444400</v>
      </c>
      <c r="J10" s="81">
        <v>446736</v>
      </c>
      <c r="K10" s="121">
        <f>J10/$J$7*100</f>
        <v>9.651919382396077</v>
      </c>
      <c r="L10" s="121">
        <f aca="true" t="shared" si="0" ref="L10:L47">(J10-I10)/I10*100</f>
        <v>0.5256525652565257</v>
      </c>
      <c r="M10" s="19"/>
      <c r="N10" s="19"/>
      <c r="O10" s="19"/>
      <c r="P10" s="51"/>
      <c r="R10" s="52"/>
      <c r="S10" s="40"/>
      <c r="T10" s="40"/>
      <c r="U10" s="40"/>
      <c r="V10" s="41"/>
    </row>
    <row r="11" spans="1:22" ht="16.5" customHeight="1">
      <c r="A11" s="29">
        <v>10</v>
      </c>
      <c r="B11" s="137" t="s">
        <v>26</v>
      </c>
      <c r="C11" s="137"/>
      <c r="D11" s="137"/>
      <c r="E11" s="139"/>
      <c r="F11" s="35"/>
      <c r="G11" s="81">
        <v>121789</v>
      </c>
      <c r="H11" s="81">
        <v>105287</v>
      </c>
      <c r="I11" s="81">
        <v>127121</v>
      </c>
      <c r="J11" s="81">
        <v>127195</v>
      </c>
      <c r="K11" s="121">
        <f aca="true" t="shared" si="1" ref="K11:K49">J11/$J$7*100</f>
        <v>2.7481015316515096</v>
      </c>
      <c r="L11" s="121">
        <f t="shared" si="0"/>
        <v>0.05821225446621723</v>
      </c>
      <c r="M11" s="20"/>
      <c r="N11" s="20"/>
      <c r="O11" s="20"/>
      <c r="P11" s="51"/>
      <c r="R11" s="52"/>
      <c r="S11" s="40"/>
      <c r="T11" s="40"/>
      <c r="U11" s="40"/>
      <c r="V11" s="41"/>
    </row>
    <row r="12" spans="1:22" ht="16.5" customHeight="1">
      <c r="A12" s="28" t="s">
        <v>23</v>
      </c>
      <c r="B12" s="137" t="s">
        <v>4</v>
      </c>
      <c r="C12" s="137"/>
      <c r="D12" s="137"/>
      <c r="E12" s="139"/>
      <c r="F12" s="35"/>
      <c r="G12" s="81">
        <v>218450</v>
      </c>
      <c r="H12" s="81">
        <v>224384</v>
      </c>
      <c r="I12" s="81">
        <v>200796</v>
      </c>
      <c r="J12" s="81">
        <v>204536</v>
      </c>
      <c r="K12" s="121">
        <f t="shared" si="1"/>
        <v>4.419086401807251</v>
      </c>
      <c r="L12" s="121">
        <f t="shared" si="0"/>
        <v>1.862586904121596</v>
      </c>
      <c r="M12" s="20"/>
      <c r="N12" s="20"/>
      <c r="O12" s="20"/>
      <c r="P12" s="51"/>
      <c r="R12" s="52"/>
      <c r="S12" s="40"/>
      <c r="T12" s="40"/>
      <c r="U12" s="40"/>
      <c r="V12" s="41"/>
    </row>
    <row r="13" spans="1:22" ht="16.5" customHeight="1">
      <c r="A13" s="29">
        <v>12</v>
      </c>
      <c r="B13" s="137" t="s">
        <v>5</v>
      </c>
      <c r="C13" s="137"/>
      <c r="D13" s="137"/>
      <c r="E13" s="139"/>
      <c r="F13" s="35"/>
      <c r="G13" s="81">
        <v>35271</v>
      </c>
      <c r="H13" s="81">
        <v>33241</v>
      </c>
      <c r="I13" s="81">
        <v>53508</v>
      </c>
      <c r="J13" s="81">
        <v>50008</v>
      </c>
      <c r="K13" s="121">
        <f t="shared" si="1"/>
        <v>1.0804438963389182</v>
      </c>
      <c r="L13" s="121">
        <f t="shared" si="0"/>
        <v>-6.541077969649398</v>
      </c>
      <c r="M13" s="19"/>
      <c r="N13" s="19"/>
      <c r="O13" s="20"/>
      <c r="P13" s="51"/>
      <c r="R13" s="52"/>
      <c r="S13" s="40"/>
      <c r="T13" s="40"/>
      <c r="U13" s="40"/>
      <c r="V13" s="41"/>
    </row>
    <row r="14" spans="1:22" ht="16.5" customHeight="1">
      <c r="A14" s="28" t="s">
        <v>24</v>
      </c>
      <c r="B14" s="137" t="s">
        <v>6</v>
      </c>
      <c r="C14" s="137"/>
      <c r="D14" s="137"/>
      <c r="E14" s="139"/>
      <c r="F14" s="35"/>
      <c r="G14" s="81">
        <v>116217</v>
      </c>
      <c r="H14" s="81">
        <v>115810</v>
      </c>
      <c r="I14" s="81">
        <v>108347</v>
      </c>
      <c r="J14" s="81">
        <v>118815</v>
      </c>
      <c r="K14" s="121">
        <f t="shared" si="1"/>
        <v>2.5670481031736636</v>
      </c>
      <c r="L14" s="121">
        <f t="shared" si="0"/>
        <v>9.661550389027845</v>
      </c>
      <c r="M14" s="20"/>
      <c r="N14" s="20"/>
      <c r="O14" s="20"/>
      <c r="P14" s="51"/>
      <c r="R14" s="52"/>
      <c r="S14" s="40"/>
      <c r="T14" s="40"/>
      <c r="U14" s="40"/>
      <c r="V14" s="41"/>
    </row>
    <row r="15" spans="1:22" ht="16.5" customHeight="1">
      <c r="A15" s="29">
        <v>14</v>
      </c>
      <c r="B15" s="137" t="s">
        <v>7</v>
      </c>
      <c r="C15" s="137"/>
      <c r="D15" s="137"/>
      <c r="E15" s="139"/>
      <c r="F15" s="35"/>
      <c r="G15" s="81">
        <v>68504</v>
      </c>
      <c r="H15" s="81">
        <v>68685</v>
      </c>
      <c r="I15" s="81">
        <v>64177</v>
      </c>
      <c r="J15" s="81">
        <v>57854</v>
      </c>
      <c r="K15" s="121">
        <f t="shared" si="1"/>
        <v>1.24996002997104</v>
      </c>
      <c r="L15" s="121">
        <f t="shared" si="0"/>
        <v>-9.852439347429765</v>
      </c>
      <c r="M15" s="20"/>
      <c r="N15" s="20"/>
      <c r="O15" s="18"/>
      <c r="P15" s="48"/>
      <c r="R15" s="52"/>
      <c r="S15" s="40"/>
      <c r="T15" s="40"/>
      <c r="U15" s="40"/>
      <c r="V15" s="41"/>
    </row>
    <row r="16" spans="1:22" ht="11.25" customHeight="1">
      <c r="A16" s="30"/>
      <c r="B16" s="105"/>
      <c r="C16" s="105"/>
      <c r="D16" s="105"/>
      <c r="E16" s="36"/>
      <c r="F16" s="32"/>
      <c r="G16" s="81"/>
      <c r="H16" s="81"/>
      <c r="I16" s="81"/>
      <c r="J16" s="94"/>
      <c r="K16" s="121"/>
      <c r="L16" s="121"/>
      <c r="M16" s="18"/>
      <c r="N16" s="18"/>
      <c r="O16" s="19"/>
      <c r="P16" s="51"/>
      <c r="R16" s="52"/>
      <c r="S16" s="49"/>
      <c r="T16" s="49"/>
      <c r="U16" s="49"/>
      <c r="V16" s="50"/>
    </row>
    <row r="17" spans="1:22" ht="16.5" customHeight="1">
      <c r="A17" s="30">
        <v>15</v>
      </c>
      <c r="B17" s="137" t="s">
        <v>27</v>
      </c>
      <c r="C17" s="137"/>
      <c r="D17" s="137"/>
      <c r="E17" s="139"/>
      <c r="F17" s="35"/>
      <c r="G17" s="81">
        <v>179623</v>
      </c>
      <c r="H17" s="81">
        <v>174424</v>
      </c>
      <c r="I17" s="81">
        <v>176561</v>
      </c>
      <c r="J17" s="81">
        <v>185532</v>
      </c>
      <c r="K17" s="121">
        <f t="shared" si="1"/>
        <v>4.008496979994244</v>
      </c>
      <c r="L17" s="121">
        <f t="shared" si="0"/>
        <v>5.080963519690078</v>
      </c>
      <c r="M17" s="19"/>
      <c r="N17" s="19"/>
      <c r="O17" s="19"/>
      <c r="P17" s="51"/>
      <c r="R17" s="52"/>
      <c r="S17" s="42"/>
      <c r="T17" s="42"/>
      <c r="U17" s="42"/>
      <c r="V17" s="43"/>
    </row>
    <row r="18" spans="1:22" ht="16.5" customHeight="1">
      <c r="A18" s="57">
        <v>16</v>
      </c>
      <c r="B18" s="135" t="s">
        <v>8</v>
      </c>
      <c r="C18" s="135"/>
      <c r="D18" s="135"/>
      <c r="E18" s="136"/>
      <c r="F18" s="56"/>
      <c r="G18" s="81">
        <v>160395</v>
      </c>
      <c r="H18" s="81">
        <v>164100</v>
      </c>
      <c r="I18" s="81" t="s">
        <v>33</v>
      </c>
      <c r="J18" s="81" t="s">
        <v>33</v>
      </c>
      <c r="K18" s="121" t="s">
        <v>33</v>
      </c>
      <c r="L18" s="121" t="s">
        <v>33</v>
      </c>
      <c r="M18" s="19"/>
      <c r="N18" s="19"/>
      <c r="O18" s="19"/>
      <c r="P18" s="53"/>
      <c r="R18" s="52"/>
      <c r="S18" s="42"/>
      <c r="T18" s="42"/>
      <c r="U18" s="42"/>
      <c r="V18" s="43"/>
    </row>
    <row r="19" spans="1:22" ht="16.5" customHeight="1">
      <c r="A19" s="57">
        <v>17</v>
      </c>
      <c r="B19" s="135" t="s">
        <v>9</v>
      </c>
      <c r="C19" s="135"/>
      <c r="D19" s="135"/>
      <c r="E19" s="136"/>
      <c r="F19" s="56"/>
      <c r="G19" s="81" t="s">
        <v>33</v>
      </c>
      <c r="H19" s="81" t="s">
        <v>33</v>
      </c>
      <c r="I19" s="81" t="s">
        <v>33</v>
      </c>
      <c r="J19" s="81" t="s">
        <v>33</v>
      </c>
      <c r="K19" s="121" t="s">
        <v>33</v>
      </c>
      <c r="L19" s="121" t="s">
        <v>33</v>
      </c>
      <c r="O19" s="20"/>
      <c r="P19" s="53"/>
      <c r="R19" s="52"/>
      <c r="S19" s="42"/>
      <c r="T19" s="42"/>
      <c r="U19" s="42"/>
      <c r="V19" s="43"/>
    </row>
    <row r="20" spans="1:22" ht="16.5" customHeight="1">
      <c r="A20" s="57">
        <v>18</v>
      </c>
      <c r="B20" s="135" t="s">
        <v>10</v>
      </c>
      <c r="C20" s="135"/>
      <c r="D20" s="135"/>
      <c r="E20" s="136"/>
      <c r="F20" s="56"/>
      <c r="G20" s="81">
        <v>93435</v>
      </c>
      <c r="H20" s="81">
        <v>114413</v>
      </c>
      <c r="I20" s="81">
        <v>110486</v>
      </c>
      <c r="J20" s="81">
        <v>106111</v>
      </c>
      <c r="K20" s="121">
        <f t="shared" si="1"/>
        <v>2.2925728340349334</v>
      </c>
      <c r="L20" s="121">
        <f t="shared" si="0"/>
        <v>-3.9597777093930455</v>
      </c>
      <c r="O20" s="19"/>
      <c r="P20" s="51"/>
      <c r="R20" s="52"/>
      <c r="S20" s="42"/>
      <c r="T20" s="42"/>
      <c r="U20" s="42"/>
      <c r="V20" s="43"/>
    </row>
    <row r="21" spans="1:22" ht="16.5" customHeight="1">
      <c r="A21" s="57">
        <v>19</v>
      </c>
      <c r="B21" s="135" t="s">
        <v>11</v>
      </c>
      <c r="C21" s="135"/>
      <c r="D21" s="135"/>
      <c r="E21" s="136"/>
      <c r="F21" s="56"/>
      <c r="G21" s="81">
        <v>1162370</v>
      </c>
      <c r="H21" s="81">
        <v>1142955</v>
      </c>
      <c r="I21" s="81" t="s">
        <v>33</v>
      </c>
      <c r="J21" s="81" t="s">
        <v>33</v>
      </c>
      <c r="K21" s="121" t="s">
        <v>33</v>
      </c>
      <c r="L21" s="121" t="s">
        <v>33</v>
      </c>
      <c r="M21" s="19"/>
      <c r="N21" s="19"/>
      <c r="O21" s="18"/>
      <c r="P21" s="51"/>
      <c r="R21" s="52"/>
      <c r="S21" s="42"/>
      <c r="T21" s="42"/>
      <c r="U21" s="42"/>
      <c r="V21" s="43"/>
    </row>
    <row r="22" spans="1:22" ht="16.5" customHeight="1">
      <c r="A22" s="57">
        <v>20</v>
      </c>
      <c r="B22" s="135" t="s">
        <v>28</v>
      </c>
      <c r="C22" s="135"/>
      <c r="D22" s="135"/>
      <c r="E22" s="136"/>
      <c r="F22" s="56"/>
      <c r="G22" s="81" t="s">
        <v>33</v>
      </c>
      <c r="H22" s="81" t="s">
        <v>33</v>
      </c>
      <c r="I22" s="81" t="s">
        <v>33</v>
      </c>
      <c r="J22" s="81" t="s">
        <v>33</v>
      </c>
      <c r="K22" s="121" t="s">
        <v>33</v>
      </c>
      <c r="L22" s="121" t="s">
        <v>33</v>
      </c>
      <c r="M22" s="19"/>
      <c r="N22" s="19"/>
      <c r="O22" s="39"/>
      <c r="P22" s="53"/>
      <c r="R22" s="52"/>
      <c r="S22" s="42"/>
      <c r="T22" s="42"/>
      <c r="U22" s="42"/>
      <c r="V22" s="43"/>
    </row>
    <row r="23" spans="1:22" ht="11.25" customHeight="1">
      <c r="A23" s="57"/>
      <c r="B23" s="106"/>
      <c r="C23" s="106"/>
      <c r="D23" s="106"/>
      <c r="E23" s="106"/>
      <c r="F23" s="56"/>
      <c r="G23" s="81"/>
      <c r="H23" s="81"/>
      <c r="I23" s="81"/>
      <c r="J23" s="81"/>
      <c r="K23" s="121"/>
      <c r="L23" s="121"/>
      <c r="M23" s="18"/>
      <c r="N23" s="18"/>
      <c r="O23" s="19"/>
      <c r="P23" s="51"/>
      <c r="R23" s="52"/>
      <c r="S23" s="49"/>
      <c r="T23" s="49"/>
      <c r="U23" s="49"/>
      <c r="V23" s="49"/>
    </row>
    <row r="24" spans="1:22" ht="16.5" customHeight="1">
      <c r="A24" s="57">
        <v>21</v>
      </c>
      <c r="B24" s="135" t="s">
        <v>12</v>
      </c>
      <c r="C24" s="135"/>
      <c r="D24" s="135"/>
      <c r="E24" s="136"/>
      <c r="F24" s="56"/>
      <c r="G24" s="81">
        <v>82416</v>
      </c>
      <c r="H24" s="81">
        <v>94970</v>
      </c>
      <c r="I24" s="81">
        <v>89048</v>
      </c>
      <c r="J24" s="81">
        <v>89086</v>
      </c>
      <c r="K24" s="121">
        <f t="shared" si="1"/>
        <v>1.9247405404984974</v>
      </c>
      <c r="L24" s="121">
        <f t="shared" si="0"/>
        <v>0.04267361423052736</v>
      </c>
      <c r="M24" s="39"/>
      <c r="N24" s="39"/>
      <c r="O24" s="20"/>
      <c r="P24" s="53"/>
      <c r="R24" s="52"/>
      <c r="S24" s="42"/>
      <c r="T24" s="42"/>
      <c r="U24" s="42"/>
      <c r="V24" s="43"/>
    </row>
    <row r="25" spans="1:22" ht="16.5" customHeight="1">
      <c r="A25" s="57">
        <v>22</v>
      </c>
      <c r="B25" s="135" t="s">
        <v>13</v>
      </c>
      <c r="C25" s="135"/>
      <c r="D25" s="135"/>
      <c r="E25" s="136"/>
      <c r="F25" s="56"/>
      <c r="G25" s="81">
        <v>40809</v>
      </c>
      <c r="H25" s="81">
        <v>46941</v>
      </c>
      <c r="I25" s="81" t="s">
        <v>33</v>
      </c>
      <c r="J25" s="81" t="s">
        <v>33</v>
      </c>
      <c r="K25" s="121" t="s">
        <v>33</v>
      </c>
      <c r="L25" s="121" t="s">
        <v>33</v>
      </c>
      <c r="M25" s="19"/>
      <c r="N25" s="19"/>
      <c r="O25" s="19"/>
      <c r="P25" s="53"/>
      <c r="R25" s="52"/>
      <c r="S25" s="42"/>
      <c r="T25" s="42"/>
      <c r="U25" s="42"/>
      <c r="V25" s="43"/>
    </row>
    <row r="26" spans="1:22" ht="16.5" customHeight="1">
      <c r="A26" s="57">
        <v>23</v>
      </c>
      <c r="B26" s="135" t="s">
        <v>14</v>
      </c>
      <c r="C26" s="135"/>
      <c r="D26" s="135"/>
      <c r="E26" s="136"/>
      <c r="F26" s="56"/>
      <c r="G26" s="81">
        <v>55941</v>
      </c>
      <c r="H26" s="81">
        <v>59735</v>
      </c>
      <c r="I26" s="81" t="s">
        <v>33</v>
      </c>
      <c r="J26" s="81" t="s">
        <v>33</v>
      </c>
      <c r="K26" s="121" t="s">
        <v>33</v>
      </c>
      <c r="L26" s="121" t="s">
        <v>33</v>
      </c>
      <c r="M26" s="20"/>
      <c r="N26" s="20"/>
      <c r="O26" s="20"/>
      <c r="P26" s="51"/>
      <c r="R26" s="52"/>
      <c r="S26" s="42"/>
      <c r="T26" s="42"/>
      <c r="U26" s="42"/>
      <c r="V26" s="43"/>
    </row>
    <row r="27" spans="1:22" ht="16.5" customHeight="1">
      <c r="A27" s="57">
        <v>24</v>
      </c>
      <c r="B27" s="135" t="s">
        <v>15</v>
      </c>
      <c r="C27" s="135"/>
      <c r="D27" s="135"/>
      <c r="E27" s="136"/>
      <c r="F27" s="56"/>
      <c r="G27" s="81">
        <v>290577</v>
      </c>
      <c r="H27" s="81">
        <v>352794</v>
      </c>
      <c r="I27" s="81">
        <v>367660</v>
      </c>
      <c r="J27" s="81">
        <v>371906</v>
      </c>
      <c r="K27" s="121">
        <f t="shared" si="1"/>
        <v>8.03518572452051</v>
      </c>
      <c r="L27" s="121">
        <f t="shared" si="0"/>
        <v>1.1548713485285318</v>
      </c>
      <c r="M27" s="19"/>
      <c r="N27" s="19"/>
      <c r="O27" s="19"/>
      <c r="P27" s="51"/>
      <c r="R27" s="52"/>
      <c r="S27" s="42"/>
      <c r="T27" s="42"/>
      <c r="U27" s="42"/>
      <c r="V27" s="43"/>
    </row>
    <row r="28" spans="1:22" ht="16.5" customHeight="1">
      <c r="A28" s="57">
        <v>25</v>
      </c>
      <c r="B28" s="135" t="s">
        <v>29</v>
      </c>
      <c r="C28" s="135"/>
      <c r="D28" s="135"/>
      <c r="E28" s="136"/>
      <c r="F28" s="56"/>
      <c r="G28" s="81">
        <v>49338</v>
      </c>
      <c r="H28" s="81">
        <v>49066</v>
      </c>
      <c r="I28" s="81" t="s">
        <v>33</v>
      </c>
      <c r="J28" s="81">
        <v>96690</v>
      </c>
      <c r="K28" s="121">
        <f t="shared" si="1"/>
        <v>2.0890281622342424</v>
      </c>
      <c r="L28" s="121" t="s">
        <v>33</v>
      </c>
      <c r="M28" s="20"/>
      <c r="N28" s="20"/>
      <c r="O28" s="20"/>
      <c r="P28" s="53"/>
      <c r="R28" s="52"/>
      <c r="S28" s="42"/>
      <c r="T28" s="42"/>
      <c r="U28" s="42"/>
      <c r="V28" s="43"/>
    </row>
    <row r="29" spans="1:22" ht="11.25" customHeight="1">
      <c r="A29" s="57"/>
      <c r="B29" s="106"/>
      <c r="C29" s="106"/>
      <c r="D29" s="106"/>
      <c r="E29" s="106"/>
      <c r="F29" s="56"/>
      <c r="G29" s="81"/>
      <c r="H29" s="81"/>
      <c r="I29" s="81"/>
      <c r="J29" s="81"/>
      <c r="K29" s="121"/>
      <c r="L29" s="121"/>
      <c r="M29" s="19"/>
      <c r="N29" s="19"/>
      <c r="O29" s="20"/>
      <c r="P29" s="53"/>
      <c r="R29" s="52"/>
      <c r="S29" s="49"/>
      <c r="T29" s="49"/>
      <c r="U29" s="49"/>
      <c r="V29" s="49"/>
    </row>
    <row r="30" spans="1:22" ht="16.5" customHeight="1">
      <c r="A30" s="57">
        <v>26</v>
      </c>
      <c r="B30" s="135" t="s">
        <v>30</v>
      </c>
      <c r="C30" s="135"/>
      <c r="D30" s="135"/>
      <c r="E30" s="136"/>
      <c r="F30" s="56"/>
      <c r="G30" s="81">
        <v>645936</v>
      </c>
      <c r="H30" s="81">
        <v>616558</v>
      </c>
      <c r="I30" s="81">
        <v>679562</v>
      </c>
      <c r="J30" s="81">
        <v>708186</v>
      </c>
      <c r="K30" s="121">
        <f t="shared" si="1"/>
        <v>15.300656718378521</v>
      </c>
      <c r="L30" s="121">
        <f t="shared" si="0"/>
        <v>4.212124868665406</v>
      </c>
      <c r="M30" s="19"/>
      <c r="N30" s="19"/>
      <c r="O30" s="21"/>
      <c r="P30" s="21"/>
      <c r="R30" s="52"/>
      <c r="S30" s="42"/>
      <c r="T30" s="42"/>
      <c r="U30" s="42"/>
      <c r="V30" s="41"/>
    </row>
    <row r="31" spans="1:22" ht="16.5" customHeight="1">
      <c r="A31" s="57">
        <v>27</v>
      </c>
      <c r="B31" s="135" t="s">
        <v>31</v>
      </c>
      <c r="C31" s="135"/>
      <c r="D31" s="135"/>
      <c r="E31" s="136"/>
      <c r="F31" s="56"/>
      <c r="G31" s="81" t="s">
        <v>33</v>
      </c>
      <c r="H31" s="81" t="s">
        <v>33</v>
      </c>
      <c r="I31" s="81" t="s">
        <v>33</v>
      </c>
      <c r="J31" s="81" t="s">
        <v>33</v>
      </c>
      <c r="K31" s="121" t="s">
        <v>33</v>
      </c>
      <c r="L31" s="121" t="s">
        <v>33</v>
      </c>
      <c r="M31" s="20"/>
      <c r="N31" s="20"/>
      <c r="O31" s="20"/>
      <c r="P31" s="53"/>
      <c r="R31" s="52"/>
      <c r="S31" s="42"/>
      <c r="T31" s="42"/>
      <c r="U31" s="42"/>
      <c r="V31" s="41"/>
    </row>
    <row r="32" spans="1:22" ht="16.5" customHeight="1">
      <c r="A32" s="57">
        <v>28</v>
      </c>
      <c r="B32" s="135" t="s">
        <v>21</v>
      </c>
      <c r="C32" s="135"/>
      <c r="D32" s="135"/>
      <c r="E32" s="135"/>
      <c r="F32" s="56"/>
      <c r="G32" s="81" t="s">
        <v>33</v>
      </c>
      <c r="H32" s="81" t="s">
        <v>33</v>
      </c>
      <c r="I32" s="81" t="s">
        <v>33</v>
      </c>
      <c r="J32" s="81" t="s">
        <v>33</v>
      </c>
      <c r="K32" s="121" t="s">
        <v>33</v>
      </c>
      <c r="L32" s="121" t="s">
        <v>33</v>
      </c>
      <c r="M32" s="21"/>
      <c r="N32" s="21"/>
      <c r="O32" s="20"/>
      <c r="P32" s="53"/>
      <c r="R32" s="52"/>
      <c r="S32" s="33"/>
      <c r="T32" s="33"/>
      <c r="U32" s="33"/>
      <c r="V32" s="33"/>
    </row>
    <row r="33" spans="1:22" ht="16.5" customHeight="1">
      <c r="A33" s="57">
        <v>29</v>
      </c>
      <c r="B33" s="135" t="s">
        <v>16</v>
      </c>
      <c r="C33" s="135"/>
      <c r="D33" s="135"/>
      <c r="E33" s="136"/>
      <c r="F33" s="58"/>
      <c r="G33" s="81">
        <v>81679</v>
      </c>
      <c r="H33" s="81">
        <v>83238</v>
      </c>
      <c r="I33" s="95">
        <v>75917</v>
      </c>
      <c r="J33" s="95">
        <v>82456</v>
      </c>
      <c r="K33" s="123">
        <f t="shared" si="1"/>
        <v>1.7814965988746168</v>
      </c>
      <c r="L33" s="121">
        <f t="shared" si="0"/>
        <v>8.613354057720931</v>
      </c>
      <c r="M33" s="38"/>
      <c r="N33" s="38"/>
      <c r="O33" s="20"/>
      <c r="P33" s="53"/>
      <c r="R33" s="52"/>
      <c r="S33" s="42"/>
      <c r="T33" s="42"/>
      <c r="U33" s="42"/>
      <c r="V33" s="41"/>
    </row>
    <row r="34" spans="1:22" ht="16.5" customHeight="1">
      <c r="A34" s="57">
        <v>30</v>
      </c>
      <c r="B34" s="135" t="s">
        <v>32</v>
      </c>
      <c r="C34" s="135"/>
      <c r="D34" s="135"/>
      <c r="E34" s="135"/>
      <c r="F34" s="56"/>
      <c r="G34" s="81" t="s">
        <v>34</v>
      </c>
      <c r="H34" s="81" t="s">
        <v>34</v>
      </c>
      <c r="I34" s="81" t="s">
        <v>34</v>
      </c>
      <c r="J34" s="81" t="s">
        <v>34</v>
      </c>
      <c r="K34" s="121" t="s">
        <v>34</v>
      </c>
      <c r="L34" s="121" t="s">
        <v>34</v>
      </c>
      <c r="M34" s="20"/>
      <c r="N34" s="20"/>
      <c r="O34" s="19"/>
      <c r="P34" s="62"/>
      <c r="R34" s="62"/>
      <c r="S34" s="42"/>
      <c r="T34" s="42"/>
      <c r="U34" s="42"/>
      <c r="V34" s="42"/>
    </row>
    <row r="35" spans="1:22" ht="11.25" customHeight="1">
      <c r="A35" s="57"/>
      <c r="B35" s="106"/>
      <c r="C35" s="106"/>
      <c r="D35" s="106"/>
      <c r="E35" s="106"/>
      <c r="F35" s="56"/>
      <c r="G35" s="81"/>
      <c r="H35" s="81"/>
      <c r="I35" s="81"/>
      <c r="J35" s="81"/>
      <c r="K35" s="121"/>
      <c r="L35" s="121"/>
      <c r="M35" s="19"/>
      <c r="N35" s="19"/>
      <c r="O35" s="48"/>
      <c r="S35" s="49"/>
      <c r="T35" s="49"/>
      <c r="U35" s="49"/>
      <c r="V35" s="49"/>
    </row>
    <row r="36" spans="1:22" ht="16.5" customHeight="1">
      <c r="A36" s="57">
        <v>31</v>
      </c>
      <c r="B36" s="135" t="s">
        <v>17</v>
      </c>
      <c r="C36" s="135"/>
      <c r="D36" s="135"/>
      <c r="E36" s="135"/>
      <c r="F36" s="56"/>
      <c r="G36" s="81">
        <v>362348</v>
      </c>
      <c r="H36" s="81">
        <v>397355</v>
      </c>
      <c r="I36" s="81">
        <v>425156</v>
      </c>
      <c r="J36" s="81">
        <v>448054</v>
      </c>
      <c r="K36" s="121">
        <f t="shared" si="1"/>
        <v>9.680395327352377</v>
      </c>
      <c r="L36" s="121">
        <f t="shared" si="0"/>
        <v>5.38578780494689</v>
      </c>
      <c r="M36" s="20"/>
      <c r="N36" s="20"/>
      <c r="S36" s="42"/>
      <c r="T36" s="42"/>
      <c r="U36" s="42"/>
      <c r="V36" s="42"/>
    </row>
    <row r="37" spans="1:22" ht="16.5" customHeight="1">
      <c r="A37" s="57">
        <v>32</v>
      </c>
      <c r="B37" s="135" t="s">
        <v>18</v>
      </c>
      <c r="C37" s="135"/>
      <c r="D37" s="135"/>
      <c r="E37" s="135"/>
      <c r="F37" s="56"/>
      <c r="G37" s="81">
        <v>34716</v>
      </c>
      <c r="H37" s="81">
        <v>34161</v>
      </c>
      <c r="I37" s="81">
        <v>30710</v>
      </c>
      <c r="J37" s="81">
        <v>40363</v>
      </c>
      <c r="K37" s="121">
        <f t="shared" si="1"/>
        <v>0.8720596102209198</v>
      </c>
      <c r="L37" s="121">
        <f t="shared" si="0"/>
        <v>31.43275805926408</v>
      </c>
      <c r="M37" s="19"/>
      <c r="N37" s="19"/>
      <c r="S37" s="42"/>
      <c r="T37" s="42"/>
      <c r="U37" s="42"/>
      <c r="V37" s="42"/>
    </row>
    <row r="38" spans="1:15" ht="16.5" customHeight="1">
      <c r="A38" s="26"/>
      <c r="B38" s="104"/>
      <c r="C38" s="104"/>
      <c r="D38" s="104"/>
      <c r="E38" s="104"/>
      <c r="F38" s="34"/>
      <c r="G38" s="76"/>
      <c r="H38" s="76"/>
      <c r="I38" s="76"/>
      <c r="J38" s="76"/>
      <c r="K38" s="124"/>
      <c r="L38" s="124"/>
      <c r="M38" s="24"/>
      <c r="N38" s="1"/>
      <c r="O38" s="1"/>
    </row>
    <row r="39" spans="1:21" s="108" customFormat="1" ht="17.25" customHeight="1">
      <c r="A39" s="138" t="s">
        <v>44</v>
      </c>
      <c r="B39" s="138"/>
      <c r="C39" s="138"/>
      <c r="D39" s="138"/>
      <c r="E39" s="138"/>
      <c r="F39" s="107"/>
      <c r="G39" s="91"/>
      <c r="H39" s="83"/>
      <c r="I39" s="83"/>
      <c r="J39" s="83"/>
      <c r="K39" s="122"/>
      <c r="L39" s="122"/>
      <c r="M39" s="83"/>
      <c r="N39" s="83"/>
      <c r="O39" s="83"/>
      <c r="P39" s="83"/>
      <c r="Q39" s="83"/>
      <c r="R39" s="83"/>
      <c r="S39" s="83"/>
      <c r="T39" s="83"/>
      <c r="U39" s="83"/>
    </row>
    <row r="40" spans="1:15" ht="16.5" customHeight="1">
      <c r="A40" s="27"/>
      <c r="B40" s="137" t="s">
        <v>42</v>
      </c>
      <c r="C40" s="137"/>
      <c r="D40" s="137"/>
      <c r="E40" s="137"/>
      <c r="F40" s="35"/>
      <c r="G40" s="92">
        <v>1123255</v>
      </c>
      <c r="H40" s="92">
        <v>1069953</v>
      </c>
      <c r="I40" s="81">
        <v>1068351</v>
      </c>
      <c r="J40" s="110">
        <f>SUM(J41:J43)</f>
        <v>1115408</v>
      </c>
      <c r="K40" s="121">
        <f t="shared" si="1"/>
        <v>24.098859493033114</v>
      </c>
      <c r="L40" s="121">
        <f t="shared" si="0"/>
        <v>4.404638550438947</v>
      </c>
      <c r="M40" s="19"/>
      <c r="N40" s="19"/>
      <c r="O40" s="19"/>
    </row>
    <row r="41" spans="1:15" ht="16.5" customHeight="1">
      <c r="A41" s="27"/>
      <c r="B41" s="137" t="s">
        <v>35</v>
      </c>
      <c r="C41" s="137"/>
      <c r="D41" s="137"/>
      <c r="E41" s="137"/>
      <c r="F41" s="35"/>
      <c r="G41" s="81">
        <v>277958</v>
      </c>
      <c r="H41" s="81">
        <v>270765</v>
      </c>
      <c r="I41" s="81">
        <v>245441</v>
      </c>
      <c r="J41" s="111">
        <v>229785</v>
      </c>
      <c r="K41" s="121">
        <f t="shared" si="1"/>
        <v>4.9646016781362645</v>
      </c>
      <c r="L41" s="121">
        <f t="shared" si="0"/>
        <v>-6.37872238134623</v>
      </c>
      <c r="M41" s="19"/>
      <c r="N41" s="19"/>
      <c r="O41" s="19"/>
    </row>
    <row r="42" spans="1:15" ht="16.5" customHeight="1">
      <c r="A42" s="27"/>
      <c r="B42" s="137" t="s">
        <v>36</v>
      </c>
      <c r="C42" s="137"/>
      <c r="D42" s="137"/>
      <c r="E42" s="137"/>
      <c r="F42" s="35"/>
      <c r="G42" s="81">
        <v>470122</v>
      </c>
      <c r="H42" s="81">
        <v>422622</v>
      </c>
      <c r="I42" s="81">
        <v>415493</v>
      </c>
      <c r="J42" s="111">
        <v>441798</v>
      </c>
      <c r="K42" s="121">
        <f t="shared" si="1"/>
        <v>9.545231813204715</v>
      </c>
      <c r="L42" s="121">
        <f t="shared" si="0"/>
        <v>6.331033254471194</v>
      </c>
      <c r="M42" s="19"/>
      <c r="N42" s="19"/>
      <c r="O42" s="19"/>
    </row>
    <row r="43" spans="1:15" ht="16.5" customHeight="1">
      <c r="A43" s="27"/>
      <c r="B43" s="137" t="s">
        <v>37</v>
      </c>
      <c r="C43" s="137"/>
      <c r="D43" s="137"/>
      <c r="E43" s="137"/>
      <c r="F43" s="35"/>
      <c r="G43" s="81">
        <v>375175</v>
      </c>
      <c r="H43" s="81">
        <v>376566</v>
      </c>
      <c r="I43" s="81">
        <v>407417</v>
      </c>
      <c r="J43" s="111">
        <v>443825</v>
      </c>
      <c r="K43" s="121">
        <f t="shared" si="1"/>
        <v>9.589026001692137</v>
      </c>
      <c r="L43" s="121">
        <f t="shared" si="0"/>
        <v>8.936298681694677</v>
      </c>
      <c r="M43" s="19"/>
      <c r="N43" s="19"/>
      <c r="O43" s="19"/>
    </row>
    <row r="44" spans="1:15" ht="11.25" customHeight="1">
      <c r="A44" s="27"/>
      <c r="B44" s="104"/>
      <c r="C44" s="104"/>
      <c r="D44" s="104"/>
      <c r="E44" s="104"/>
      <c r="F44" s="35"/>
      <c r="G44" s="81"/>
      <c r="H44" s="81"/>
      <c r="I44" s="81"/>
      <c r="J44" s="111"/>
      <c r="K44" s="121"/>
      <c r="L44" s="121"/>
      <c r="M44" s="18"/>
      <c r="N44" s="18"/>
      <c r="O44" s="18"/>
    </row>
    <row r="45" spans="1:14" ht="16.5" customHeight="1">
      <c r="A45" s="27"/>
      <c r="B45" s="137" t="s">
        <v>42</v>
      </c>
      <c r="C45" s="137"/>
      <c r="D45" s="137"/>
      <c r="E45" s="137"/>
      <c r="F45" s="35"/>
      <c r="G45" s="92">
        <v>3144434</v>
      </c>
      <c r="H45" s="92">
        <v>3253042</v>
      </c>
      <c r="I45" s="81">
        <v>3397212</v>
      </c>
      <c r="J45" s="111">
        <f>SUM(J46:J49)</f>
        <v>3513060</v>
      </c>
      <c r="K45" s="121">
        <f t="shared" si="1"/>
        <v>75.90114050696688</v>
      </c>
      <c r="L45" s="121">
        <f t="shared" si="0"/>
        <v>3.410090391768309</v>
      </c>
      <c r="M45" s="19"/>
      <c r="N45" s="19"/>
    </row>
    <row r="46" spans="1:15" ht="16.5" customHeight="1">
      <c r="A46" s="27"/>
      <c r="B46" s="137" t="s">
        <v>38</v>
      </c>
      <c r="C46" s="137"/>
      <c r="D46" s="137"/>
      <c r="E46" s="137"/>
      <c r="F46" s="35"/>
      <c r="G46" s="81">
        <v>314362</v>
      </c>
      <c r="H46" s="81">
        <v>388607</v>
      </c>
      <c r="I46" s="81">
        <v>405369</v>
      </c>
      <c r="J46" s="111">
        <v>398622</v>
      </c>
      <c r="K46" s="121">
        <f t="shared" si="1"/>
        <v>8.612396153543678</v>
      </c>
      <c r="L46" s="121">
        <f t="shared" si="0"/>
        <v>-1.6644094639698646</v>
      </c>
      <c r="M46" s="19"/>
      <c r="N46" s="19"/>
      <c r="O46" s="19"/>
    </row>
    <row r="47" spans="1:15" ht="16.5" customHeight="1">
      <c r="A47" s="27"/>
      <c r="B47" s="137" t="s">
        <v>39</v>
      </c>
      <c r="C47" s="137"/>
      <c r="D47" s="137"/>
      <c r="E47" s="137"/>
      <c r="F47" s="35"/>
      <c r="G47" s="81">
        <v>613364</v>
      </c>
      <c r="H47" s="81">
        <v>558486</v>
      </c>
      <c r="I47" s="81">
        <v>619496</v>
      </c>
      <c r="J47" s="111">
        <v>599173</v>
      </c>
      <c r="K47" s="121">
        <f t="shared" si="1"/>
        <v>12.945384952429183</v>
      </c>
      <c r="L47" s="121">
        <f t="shared" si="0"/>
        <v>-3.2805700117514878</v>
      </c>
      <c r="M47" s="19"/>
      <c r="N47" s="19"/>
      <c r="O47" s="19"/>
    </row>
    <row r="48" spans="1:15" ht="16.5" customHeight="1">
      <c r="A48" s="27"/>
      <c r="B48" s="137" t="s">
        <v>40</v>
      </c>
      <c r="C48" s="137"/>
      <c r="D48" s="137"/>
      <c r="E48" s="137"/>
      <c r="F48" s="35"/>
      <c r="G48" s="81">
        <v>741981</v>
      </c>
      <c r="H48" s="81">
        <v>830308</v>
      </c>
      <c r="I48" s="81" t="s">
        <v>33</v>
      </c>
      <c r="J48" s="111">
        <v>1017339</v>
      </c>
      <c r="K48" s="121">
        <f t="shared" si="1"/>
        <v>21.980037455157948</v>
      </c>
      <c r="L48" s="121" t="s">
        <v>33</v>
      </c>
      <c r="M48" s="19"/>
      <c r="N48" s="19"/>
      <c r="O48" s="19"/>
    </row>
    <row r="49" spans="1:15" ht="16.5" customHeight="1">
      <c r="A49" s="27"/>
      <c r="B49" s="137" t="s">
        <v>43</v>
      </c>
      <c r="C49" s="137"/>
      <c r="D49" s="137"/>
      <c r="E49" s="137"/>
      <c r="F49" s="35"/>
      <c r="G49" s="81">
        <v>1474727</v>
      </c>
      <c r="H49" s="81">
        <v>1475641</v>
      </c>
      <c r="I49" s="81" t="s">
        <v>33</v>
      </c>
      <c r="J49" s="111">
        <v>1497926</v>
      </c>
      <c r="K49" s="121">
        <f t="shared" si="1"/>
        <v>32.36332194583607</v>
      </c>
      <c r="L49" s="121" t="s">
        <v>33</v>
      </c>
      <c r="M49" s="19"/>
      <c r="N49" s="19"/>
      <c r="O49" s="19"/>
    </row>
    <row r="50" spans="1:14" ht="11.25" customHeight="1">
      <c r="A50" s="60"/>
      <c r="B50" s="60"/>
      <c r="C50" s="60"/>
      <c r="D50" s="60"/>
      <c r="E50" s="59"/>
      <c r="F50" s="61"/>
      <c r="G50" s="37"/>
      <c r="H50" s="13"/>
      <c r="I50" s="13"/>
      <c r="J50" s="13"/>
      <c r="K50" s="4"/>
      <c r="L50" s="4"/>
      <c r="M50" s="48"/>
      <c r="N50" s="48"/>
    </row>
  </sheetData>
  <sheetProtection/>
  <mergeCells count="43">
    <mergeCell ref="B10:E10"/>
    <mergeCell ref="B11:E11"/>
    <mergeCell ref="B27:E27"/>
    <mergeCell ref="B19:E19"/>
    <mergeCell ref="B20:E20"/>
    <mergeCell ref="B21:E21"/>
    <mergeCell ref="B48:E48"/>
    <mergeCell ref="B49:E49"/>
    <mergeCell ref="A1:L1"/>
    <mergeCell ref="J4:L4"/>
    <mergeCell ref="B18:E18"/>
    <mergeCell ref="B22:E22"/>
    <mergeCell ref="A4:F4"/>
    <mergeCell ref="B34:E34"/>
    <mergeCell ref="B36:E36"/>
    <mergeCell ref="B33:E33"/>
    <mergeCell ref="A5:F5"/>
    <mergeCell ref="B14:E14"/>
    <mergeCell ref="B15:E15"/>
    <mergeCell ref="B13:E13"/>
    <mergeCell ref="B41:E41"/>
    <mergeCell ref="B42:E42"/>
    <mergeCell ref="B26:E26"/>
    <mergeCell ref="B24:E24"/>
    <mergeCell ref="B25:E25"/>
    <mergeCell ref="B32:E32"/>
    <mergeCell ref="B43:E43"/>
    <mergeCell ref="B46:E46"/>
    <mergeCell ref="B47:E47"/>
    <mergeCell ref="B37:E37"/>
    <mergeCell ref="B28:E28"/>
    <mergeCell ref="B30:E30"/>
    <mergeCell ref="B31:E31"/>
    <mergeCell ref="I4:I5"/>
    <mergeCell ref="G4:G5"/>
    <mergeCell ref="H4:H5"/>
    <mergeCell ref="B7:E7"/>
    <mergeCell ref="B40:E40"/>
    <mergeCell ref="B45:E45"/>
    <mergeCell ref="A9:E9"/>
    <mergeCell ref="A39:E39"/>
    <mergeCell ref="B17:E17"/>
    <mergeCell ref="B12:E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1"/>
  <rowBreaks count="1" manualBreakCount="1">
    <brk id="50" max="11" man="1"/>
  </rowBreaks>
  <ignoredErrors>
    <ignoredError sqref="A51:L51 A50:F50 A10:A37 F10:F3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U52"/>
  <sheetViews>
    <sheetView showGridLines="0" zoomScalePageLayoutView="0" workbookViewId="0" topLeftCell="A1">
      <selection activeCell="A1" sqref="A1:L1"/>
    </sheetView>
  </sheetViews>
  <sheetFormatPr defaultColWidth="9.00390625" defaultRowHeight="16.5" customHeight="1"/>
  <cols>
    <col min="1" max="1" width="2.75390625" style="1" customWidth="1"/>
    <col min="2" max="2" width="4.75390625" style="1" customWidth="1"/>
    <col min="3" max="3" width="3.00390625" style="1" customWidth="1"/>
    <col min="4" max="4" width="4.875" style="1" customWidth="1"/>
    <col min="5" max="5" width="3.00390625" style="1" customWidth="1"/>
    <col min="6" max="6" width="1.37890625" style="1" customWidth="1"/>
    <col min="7" max="10" width="10.00390625" style="1" bestFit="1" customWidth="1"/>
    <col min="11" max="12" width="8.625" style="1" customWidth="1"/>
    <col min="13" max="16384" width="9.00390625" style="1" customWidth="1"/>
  </cols>
  <sheetData>
    <row r="1" spans="1:12" ht="16.5" customHeight="1">
      <c r="A1" s="128" t="s">
        <v>51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3" spans="1:12" s="6" customFormat="1" ht="16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8" t="s">
        <v>20</v>
      </c>
    </row>
    <row r="4" spans="1:12" s="12" customFormat="1" ht="22.5" customHeight="1">
      <c r="A4" s="140" t="s">
        <v>46</v>
      </c>
      <c r="B4" s="141"/>
      <c r="C4" s="141"/>
      <c r="D4" s="141"/>
      <c r="E4" s="141"/>
      <c r="F4" s="142"/>
      <c r="G4" s="132" t="s">
        <v>53</v>
      </c>
      <c r="H4" s="132" t="s">
        <v>54</v>
      </c>
      <c r="I4" s="130" t="s">
        <v>57</v>
      </c>
      <c r="J4" s="9" t="s">
        <v>55</v>
      </c>
      <c r="K4" s="10"/>
      <c r="L4" s="10"/>
    </row>
    <row r="5" spans="1:12" s="12" customFormat="1" ht="22.5" customHeight="1">
      <c r="A5" s="143" t="s">
        <v>25</v>
      </c>
      <c r="B5" s="144"/>
      <c r="C5" s="144"/>
      <c r="D5" s="144"/>
      <c r="E5" s="144"/>
      <c r="F5" s="145"/>
      <c r="G5" s="133"/>
      <c r="H5" s="134"/>
      <c r="I5" s="131"/>
      <c r="J5" s="11" t="s">
        <v>1</v>
      </c>
      <c r="K5" s="11" t="s">
        <v>2</v>
      </c>
      <c r="L5" s="11" t="s">
        <v>47</v>
      </c>
    </row>
    <row r="6" spans="1:7" ht="11.25" customHeight="1">
      <c r="A6" s="14"/>
      <c r="B6" s="14"/>
      <c r="C6" s="14"/>
      <c r="D6" s="14"/>
      <c r="E6" s="14"/>
      <c r="F6" s="31"/>
      <c r="G6" s="25"/>
    </row>
    <row r="7" spans="1:13" ht="16.5" customHeight="1">
      <c r="A7" s="26"/>
      <c r="B7" s="137" t="s">
        <v>41</v>
      </c>
      <c r="C7" s="137"/>
      <c r="D7" s="137"/>
      <c r="E7" s="137"/>
      <c r="F7" s="34"/>
      <c r="G7" s="100">
        <v>30856815</v>
      </c>
      <c r="H7" s="92">
        <v>32293324</v>
      </c>
      <c r="I7" s="92">
        <v>31372325</v>
      </c>
      <c r="J7" s="87">
        <v>32097476</v>
      </c>
      <c r="K7" s="117">
        <v>100</v>
      </c>
      <c r="L7" s="98">
        <f>(J7-I7)/I7*100</f>
        <v>2.3114353175928146</v>
      </c>
      <c r="M7" s="24"/>
    </row>
    <row r="8" spans="1:15" ht="15" customHeight="1">
      <c r="A8" s="27"/>
      <c r="B8" s="36"/>
      <c r="C8" s="36"/>
      <c r="D8" s="36"/>
      <c r="E8" s="36"/>
      <c r="F8" s="35"/>
      <c r="G8" s="81"/>
      <c r="H8" s="81"/>
      <c r="I8" s="81"/>
      <c r="J8" s="81"/>
      <c r="K8" s="118"/>
      <c r="L8" s="93"/>
      <c r="M8" s="22"/>
      <c r="N8" s="22"/>
      <c r="O8" s="22"/>
    </row>
    <row r="9" spans="1:21" s="108" customFormat="1" ht="17.25" customHeight="1">
      <c r="A9" s="138" t="s">
        <v>45</v>
      </c>
      <c r="B9" s="138"/>
      <c r="C9" s="138"/>
      <c r="D9" s="138"/>
      <c r="E9" s="138"/>
      <c r="F9" s="109"/>
      <c r="G9" s="91"/>
      <c r="H9" s="83"/>
      <c r="I9" s="83"/>
      <c r="J9" s="83"/>
      <c r="K9" s="119"/>
      <c r="L9" s="83"/>
      <c r="M9" s="83"/>
      <c r="N9" s="84"/>
      <c r="O9" s="84"/>
      <c r="P9" s="84"/>
      <c r="Q9" s="83"/>
      <c r="R9" s="84"/>
      <c r="S9" s="84"/>
      <c r="T9" s="84"/>
      <c r="U9" s="84"/>
    </row>
    <row r="10" spans="1:16" ht="16.5" customHeight="1">
      <c r="A10" s="28" t="s">
        <v>22</v>
      </c>
      <c r="B10" s="137" t="s">
        <v>3</v>
      </c>
      <c r="C10" s="137"/>
      <c r="D10" s="137"/>
      <c r="E10" s="139"/>
      <c r="F10" s="35"/>
      <c r="G10" s="100">
        <v>3221804</v>
      </c>
      <c r="H10" s="81">
        <v>3138312</v>
      </c>
      <c r="I10" s="81">
        <v>3464618</v>
      </c>
      <c r="J10" s="81">
        <v>3301590</v>
      </c>
      <c r="K10" s="118">
        <f>J10/$J$7*100</f>
        <v>10.286135894298978</v>
      </c>
      <c r="L10" s="98">
        <f aca="true" t="shared" si="0" ref="L10:L47">(J10-I10)/I10*100</f>
        <v>-4.705511545572989</v>
      </c>
      <c r="M10" s="24"/>
      <c r="P10" s="15"/>
    </row>
    <row r="11" spans="1:16" ht="16.5" customHeight="1">
      <c r="A11" s="29">
        <v>10</v>
      </c>
      <c r="B11" s="137" t="s">
        <v>26</v>
      </c>
      <c r="C11" s="137"/>
      <c r="D11" s="137"/>
      <c r="E11" s="139"/>
      <c r="F11" s="35"/>
      <c r="G11" s="100">
        <v>1462256</v>
      </c>
      <c r="H11" s="81">
        <v>1509618</v>
      </c>
      <c r="I11" s="81">
        <v>1628847</v>
      </c>
      <c r="J11" s="81">
        <v>1975236</v>
      </c>
      <c r="K11" s="118">
        <f aca="true" t="shared" si="1" ref="K11:K49">J11/$J$7*100</f>
        <v>6.153867051727058</v>
      </c>
      <c r="L11" s="98">
        <f t="shared" si="0"/>
        <v>21.265901585600123</v>
      </c>
      <c r="M11" s="24"/>
      <c r="P11" s="15"/>
    </row>
    <row r="12" spans="1:16" ht="16.5" customHeight="1">
      <c r="A12" s="28" t="s">
        <v>23</v>
      </c>
      <c r="B12" s="137" t="s">
        <v>4</v>
      </c>
      <c r="C12" s="137"/>
      <c r="D12" s="137"/>
      <c r="E12" s="139"/>
      <c r="F12" s="35"/>
      <c r="G12" s="100">
        <v>1017842</v>
      </c>
      <c r="H12" s="81">
        <v>1078138</v>
      </c>
      <c r="I12" s="81">
        <v>1163763</v>
      </c>
      <c r="J12" s="81">
        <v>1098867</v>
      </c>
      <c r="K12" s="118">
        <f t="shared" si="1"/>
        <v>3.423530872022461</v>
      </c>
      <c r="L12" s="98">
        <f t="shared" si="0"/>
        <v>-5.576393131591225</v>
      </c>
      <c r="M12" s="24"/>
      <c r="P12" s="15"/>
    </row>
    <row r="13" spans="1:16" ht="16.5" customHeight="1">
      <c r="A13" s="29">
        <v>12</v>
      </c>
      <c r="B13" s="137" t="s">
        <v>5</v>
      </c>
      <c r="C13" s="137"/>
      <c r="D13" s="137"/>
      <c r="E13" s="139"/>
      <c r="F13" s="35"/>
      <c r="G13" s="100">
        <v>282337</v>
      </c>
      <c r="H13" s="81">
        <v>255794</v>
      </c>
      <c r="I13" s="81">
        <v>355200</v>
      </c>
      <c r="J13" s="81">
        <v>254455</v>
      </c>
      <c r="K13" s="118">
        <f t="shared" si="1"/>
        <v>0.7927570379677207</v>
      </c>
      <c r="L13" s="98">
        <f t="shared" si="0"/>
        <v>-28.362894144144146</v>
      </c>
      <c r="M13" s="24"/>
      <c r="N13" s="54"/>
      <c r="P13" s="15"/>
    </row>
    <row r="14" spans="1:16" ht="16.5" customHeight="1">
      <c r="A14" s="28" t="s">
        <v>24</v>
      </c>
      <c r="B14" s="137" t="s">
        <v>6</v>
      </c>
      <c r="C14" s="137"/>
      <c r="D14" s="137"/>
      <c r="E14" s="139"/>
      <c r="F14" s="35"/>
      <c r="G14" s="100">
        <v>633477</v>
      </c>
      <c r="H14" s="81">
        <v>650410</v>
      </c>
      <c r="I14" s="81">
        <v>671946</v>
      </c>
      <c r="J14" s="81">
        <v>695030</v>
      </c>
      <c r="K14" s="118">
        <f t="shared" si="1"/>
        <v>2.1653727539199656</v>
      </c>
      <c r="L14" s="98">
        <f t="shared" si="0"/>
        <v>3.4353951061543637</v>
      </c>
      <c r="M14" s="24"/>
      <c r="N14" s="54"/>
      <c r="P14" s="15"/>
    </row>
    <row r="15" spans="1:16" ht="16.5" customHeight="1">
      <c r="A15" s="29">
        <v>14</v>
      </c>
      <c r="B15" s="137" t="s">
        <v>7</v>
      </c>
      <c r="C15" s="137"/>
      <c r="D15" s="137"/>
      <c r="E15" s="139"/>
      <c r="F15" s="35"/>
      <c r="G15" s="100">
        <v>396876</v>
      </c>
      <c r="H15" s="81">
        <v>401049</v>
      </c>
      <c r="I15" s="81">
        <v>357427</v>
      </c>
      <c r="J15" s="81">
        <v>333966</v>
      </c>
      <c r="K15" s="118">
        <f t="shared" si="1"/>
        <v>1.040474335115945</v>
      </c>
      <c r="L15" s="98">
        <f t="shared" si="0"/>
        <v>-6.563857794738507</v>
      </c>
      <c r="M15" s="24"/>
      <c r="P15" s="15"/>
    </row>
    <row r="16" spans="1:16" ht="11.25" customHeight="1">
      <c r="A16" s="30"/>
      <c r="B16" s="105"/>
      <c r="C16" s="105"/>
      <c r="D16" s="105"/>
      <c r="E16" s="36"/>
      <c r="F16" s="32"/>
      <c r="G16" s="101"/>
      <c r="H16" s="81"/>
      <c r="I16" s="81"/>
      <c r="J16" s="94"/>
      <c r="K16" s="118"/>
      <c r="L16" s="98"/>
      <c r="M16" s="24"/>
      <c r="P16" s="15"/>
    </row>
    <row r="17" spans="1:16" ht="16.5" customHeight="1">
      <c r="A17" s="30">
        <v>15</v>
      </c>
      <c r="B17" s="137" t="s">
        <v>27</v>
      </c>
      <c r="C17" s="137"/>
      <c r="D17" s="137"/>
      <c r="E17" s="139"/>
      <c r="F17" s="35"/>
      <c r="G17" s="100">
        <v>862969</v>
      </c>
      <c r="H17" s="81">
        <v>909421</v>
      </c>
      <c r="I17" s="81">
        <v>873106</v>
      </c>
      <c r="J17" s="81">
        <v>898190</v>
      </c>
      <c r="K17" s="118">
        <f t="shared" si="1"/>
        <v>2.798319718347947</v>
      </c>
      <c r="L17" s="127">
        <f t="shared" si="0"/>
        <v>2.8729615877109995</v>
      </c>
      <c r="M17" s="24"/>
      <c r="N17" s="54"/>
      <c r="P17" s="15"/>
    </row>
    <row r="18" spans="1:16" ht="16.5" customHeight="1">
      <c r="A18" s="57">
        <v>16</v>
      </c>
      <c r="B18" s="135" t="s">
        <v>8</v>
      </c>
      <c r="C18" s="135"/>
      <c r="D18" s="135"/>
      <c r="E18" s="136"/>
      <c r="F18" s="56"/>
      <c r="G18" s="100">
        <v>4335777</v>
      </c>
      <c r="H18" s="81">
        <v>3772258</v>
      </c>
      <c r="I18" s="81" t="s">
        <v>33</v>
      </c>
      <c r="J18" s="81" t="s">
        <v>33</v>
      </c>
      <c r="K18" s="81" t="s">
        <v>33</v>
      </c>
      <c r="L18" s="81" t="s">
        <v>33</v>
      </c>
      <c r="M18" s="24"/>
      <c r="P18" s="15"/>
    </row>
    <row r="19" spans="1:16" ht="16.5" customHeight="1">
      <c r="A19" s="57">
        <v>17</v>
      </c>
      <c r="B19" s="135" t="s">
        <v>9</v>
      </c>
      <c r="C19" s="135"/>
      <c r="D19" s="135"/>
      <c r="E19" s="136"/>
      <c r="F19" s="56"/>
      <c r="G19" s="100" t="s">
        <v>33</v>
      </c>
      <c r="H19" s="81" t="s">
        <v>33</v>
      </c>
      <c r="I19" s="81" t="s">
        <v>33</v>
      </c>
      <c r="J19" s="81" t="s">
        <v>33</v>
      </c>
      <c r="K19" s="81" t="s">
        <v>33</v>
      </c>
      <c r="L19" s="81" t="s">
        <v>33</v>
      </c>
      <c r="M19" s="24"/>
      <c r="P19" s="65"/>
    </row>
    <row r="20" spans="1:16" ht="16.5" customHeight="1">
      <c r="A20" s="57">
        <v>18</v>
      </c>
      <c r="B20" s="135" t="s">
        <v>10</v>
      </c>
      <c r="C20" s="135"/>
      <c r="D20" s="135"/>
      <c r="E20" s="136"/>
      <c r="F20" s="56"/>
      <c r="G20" s="100">
        <v>736004</v>
      </c>
      <c r="H20" s="81">
        <v>833839</v>
      </c>
      <c r="I20" s="81">
        <v>831774</v>
      </c>
      <c r="J20" s="81">
        <v>806632</v>
      </c>
      <c r="K20" s="118">
        <f t="shared" si="1"/>
        <v>2.513069875026934</v>
      </c>
      <c r="L20" s="98">
        <f t="shared" si="0"/>
        <v>-3.022696068884096</v>
      </c>
      <c r="M20" s="24"/>
      <c r="P20" s="15"/>
    </row>
    <row r="21" spans="1:16" ht="16.5" customHeight="1">
      <c r="A21" s="57">
        <v>19</v>
      </c>
      <c r="B21" s="135" t="s">
        <v>11</v>
      </c>
      <c r="C21" s="135"/>
      <c r="D21" s="135"/>
      <c r="E21" s="136"/>
      <c r="F21" s="56"/>
      <c r="G21" s="100">
        <v>7236376</v>
      </c>
      <c r="H21" s="81">
        <v>7224001</v>
      </c>
      <c r="I21" s="81" t="s">
        <v>33</v>
      </c>
      <c r="J21" s="81" t="s">
        <v>33</v>
      </c>
      <c r="K21" s="81" t="s">
        <v>33</v>
      </c>
      <c r="L21" s="81" t="s">
        <v>33</v>
      </c>
      <c r="M21" s="24"/>
      <c r="P21" s="15"/>
    </row>
    <row r="22" spans="1:16" ht="16.5" customHeight="1">
      <c r="A22" s="57">
        <v>20</v>
      </c>
      <c r="B22" s="135" t="s">
        <v>28</v>
      </c>
      <c r="C22" s="135"/>
      <c r="D22" s="135"/>
      <c r="E22" s="136"/>
      <c r="F22" s="56"/>
      <c r="G22" s="100" t="s">
        <v>33</v>
      </c>
      <c r="H22" s="81" t="s">
        <v>33</v>
      </c>
      <c r="I22" s="81" t="s">
        <v>33</v>
      </c>
      <c r="J22" s="81" t="s">
        <v>33</v>
      </c>
      <c r="K22" s="81" t="s">
        <v>33</v>
      </c>
      <c r="L22" s="81" t="s">
        <v>33</v>
      </c>
      <c r="M22" s="24"/>
      <c r="N22" s="54"/>
      <c r="P22" s="15"/>
    </row>
    <row r="23" spans="1:16" ht="11.25" customHeight="1">
      <c r="A23" s="57"/>
      <c r="B23" s="106"/>
      <c r="C23" s="106"/>
      <c r="D23" s="106"/>
      <c r="E23" s="106"/>
      <c r="F23" s="56"/>
      <c r="G23" s="100"/>
      <c r="H23" s="81"/>
      <c r="I23" s="81"/>
      <c r="J23" s="81"/>
      <c r="K23" s="118"/>
      <c r="L23" s="98"/>
      <c r="M23" s="24"/>
      <c r="P23" s="15"/>
    </row>
    <row r="24" spans="1:16" ht="16.5" customHeight="1">
      <c r="A24" s="57">
        <v>21</v>
      </c>
      <c r="B24" s="135" t="s">
        <v>12</v>
      </c>
      <c r="C24" s="135"/>
      <c r="D24" s="135"/>
      <c r="E24" s="136"/>
      <c r="F24" s="56"/>
      <c r="G24" s="100">
        <v>527808</v>
      </c>
      <c r="H24" s="81">
        <v>650203</v>
      </c>
      <c r="I24" s="81">
        <v>576005</v>
      </c>
      <c r="J24" s="81">
        <v>633956</v>
      </c>
      <c r="K24" s="118">
        <f t="shared" si="1"/>
        <v>1.9750961103608273</v>
      </c>
      <c r="L24" s="98">
        <f t="shared" si="0"/>
        <v>10.060850166231196</v>
      </c>
      <c r="M24" s="24"/>
      <c r="N24" s="54"/>
      <c r="P24" s="15"/>
    </row>
    <row r="25" spans="1:16" ht="16.5" customHeight="1">
      <c r="A25" s="57">
        <v>22</v>
      </c>
      <c r="B25" s="135" t="s">
        <v>13</v>
      </c>
      <c r="C25" s="135"/>
      <c r="D25" s="135"/>
      <c r="E25" s="136"/>
      <c r="F25" s="56"/>
      <c r="G25" s="100">
        <v>301123</v>
      </c>
      <c r="H25" s="81">
        <v>313998</v>
      </c>
      <c r="I25" s="81" t="s">
        <v>33</v>
      </c>
      <c r="J25" s="81" t="s">
        <v>33</v>
      </c>
      <c r="K25" s="81" t="s">
        <v>33</v>
      </c>
      <c r="L25" s="81" t="s">
        <v>33</v>
      </c>
      <c r="M25" s="24"/>
      <c r="P25" s="15"/>
    </row>
    <row r="26" spans="1:16" ht="16.5" customHeight="1">
      <c r="A26" s="57">
        <v>23</v>
      </c>
      <c r="B26" s="135" t="s">
        <v>14</v>
      </c>
      <c r="C26" s="135"/>
      <c r="D26" s="135"/>
      <c r="E26" s="136"/>
      <c r="F26" s="56"/>
      <c r="G26" s="100">
        <v>517238</v>
      </c>
      <c r="H26" s="81">
        <v>643042</v>
      </c>
      <c r="I26" s="81" t="s">
        <v>33</v>
      </c>
      <c r="J26" s="81" t="s">
        <v>33</v>
      </c>
      <c r="K26" s="81" t="s">
        <v>33</v>
      </c>
      <c r="L26" s="81" t="s">
        <v>33</v>
      </c>
      <c r="M26" s="24"/>
      <c r="P26" s="15"/>
    </row>
    <row r="27" spans="1:16" ht="16.5" customHeight="1">
      <c r="A27" s="57">
        <v>24</v>
      </c>
      <c r="B27" s="135" t="s">
        <v>15</v>
      </c>
      <c r="C27" s="135"/>
      <c r="D27" s="135"/>
      <c r="E27" s="136"/>
      <c r="F27" s="56"/>
      <c r="G27" s="100">
        <v>1530656</v>
      </c>
      <c r="H27" s="81">
        <v>2180705</v>
      </c>
      <c r="I27" s="81">
        <v>2005578</v>
      </c>
      <c r="J27" s="81">
        <v>2108779</v>
      </c>
      <c r="K27" s="118">
        <f t="shared" si="1"/>
        <v>6.5699215726495135</v>
      </c>
      <c r="L27" s="98">
        <f t="shared" si="0"/>
        <v>5.145698646474981</v>
      </c>
      <c r="M27" s="24"/>
      <c r="N27" s="54"/>
      <c r="P27" s="15"/>
    </row>
    <row r="28" spans="1:16" ht="16.5" customHeight="1">
      <c r="A28" s="57">
        <v>25</v>
      </c>
      <c r="B28" s="135" t="s">
        <v>29</v>
      </c>
      <c r="C28" s="135"/>
      <c r="D28" s="135"/>
      <c r="E28" s="136"/>
      <c r="F28" s="56"/>
      <c r="G28" s="100">
        <v>253780</v>
      </c>
      <c r="H28" s="81">
        <v>225489</v>
      </c>
      <c r="I28" s="81" t="s">
        <v>33</v>
      </c>
      <c r="J28" s="81">
        <v>523680</v>
      </c>
      <c r="K28" s="118">
        <f t="shared" si="1"/>
        <v>1.631530155205973</v>
      </c>
      <c r="L28" s="81" t="s">
        <v>33</v>
      </c>
      <c r="M28" s="24"/>
      <c r="P28" s="15"/>
    </row>
    <row r="29" spans="1:16" ht="11.25" customHeight="1">
      <c r="A29" s="57"/>
      <c r="B29" s="106"/>
      <c r="C29" s="106"/>
      <c r="D29" s="106"/>
      <c r="E29" s="106"/>
      <c r="F29" s="56"/>
      <c r="G29" s="100"/>
      <c r="H29" s="81"/>
      <c r="I29" s="81"/>
      <c r="J29" s="81"/>
      <c r="K29" s="118"/>
      <c r="L29" s="98"/>
      <c r="M29" s="24"/>
      <c r="P29" s="15"/>
    </row>
    <row r="30" spans="1:16" ht="16.5" customHeight="1">
      <c r="A30" s="57">
        <v>26</v>
      </c>
      <c r="B30" s="135" t="s">
        <v>30</v>
      </c>
      <c r="C30" s="135"/>
      <c r="D30" s="135"/>
      <c r="E30" s="136"/>
      <c r="F30" s="56"/>
      <c r="G30" s="100">
        <v>2782071</v>
      </c>
      <c r="H30" s="81">
        <v>2925988</v>
      </c>
      <c r="I30" s="81">
        <v>3195449</v>
      </c>
      <c r="J30" s="81">
        <v>3328956</v>
      </c>
      <c r="K30" s="118">
        <f t="shared" si="1"/>
        <v>10.371394934604828</v>
      </c>
      <c r="L30" s="98">
        <f t="shared" si="0"/>
        <v>4.178035700147303</v>
      </c>
      <c r="M30" s="24"/>
      <c r="N30" s="54"/>
      <c r="P30" s="15"/>
    </row>
    <row r="31" spans="1:16" ht="16.5" customHeight="1">
      <c r="A31" s="57">
        <v>27</v>
      </c>
      <c r="B31" s="135" t="s">
        <v>31</v>
      </c>
      <c r="C31" s="135"/>
      <c r="D31" s="135"/>
      <c r="E31" s="136"/>
      <c r="F31" s="56"/>
      <c r="G31" s="100" t="s">
        <v>33</v>
      </c>
      <c r="H31" s="81" t="s">
        <v>33</v>
      </c>
      <c r="I31" s="81" t="s">
        <v>33</v>
      </c>
      <c r="J31" s="81" t="s">
        <v>33</v>
      </c>
      <c r="K31" s="81" t="s">
        <v>33</v>
      </c>
      <c r="L31" s="81" t="s">
        <v>33</v>
      </c>
      <c r="M31" s="24"/>
      <c r="P31" s="15"/>
    </row>
    <row r="32" spans="1:16" ht="16.5" customHeight="1">
      <c r="A32" s="57">
        <v>28</v>
      </c>
      <c r="B32" s="135" t="s">
        <v>21</v>
      </c>
      <c r="C32" s="135"/>
      <c r="D32" s="135"/>
      <c r="E32" s="135"/>
      <c r="F32" s="56"/>
      <c r="G32" s="100" t="s">
        <v>33</v>
      </c>
      <c r="H32" s="81" t="s">
        <v>33</v>
      </c>
      <c r="I32" s="81" t="s">
        <v>33</v>
      </c>
      <c r="J32" s="81" t="s">
        <v>33</v>
      </c>
      <c r="K32" s="81" t="s">
        <v>33</v>
      </c>
      <c r="L32" s="81" t="s">
        <v>33</v>
      </c>
      <c r="M32" s="24"/>
      <c r="P32" s="15"/>
    </row>
    <row r="33" spans="1:16" ht="16.5" customHeight="1">
      <c r="A33" s="57">
        <v>29</v>
      </c>
      <c r="B33" s="135" t="s">
        <v>16</v>
      </c>
      <c r="C33" s="135"/>
      <c r="D33" s="135"/>
      <c r="E33" s="136"/>
      <c r="F33" s="58"/>
      <c r="G33" s="100">
        <v>431072</v>
      </c>
      <c r="H33" s="81">
        <v>463021</v>
      </c>
      <c r="I33" s="95">
        <v>548584</v>
      </c>
      <c r="J33" s="95">
        <v>428037</v>
      </c>
      <c r="K33" s="118">
        <f t="shared" si="1"/>
        <v>1.3335534544834615</v>
      </c>
      <c r="L33" s="98">
        <f t="shared" si="0"/>
        <v>-21.97420996602161</v>
      </c>
      <c r="M33" s="24"/>
      <c r="N33" s="54"/>
      <c r="P33" s="15"/>
    </row>
    <row r="34" spans="1:16" ht="16.5" customHeight="1">
      <c r="A34" s="57">
        <v>30</v>
      </c>
      <c r="B34" s="135" t="s">
        <v>32</v>
      </c>
      <c r="C34" s="135"/>
      <c r="D34" s="135"/>
      <c r="E34" s="135"/>
      <c r="F34" s="56"/>
      <c r="G34" s="100" t="s">
        <v>34</v>
      </c>
      <c r="H34" s="81" t="s">
        <v>34</v>
      </c>
      <c r="I34" s="81" t="s">
        <v>34</v>
      </c>
      <c r="J34" s="81" t="s">
        <v>34</v>
      </c>
      <c r="K34" s="118" t="s">
        <v>34</v>
      </c>
      <c r="L34" s="98" t="s">
        <v>34</v>
      </c>
      <c r="M34" s="24"/>
      <c r="P34" s="15"/>
    </row>
    <row r="35" spans="1:16" ht="11.25" customHeight="1">
      <c r="A35" s="57"/>
      <c r="B35" s="106"/>
      <c r="C35" s="106"/>
      <c r="D35" s="106"/>
      <c r="E35" s="106"/>
      <c r="F35" s="56"/>
      <c r="G35" s="100"/>
      <c r="H35" s="81"/>
      <c r="I35" s="81"/>
      <c r="J35" s="81"/>
      <c r="K35" s="118"/>
      <c r="L35" s="98"/>
      <c r="M35" s="24"/>
      <c r="P35" s="15"/>
    </row>
    <row r="36" spans="1:16" ht="16.5" customHeight="1">
      <c r="A36" s="57">
        <v>31</v>
      </c>
      <c r="B36" s="135" t="s">
        <v>17</v>
      </c>
      <c r="C36" s="135"/>
      <c r="D36" s="135"/>
      <c r="E36" s="135"/>
      <c r="F36" s="56"/>
      <c r="G36" s="100">
        <v>4099916</v>
      </c>
      <c r="H36" s="81">
        <v>4889332</v>
      </c>
      <c r="I36" s="81">
        <v>5186569</v>
      </c>
      <c r="J36" s="81">
        <v>5983122</v>
      </c>
      <c r="K36" s="118">
        <f t="shared" si="1"/>
        <v>18.640475032990132</v>
      </c>
      <c r="L36" s="98">
        <f t="shared" si="0"/>
        <v>15.357994851702541</v>
      </c>
      <c r="M36" s="24"/>
      <c r="P36" s="66"/>
    </row>
    <row r="37" spans="1:20" ht="16.5" customHeight="1">
      <c r="A37" s="57">
        <v>32</v>
      </c>
      <c r="B37" s="135" t="s">
        <v>18</v>
      </c>
      <c r="C37" s="135"/>
      <c r="D37" s="135"/>
      <c r="E37" s="135"/>
      <c r="F37" s="56"/>
      <c r="G37" s="100">
        <v>155836</v>
      </c>
      <c r="H37" s="81">
        <v>153349</v>
      </c>
      <c r="I37" s="81">
        <v>154730</v>
      </c>
      <c r="J37" s="81">
        <v>166575</v>
      </c>
      <c r="K37" s="118">
        <f t="shared" si="1"/>
        <v>0.5189660395727066</v>
      </c>
      <c r="L37" s="98">
        <f t="shared" si="0"/>
        <v>7.6552704711432815</v>
      </c>
      <c r="M37" s="24"/>
      <c r="N37" s="54"/>
      <c r="P37" s="15"/>
      <c r="R37" s="15"/>
      <c r="S37" s="15"/>
      <c r="T37" s="15"/>
    </row>
    <row r="38" spans="1:13" ht="16.5" customHeight="1">
      <c r="A38" s="26"/>
      <c r="B38" s="104"/>
      <c r="C38" s="104"/>
      <c r="D38" s="104"/>
      <c r="E38" s="104"/>
      <c r="F38" s="34"/>
      <c r="G38" s="76"/>
      <c r="H38" s="76"/>
      <c r="I38" s="76"/>
      <c r="J38" s="76"/>
      <c r="K38" s="120"/>
      <c r="L38" s="78"/>
      <c r="M38" s="24"/>
    </row>
    <row r="39" spans="1:21" s="108" customFormat="1" ht="17.25" customHeight="1">
      <c r="A39" s="138" t="s">
        <v>44</v>
      </c>
      <c r="B39" s="138"/>
      <c r="C39" s="138"/>
      <c r="D39" s="138"/>
      <c r="E39" s="138"/>
      <c r="F39" s="107"/>
      <c r="G39" s="91"/>
      <c r="H39" s="83"/>
      <c r="I39" s="83"/>
      <c r="J39" s="83"/>
      <c r="K39" s="119"/>
      <c r="L39" s="83"/>
      <c r="M39" s="83"/>
      <c r="N39" s="83"/>
      <c r="O39" s="83"/>
      <c r="P39" s="83"/>
      <c r="Q39" s="83"/>
      <c r="R39" s="83"/>
      <c r="S39" s="83"/>
      <c r="T39" s="83"/>
      <c r="U39" s="83"/>
    </row>
    <row r="40" spans="1:13" ht="16.5" customHeight="1">
      <c r="A40" s="27"/>
      <c r="B40" s="137" t="s">
        <v>42</v>
      </c>
      <c r="C40" s="137"/>
      <c r="D40" s="137"/>
      <c r="E40" s="137"/>
      <c r="F40" s="35"/>
      <c r="G40" s="100">
        <v>6223650</v>
      </c>
      <c r="H40" s="92">
        <v>6507282</v>
      </c>
      <c r="I40" s="92">
        <v>6614006</v>
      </c>
      <c r="J40" s="110">
        <f>SUM(J41:J43)</f>
        <v>6826034</v>
      </c>
      <c r="K40" s="118">
        <f t="shared" si="1"/>
        <v>21.26657560239316</v>
      </c>
      <c r="L40" s="98">
        <f t="shared" si="0"/>
        <v>3.205742480427142</v>
      </c>
      <c r="M40" s="24"/>
    </row>
    <row r="41" spans="1:16" ht="16.5" customHeight="1">
      <c r="A41" s="27"/>
      <c r="B41" s="137" t="s">
        <v>35</v>
      </c>
      <c r="C41" s="137"/>
      <c r="D41" s="137"/>
      <c r="E41" s="137"/>
      <c r="F41" s="35"/>
      <c r="G41" s="100">
        <v>1180492</v>
      </c>
      <c r="H41" s="81">
        <v>1229797</v>
      </c>
      <c r="I41" s="92">
        <v>1115627</v>
      </c>
      <c r="J41" s="111">
        <v>984727</v>
      </c>
      <c r="K41" s="118">
        <f t="shared" si="1"/>
        <v>3.0679265871247945</v>
      </c>
      <c r="L41" s="98">
        <f t="shared" si="0"/>
        <v>-11.73331229882389</v>
      </c>
      <c r="M41" s="24"/>
      <c r="P41" s="64"/>
    </row>
    <row r="42" spans="1:16" ht="16.5" customHeight="1">
      <c r="A42" s="27"/>
      <c r="B42" s="137" t="s">
        <v>36</v>
      </c>
      <c r="C42" s="137"/>
      <c r="D42" s="137"/>
      <c r="E42" s="137"/>
      <c r="F42" s="35"/>
      <c r="G42" s="100">
        <v>2748836</v>
      </c>
      <c r="H42" s="81">
        <v>2791793</v>
      </c>
      <c r="I42" s="92">
        <v>2796999</v>
      </c>
      <c r="J42" s="111">
        <v>2807849</v>
      </c>
      <c r="K42" s="118">
        <f t="shared" si="1"/>
        <v>8.747880986031426</v>
      </c>
      <c r="L42" s="98">
        <f t="shared" si="0"/>
        <v>0.38791576257267163</v>
      </c>
      <c r="M42" s="24"/>
      <c r="P42" s="5"/>
    </row>
    <row r="43" spans="1:16" ht="16.5" customHeight="1">
      <c r="A43" s="27"/>
      <c r="B43" s="137" t="s">
        <v>37</v>
      </c>
      <c r="C43" s="137"/>
      <c r="D43" s="137"/>
      <c r="E43" s="137"/>
      <c r="F43" s="35"/>
      <c r="G43" s="100">
        <v>2294322</v>
      </c>
      <c r="H43" s="81">
        <v>2485692</v>
      </c>
      <c r="I43" s="92">
        <v>2701380</v>
      </c>
      <c r="J43" s="111">
        <v>3033458</v>
      </c>
      <c r="K43" s="118">
        <f t="shared" si="1"/>
        <v>9.45076802923694</v>
      </c>
      <c r="L43" s="98">
        <f t="shared" si="0"/>
        <v>12.292902146310404</v>
      </c>
      <c r="M43" s="24"/>
      <c r="P43" s="15"/>
    </row>
    <row r="44" spans="1:13" ht="11.25" customHeight="1">
      <c r="A44" s="27"/>
      <c r="B44" s="104"/>
      <c r="C44" s="104"/>
      <c r="D44" s="104"/>
      <c r="E44" s="104"/>
      <c r="F44" s="35"/>
      <c r="G44" s="96"/>
      <c r="H44" s="80"/>
      <c r="I44" s="97"/>
      <c r="J44" s="111"/>
      <c r="K44" s="118"/>
      <c r="L44" s="98"/>
      <c r="M44" s="24"/>
    </row>
    <row r="45" spans="1:16" ht="16.5" customHeight="1">
      <c r="A45" s="27"/>
      <c r="B45" s="137" t="s">
        <v>42</v>
      </c>
      <c r="C45" s="137"/>
      <c r="D45" s="137"/>
      <c r="E45" s="137"/>
      <c r="F45" s="35"/>
      <c r="G45" s="100">
        <v>24633165</v>
      </c>
      <c r="H45" s="92">
        <v>25786042</v>
      </c>
      <c r="I45" s="92">
        <v>24758319</v>
      </c>
      <c r="J45" s="111">
        <f>SUM(J46:J49)</f>
        <v>25271442</v>
      </c>
      <c r="K45" s="118">
        <f t="shared" si="1"/>
        <v>78.73342439760684</v>
      </c>
      <c r="L45" s="98">
        <f t="shared" si="0"/>
        <v>2.0725276219278053</v>
      </c>
      <c r="M45" s="24"/>
      <c r="P45" s="15"/>
    </row>
    <row r="46" spans="1:16" ht="16.5" customHeight="1">
      <c r="A46" s="27"/>
      <c r="B46" s="137" t="s">
        <v>38</v>
      </c>
      <c r="C46" s="137"/>
      <c r="D46" s="137"/>
      <c r="E46" s="137"/>
      <c r="F46" s="35"/>
      <c r="G46" s="100">
        <v>1505044</v>
      </c>
      <c r="H46" s="81">
        <v>2080876</v>
      </c>
      <c r="I46" s="81">
        <v>2322118</v>
      </c>
      <c r="J46" s="111">
        <v>2392046</v>
      </c>
      <c r="K46" s="118">
        <f t="shared" si="1"/>
        <v>7.452442678047333</v>
      </c>
      <c r="L46" s="98">
        <f t="shared" si="0"/>
        <v>3.011388740796118</v>
      </c>
      <c r="M46" s="24"/>
      <c r="P46" s="15"/>
    </row>
    <row r="47" spans="1:16" ht="16.5" customHeight="1">
      <c r="A47" s="27"/>
      <c r="B47" s="137" t="s">
        <v>39</v>
      </c>
      <c r="C47" s="137"/>
      <c r="D47" s="137"/>
      <c r="E47" s="137"/>
      <c r="F47" s="35"/>
      <c r="G47" s="100">
        <v>3769513</v>
      </c>
      <c r="H47" s="81">
        <v>3817475</v>
      </c>
      <c r="I47" s="81">
        <v>3923463</v>
      </c>
      <c r="J47" s="111">
        <v>3791760</v>
      </c>
      <c r="K47" s="118">
        <f t="shared" si="1"/>
        <v>11.813265317185689</v>
      </c>
      <c r="L47" s="98">
        <f t="shared" si="0"/>
        <v>-3.3568049450192343</v>
      </c>
      <c r="M47" s="24"/>
      <c r="P47" s="15"/>
    </row>
    <row r="48" spans="1:16" ht="16.5" customHeight="1">
      <c r="A48" s="27"/>
      <c r="B48" s="137" t="s">
        <v>40</v>
      </c>
      <c r="C48" s="137"/>
      <c r="D48" s="137"/>
      <c r="E48" s="137"/>
      <c r="F48" s="35"/>
      <c r="G48" s="100">
        <v>9161549</v>
      </c>
      <c r="H48" s="81">
        <v>8800007</v>
      </c>
      <c r="I48" s="81" t="s">
        <v>33</v>
      </c>
      <c r="J48" s="111">
        <v>8869120</v>
      </c>
      <c r="K48" s="118">
        <f t="shared" si="1"/>
        <v>27.631829991866024</v>
      </c>
      <c r="L48" s="81" t="s">
        <v>33</v>
      </c>
      <c r="M48" s="24"/>
      <c r="P48" s="15"/>
    </row>
    <row r="49" spans="1:16" ht="16.5" customHeight="1">
      <c r="A49" s="27"/>
      <c r="B49" s="137" t="s">
        <v>43</v>
      </c>
      <c r="C49" s="137"/>
      <c r="D49" s="137"/>
      <c r="E49" s="137"/>
      <c r="F49" s="35"/>
      <c r="G49" s="100">
        <v>10197059</v>
      </c>
      <c r="H49" s="81">
        <v>11087684</v>
      </c>
      <c r="I49" s="81" t="s">
        <v>33</v>
      </c>
      <c r="J49" s="111">
        <v>10218516</v>
      </c>
      <c r="K49" s="118">
        <f t="shared" si="1"/>
        <v>31.83588641050779</v>
      </c>
      <c r="L49" s="81" t="s">
        <v>33</v>
      </c>
      <c r="M49" s="24"/>
      <c r="P49" s="15"/>
    </row>
    <row r="50" spans="1:16" ht="11.25" customHeight="1">
      <c r="A50" s="60"/>
      <c r="B50" s="60"/>
      <c r="C50" s="60"/>
      <c r="D50" s="60"/>
      <c r="E50" s="59"/>
      <c r="F50" s="61"/>
      <c r="G50" s="68"/>
      <c r="H50" s="67"/>
      <c r="I50" s="67"/>
      <c r="J50" s="67"/>
      <c r="K50" s="8"/>
      <c r="L50" s="8"/>
      <c r="P50" s="15"/>
    </row>
    <row r="51" ht="16.5" customHeight="1">
      <c r="P51" s="15"/>
    </row>
    <row r="52" ht="16.5" customHeight="1">
      <c r="P52" s="15"/>
    </row>
  </sheetData>
  <sheetProtection/>
  <mergeCells count="42">
    <mergeCell ref="A5:F5"/>
    <mergeCell ref="B27:E27"/>
    <mergeCell ref="B21:E21"/>
    <mergeCell ref="B22:E22"/>
    <mergeCell ref="B25:E25"/>
    <mergeCell ref="B20:E20"/>
    <mergeCell ref="B24:E24"/>
    <mergeCell ref="A1:L1"/>
    <mergeCell ref="B14:E14"/>
    <mergeCell ref="B15:E15"/>
    <mergeCell ref="B17:E17"/>
    <mergeCell ref="B10:E10"/>
    <mergeCell ref="H4:H5"/>
    <mergeCell ref="A9:E9"/>
    <mergeCell ref="I4:I5"/>
    <mergeCell ref="G4:G5"/>
    <mergeCell ref="A4:F4"/>
    <mergeCell ref="B37:E37"/>
    <mergeCell ref="B28:E28"/>
    <mergeCell ref="B30:E30"/>
    <mergeCell ref="B31:E31"/>
    <mergeCell ref="B34:E34"/>
    <mergeCell ref="B32:E32"/>
    <mergeCell ref="B33:E33"/>
    <mergeCell ref="A39:E39"/>
    <mergeCell ref="B7:E7"/>
    <mergeCell ref="B40:E40"/>
    <mergeCell ref="B11:E11"/>
    <mergeCell ref="B12:E12"/>
    <mergeCell ref="B13:E13"/>
    <mergeCell ref="B18:E18"/>
    <mergeCell ref="B26:E26"/>
    <mergeCell ref="B19:E19"/>
    <mergeCell ref="B36:E36"/>
    <mergeCell ref="B45:E45"/>
    <mergeCell ref="B49:E49"/>
    <mergeCell ref="B41:E41"/>
    <mergeCell ref="B42:E42"/>
    <mergeCell ref="B43:E43"/>
    <mergeCell ref="B46:E46"/>
    <mergeCell ref="B47:E47"/>
    <mergeCell ref="B48:E4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1"/>
  <rowBreaks count="1" manualBreakCount="1">
    <brk id="50" max="11" man="1"/>
  </rowBreaks>
  <ignoredErrors>
    <ignoredError sqref="A51:M62 A50:F50 M50 A10:A37 F10:F37 M10:M3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U50"/>
  <sheetViews>
    <sheetView showGridLines="0" zoomScalePageLayoutView="0" workbookViewId="0" topLeftCell="A1">
      <selection activeCell="A1" sqref="A1:L1"/>
    </sheetView>
  </sheetViews>
  <sheetFormatPr defaultColWidth="9.00390625" defaultRowHeight="16.5" customHeight="1"/>
  <cols>
    <col min="1" max="1" width="2.75390625" style="1" customWidth="1"/>
    <col min="2" max="2" width="4.00390625" style="1" customWidth="1"/>
    <col min="3" max="3" width="3.00390625" style="1" customWidth="1"/>
    <col min="4" max="4" width="4.125" style="1" customWidth="1"/>
    <col min="5" max="5" width="3.00390625" style="1" customWidth="1"/>
    <col min="6" max="6" width="1.37890625" style="1" customWidth="1"/>
    <col min="7" max="10" width="10.00390625" style="1" bestFit="1" customWidth="1"/>
    <col min="11" max="12" width="8.625" style="1" customWidth="1"/>
    <col min="13" max="16384" width="9.00390625" style="1" customWidth="1"/>
  </cols>
  <sheetData>
    <row r="1" spans="1:14" ht="16.5" customHeight="1">
      <c r="A1" s="128" t="s">
        <v>52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73"/>
      <c r="N1" s="73"/>
    </row>
    <row r="3" spans="1:12" s="6" customFormat="1" ht="16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8" t="s">
        <v>20</v>
      </c>
    </row>
    <row r="4" spans="1:12" s="12" customFormat="1" ht="22.5" customHeight="1">
      <c r="A4" s="140" t="s">
        <v>46</v>
      </c>
      <c r="B4" s="141"/>
      <c r="C4" s="141"/>
      <c r="D4" s="141"/>
      <c r="E4" s="141"/>
      <c r="F4" s="142"/>
      <c r="G4" s="132" t="s">
        <v>53</v>
      </c>
      <c r="H4" s="132" t="s">
        <v>54</v>
      </c>
      <c r="I4" s="130" t="s">
        <v>57</v>
      </c>
      <c r="J4" s="9" t="s">
        <v>55</v>
      </c>
      <c r="K4" s="10"/>
      <c r="L4" s="10"/>
    </row>
    <row r="5" spans="1:12" s="12" customFormat="1" ht="22.5" customHeight="1">
      <c r="A5" s="143" t="s">
        <v>25</v>
      </c>
      <c r="B5" s="144"/>
      <c r="C5" s="144"/>
      <c r="D5" s="144"/>
      <c r="E5" s="144"/>
      <c r="F5" s="145"/>
      <c r="G5" s="133"/>
      <c r="H5" s="134"/>
      <c r="I5" s="131"/>
      <c r="J5" s="11" t="s">
        <v>1</v>
      </c>
      <c r="K5" s="11" t="s">
        <v>2</v>
      </c>
      <c r="L5" s="11" t="s">
        <v>47</v>
      </c>
    </row>
    <row r="6" spans="1:9" ht="11.25" customHeight="1">
      <c r="A6" s="14"/>
      <c r="B6" s="14"/>
      <c r="C6" s="14"/>
      <c r="D6" s="14"/>
      <c r="E6" s="14"/>
      <c r="F6" s="31"/>
      <c r="G6" s="25"/>
      <c r="I6" s="14"/>
    </row>
    <row r="7" spans="1:13" ht="16.5" customHeight="1">
      <c r="A7" s="26"/>
      <c r="B7" s="137" t="s">
        <v>41</v>
      </c>
      <c r="C7" s="137"/>
      <c r="D7" s="137"/>
      <c r="E7" s="137"/>
      <c r="F7" s="34"/>
      <c r="G7" s="96">
        <v>17086379</v>
      </c>
      <c r="H7" s="97">
        <v>17534256</v>
      </c>
      <c r="I7" s="92">
        <v>17799828</v>
      </c>
      <c r="J7" s="87">
        <v>19071138</v>
      </c>
      <c r="K7" s="125">
        <v>100</v>
      </c>
      <c r="L7" s="125">
        <f>(J7-I7)/I7*100</f>
        <v>7.142260026332839</v>
      </c>
      <c r="M7" s="24"/>
    </row>
    <row r="8" spans="1:15" ht="15" customHeight="1">
      <c r="A8" s="27"/>
      <c r="B8" s="36"/>
      <c r="C8" s="36"/>
      <c r="D8" s="36"/>
      <c r="E8" s="36"/>
      <c r="F8" s="35"/>
      <c r="G8" s="81"/>
      <c r="H8" s="81"/>
      <c r="I8" s="81"/>
      <c r="J8" s="81"/>
      <c r="K8" s="121"/>
      <c r="L8" s="121"/>
      <c r="M8" s="22"/>
      <c r="N8" s="22"/>
      <c r="O8" s="22"/>
    </row>
    <row r="9" spans="1:21" s="108" customFormat="1" ht="17.25" customHeight="1">
      <c r="A9" s="138" t="s">
        <v>45</v>
      </c>
      <c r="B9" s="138"/>
      <c r="C9" s="138"/>
      <c r="D9" s="138"/>
      <c r="E9" s="138"/>
      <c r="F9" s="109"/>
      <c r="G9" s="91"/>
      <c r="H9" s="83"/>
      <c r="I9" s="84"/>
      <c r="J9" s="83"/>
      <c r="K9" s="122"/>
      <c r="L9" s="122"/>
      <c r="M9" s="83"/>
      <c r="N9" s="84"/>
      <c r="O9" s="84"/>
      <c r="P9" s="84"/>
      <c r="Q9" s="83"/>
      <c r="R9" s="84"/>
      <c r="S9" s="84"/>
      <c r="T9" s="84"/>
      <c r="U9" s="84"/>
    </row>
    <row r="10" spans="1:13" ht="16.5" customHeight="1">
      <c r="A10" s="28" t="s">
        <v>22</v>
      </c>
      <c r="B10" s="137" t="s">
        <v>3</v>
      </c>
      <c r="C10" s="137"/>
      <c r="D10" s="137"/>
      <c r="E10" s="139"/>
      <c r="F10" s="35"/>
      <c r="G10" s="96">
        <v>1943643</v>
      </c>
      <c r="H10" s="80">
        <v>1860097</v>
      </c>
      <c r="I10" s="81">
        <v>2187494</v>
      </c>
      <c r="J10" s="81">
        <v>2084784</v>
      </c>
      <c r="K10" s="121">
        <f>J10/$J$7*100</f>
        <v>10.931618239037439</v>
      </c>
      <c r="L10" s="125">
        <f aca="true" t="shared" si="0" ref="L10:L47">(J10-I10)/I10*100</f>
        <v>-4.695327164325937</v>
      </c>
      <c r="M10" s="24"/>
    </row>
    <row r="11" spans="1:13" ht="16.5" customHeight="1">
      <c r="A11" s="29">
        <v>10</v>
      </c>
      <c r="B11" s="137" t="s">
        <v>26</v>
      </c>
      <c r="C11" s="137"/>
      <c r="D11" s="137"/>
      <c r="E11" s="139"/>
      <c r="F11" s="35"/>
      <c r="G11" s="96">
        <v>450545</v>
      </c>
      <c r="H11" s="81">
        <v>441565</v>
      </c>
      <c r="I11" s="81">
        <v>453814</v>
      </c>
      <c r="J11" s="81">
        <v>597917</v>
      </c>
      <c r="K11" s="121">
        <f aca="true" t="shared" si="1" ref="K11:K49">J11/$J$7*100</f>
        <v>3.1351930860130106</v>
      </c>
      <c r="L11" s="125">
        <f t="shared" si="0"/>
        <v>31.753758147611137</v>
      </c>
      <c r="M11" s="24"/>
    </row>
    <row r="12" spans="1:13" ht="16.5" customHeight="1">
      <c r="A12" s="28" t="s">
        <v>23</v>
      </c>
      <c r="B12" s="137" t="s">
        <v>4</v>
      </c>
      <c r="C12" s="137"/>
      <c r="D12" s="137"/>
      <c r="E12" s="139"/>
      <c r="F12" s="35"/>
      <c r="G12" s="96">
        <v>646171</v>
      </c>
      <c r="H12" s="81">
        <v>689356</v>
      </c>
      <c r="I12" s="81">
        <v>763235</v>
      </c>
      <c r="J12" s="81">
        <v>714557</v>
      </c>
      <c r="K12" s="121">
        <f t="shared" si="1"/>
        <v>3.7467979100145987</v>
      </c>
      <c r="L12" s="125">
        <f t="shared" si="0"/>
        <v>-6.377852168729159</v>
      </c>
      <c r="M12" s="24"/>
    </row>
    <row r="13" spans="1:13" ht="16.5" customHeight="1">
      <c r="A13" s="29">
        <v>12</v>
      </c>
      <c r="B13" s="137" t="s">
        <v>5</v>
      </c>
      <c r="C13" s="137"/>
      <c r="D13" s="137"/>
      <c r="E13" s="139"/>
      <c r="F13" s="35"/>
      <c r="G13" s="96">
        <v>200758</v>
      </c>
      <c r="H13" s="80">
        <v>186580</v>
      </c>
      <c r="I13" s="81">
        <v>223564</v>
      </c>
      <c r="J13" s="81">
        <v>185660</v>
      </c>
      <c r="K13" s="121">
        <f t="shared" si="1"/>
        <v>0.9735129597405252</v>
      </c>
      <c r="L13" s="125">
        <f t="shared" si="0"/>
        <v>-16.954429156751534</v>
      </c>
      <c r="M13" s="24"/>
    </row>
    <row r="14" spans="1:13" ht="16.5" customHeight="1">
      <c r="A14" s="28" t="s">
        <v>24</v>
      </c>
      <c r="B14" s="137" t="s">
        <v>6</v>
      </c>
      <c r="C14" s="137"/>
      <c r="D14" s="137"/>
      <c r="E14" s="139"/>
      <c r="F14" s="35"/>
      <c r="G14" s="96">
        <v>382034</v>
      </c>
      <c r="H14" s="80">
        <v>388006</v>
      </c>
      <c r="I14" s="81">
        <v>381175</v>
      </c>
      <c r="J14" s="81">
        <v>397526</v>
      </c>
      <c r="K14" s="121">
        <f t="shared" si="1"/>
        <v>2.0844377509092538</v>
      </c>
      <c r="L14" s="125">
        <f t="shared" si="0"/>
        <v>4.289630747032203</v>
      </c>
      <c r="M14" s="24"/>
    </row>
    <row r="15" spans="1:13" ht="16.5" customHeight="1">
      <c r="A15" s="29">
        <v>14</v>
      </c>
      <c r="B15" s="137" t="s">
        <v>7</v>
      </c>
      <c r="C15" s="137"/>
      <c r="D15" s="137"/>
      <c r="E15" s="139"/>
      <c r="F15" s="35"/>
      <c r="G15" s="96">
        <v>261852</v>
      </c>
      <c r="H15" s="81">
        <v>260269</v>
      </c>
      <c r="I15" s="81">
        <v>236053</v>
      </c>
      <c r="J15" s="81">
        <v>217351</v>
      </c>
      <c r="K15" s="121">
        <f t="shared" si="1"/>
        <v>1.1396855289915055</v>
      </c>
      <c r="L15" s="125">
        <f t="shared" si="0"/>
        <v>-7.9227969989790425</v>
      </c>
      <c r="M15" s="24"/>
    </row>
    <row r="16" spans="1:13" ht="11.25" customHeight="1">
      <c r="A16" s="30"/>
      <c r="B16" s="105"/>
      <c r="C16" s="105"/>
      <c r="D16" s="105"/>
      <c r="E16" s="36"/>
      <c r="F16" s="32"/>
      <c r="G16" s="99"/>
      <c r="H16" s="80"/>
      <c r="I16" s="81"/>
      <c r="J16" s="94"/>
      <c r="K16" s="121"/>
      <c r="L16" s="125"/>
      <c r="M16" s="24"/>
    </row>
    <row r="17" spans="1:13" ht="16.5" customHeight="1">
      <c r="A17" s="30">
        <v>15</v>
      </c>
      <c r="B17" s="137" t="s">
        <v>27</v>
      </c>
      <c r="C17" s="137"/>
      <c r="D17" s="137"/>
      <c r="E17" s="139"/>
      <c r="F17" s="35"/>
      <c r="G17" s="96">
        <v>447608</v>
      </c>
      <c r="H17" s="80">
        <v>462940</v>
      </c>
      <c r="I17" s="81">
        <v>440792</v>
      </c>
      <c r="J17" s="81">
        <v>453019</v>
      </c>
      <c r="K17" s="121">
        <f t="shared" si="1"/>
        <v>2.3754167160868955</v>
      </c>
      <c r="L17" s="125">
        <f t="shared" si="0"/>
        <v>2.77387066915915</v>
      </c>
      <c r="M17" s="24"/>
    </row>
    <row r="18" spans="1:13" ht="16.5" customHeight="1">
      <c r="A18" s="57">
        <v>16</v>
      </c>
      <c r="B18" s="135" t="s">
        <v>8</v>
      </c>
      <c r="C18" s="135"/>
      <c r="D18" s="135"/>
      <c r="E18" s="136"/>
      <c r="F18" s="56"/>
      <c r="G18" s="96">
        <v>559619</v>
      </c>
      <c r="H18" s="80">
        <v>584796</v>
      </c>
      <c r="I18" s="81" t="s">
        <v>33</v>
      </c>
      <c r="J18" s="81" t="s">
        <v>33</v>
      </c>
      <c r="K18" s="81" t="s">
        <v>33</v>
      </c>
      <c r="L18" s="81" t="s">
        <v>33</v>
      </c>
      <c r="M18" s="24"/>
    </row>
    <row r="19" spans="1:13" ht="16.5" customHeight="1">
      <c r="A19" s="57">
        <v>17</v>
      </c>
      <c r="B19" s="135" t="s">
        <v>9</v>
      </c>
      <c r="C19" s="135"/>
      <c r="D19" s="135"/>
      <c r="E19" s="136"/>
      <c r="F19" s="56"/>
      <c r="G19" s="100" t="s">
        <v>33</v>
      </c>
      <c r="H19" s="81" t="s">
        <v>33</v>
      </c>
      <c r="I19" s="81" t="s">
        <v>33</v>
      </c>
      <c r="J19" s="81" t="s">
        <v>33</v>
      </c>
      <c r="K19" s="81" t="s">
        <v>33</v>
      </c>
      <c r="L19" s="81" t="s">
        <v>33</v>
      </c>
      <c r="M19" s="24"/>
    </row>
    <row r="20" spans="1:13" ht="16.5" customHeight="1">
      <c r="A20" s="57">
        <v>18</v>
      </c>
      <c r="B20" s="135" t="s">
        <v>10</v>
      </c>
      <c r="C20" s="135"/>
      <c r="D20" s="135"/>
      <c r="E20" s="136"/>
      <c r="F20" s="56"/>
      <c r="G20" s="100">
        <v>451311</v>
      </c>
      <c r="H20" s="81">
        <v>550591</v>
      </c>
      <c r="I20" s="81">
        <v>515790</v>
      </c>
      <c r="J20" s="81">
        <v>465109</v>
      </c>
      <c r="K20" s="121">
        <f t="shared" si="1"/>
        <v>2.438810940385414</v>
      </c>
      <c r="L20" s="125">
        <f t="shared" si="0"/>
        <v>-9.825898136838635</v>
      </c>
      <c r="M20" s="24"/>
    </row>
    <row r="21" spans="1:13" ht="16.5" customHeight="1">
      <c r="A21" s="57">
        <v>19</v>
      </c>
      <c r="B21" s="135" t="s">
        <v>11</v>
      </c>
      <c r="C21" s="135"/>
      <c r="D21" s="135"/>
      <c r="E21" s="136"/>
      <c r="F21" s="56"/>
      <c r="G21" s="96">
        <v>5228755</v>
      </c>
      <c r="H21" s="80">
        <v>5181778</v>
      </c>
      <c r="I21" s="81" t="s">
        <v>33</v>
      </c>
      <c r="J21" s="81" t="s">
        <v>33</v>
      </c>
      <c r="K21" s="81" t="s">
        <v>33</v>
      </c>
      <c r="L21" s="81" t="s">
        <v>33</v>
      </c>
      <c r="M21" s="24"/>
    </row>
    <row r="22" spans="1:13" ht="16.5" customHeight="1">
      <c r="A22" s="57">
        <v>20</v>
      </c>
      <c r="B22" s="135" t="s">
        <v>28</v>
      </c>
      <c r="C22" s="135"/>
      <c r="D22" s="135"/>
      <c r="E22" s="136"/>
      <c r="F22" s="56"/>
      <c r="G22" s="100" t="s">
        <v>33</v>
      </c>
      <c r="H22" s="81" t="s">
        <v>33</v>
      </c>
      <c r="I22" s="81" t="s">
        <v>33</v>
      </c>
      <c r="J22" s="81" t="s">
        <v>33</v>
      </c>
      <c r="K22" s="81" t="s">
        <v>33</v>
      </c>
      <c r="L22" s="81" t="s">
        <v>33</v>
      </c>
      <c r="M22" s="24"/>
    </row>
    <row r="23" spans="1:13" ht="11.25" customHeight="1">
      <c r="A23" s="57"/>
      <c r="B23" s="106"/>
      <c r="C23" s="106"/>
      <c r="D23" s="106"/>
      <c r="E23" s="106"/>
      <c r="F23" s="56"/>
      <c r="G23" s="96"/>
      <c r="H23" s="80"/>
      <c r="I23" s="81"/>
      <c r="J23" s="81"/>
      <c r="K23" s="121"/>
      <c r="L23" s="125"/>
      <c r="M23" s="24"/>
    </row>
    <row r="24" spans="1:14" ht="16.5" customHeight="1">
      <c r="A24" s="57">
        <v>21</v>
      </c>
      <c r="B24" s="135" t="s">
        <v>12</v>
      </c>
      <c r="C24" s="135"/>
      <c r="D24" s="135"/>
      <c r="E24" s="136"/>
      <c r="F24" s="56"/>
      <c r="G24" s="100">
        <v>296244</v>
      </c>
      <c r="H24" s="81">
        <v>340242</v>
      </c>
      <c r="I24" s="81">
        <v>323314</v>
      </c>
      <c r="J24" s="81">
        <v>334255</v>
      </c>
      <c r="K24" s="121">
        <f t="shared" si="1"/>
        <v>1.7526746437470067</v>
      </c>
      <c r="L24" s="125">
        <f t="shared" si="0"/>
        <v>3.384016776260849</v>
      </c>
      <c r="M24" s="24"/>
      <c r="N24" s="54"/>
    </row>
    <row r="25" spans="1:13" ht="16.5" customHeight="1">
      <c r="A25" s="57">
        <v>22</v>
      </c>
      <c r="B25" s="135" t="s">
        <v>13</v>
      </c>
      <c r="C25" s="135"/>
      <c r="D25" s="135"/>
      <c r="E25" s="136"/>
      <c r="F25" s="56"/>
      <c r="G25" s="96">
        <v>223508</v>
      </c>
      <c r="H25" s="80">
        <v>213392</v>
      </c>
      <c r="I25" s="81" t="s">
        <v>33</v>
      </c>
      <c r="J25" s="81" t="s">
        <v>33</v>
      </c>
      <c r="K25" s="81" t="s">
        <v>33</v>
      </c>
      <c r="L25" s="81" t="s">
        <v>33</v>
      </c>
      <c r="M25" s="24"/>
    </row>
    <row r="26" spans="1:13" ht="16.5" customHeight="1">
      <c r="A26" s="57">
        <v>23</v>
      </c>
      <c r="B26" s="135" t="s">
        <v>14</v>
      </c>
      <c r="C26" s="135"/>
      <c r="D26" s="135"/>
      <c r="E26" s="136"/>
      <c r="F26" s="56"/>
      <c r="G26" s="100">
        <v>426525</v>
      </c>
      <c r="H26" s="81">
        <v>535216</v>
      </c>
      <c r="I26" s="81" t="s">
        <v>33</v>
      </c>
      <c r="J26" s="81" t="s">
        <v>33</v>
      </c>
      <c r="K26" s="81" t="s">
        <v>33</v>
      </c>
      <c r="L26" s="81" t="s">
        <v>33</v>
      </c>
      <c r="M26" s="24"/>
    </row>
    <row r="27" spans="1:13" ht="16.5" customHeight="1">
      <c r="A27" s="57">
        <v>24</v>
      </c>
      <c r="B27" s="135" t="s">
        <v>15</v>
      </c>
      <c r="C27" s="135"/>
      <c r="D27" s="135"/>
      <c r="E27" s="136"/>
      <c r="F27" s="56"/>
      <c r="G27" s="100">
        <v>893389</v>
      </c>
      <c r="H27" s="81">
        <v>1174551</v>
      </c>
      <c r="I27" s="81">
        <v>971984</v>
      </c>
      <c r="J27" s="81">
        <v>1046299</v>
      </c>
      <c r="K27" s="121">
        <f t="shared" si="1"/>
        <v>5.486295573971516</v>
      </c>
      <c r="L27" s="125">
        <f t="shared" si="0"/>
        <v>7.6457019868639815</v>
      </c>
      <c r="M27" s="24"/>
    </row>
    <row r="28" spans="1:13" ht="16.5" customHeight="1">
      <c r="A28" s="57">
        <v>25</v>
      </c>
      <c r="B28" s="135" t="s">
        <v>29</v>
      </c>
      <c r="C28" s="135"/>
      <c r="D28" s="135"/>
      <c r="E28" s="136"/>
      <c r="F28" s="56"/>
      <c r="G28" s="96">
        <v>158864</v>
      </c>
      <c r="H28" s="81">
        <v>132656</v>
      </c>
      <c r="I28" s="81" t="s">
        <v>33</v>
      </c>
      <c r="J28" s="81">
        <v>252349</v>
      </c>
      <c r="K28" s="121">
        <f t="shared" si="1"/>
        <v>1.32319843734548</v>
      </c>
      <c r="L28" s="81" t="s">
        <v>33</v>
      </c>
      <c r="M28" s="24"/>
    </row>
    <row r="29" spans="1:13" ht="11.25" customHeight="1">
      <c r="A29" s="57"/>
      <c r="B29" s="106"/>
      <c r="C29" s="106"/>
      <c r="D29" s="106"/>
      <c r="E29" s="106"/>
      <c r="F29" s="56"/>
      <c r="G29" s="96"/>
      <c r="H29" s="80"/>
      <c r="I29" s="81"/>
      <c r="J29" s="81"/>
      <c r="K29" s="121"/>
      <c r="L29" s="125"/>
      <c r="M29" s="24"/>
    </row>
    <row r="30" spans="1:13" ht="16.5" customHeight="1">
      <c r="A30" s="57">
        <v>26</v>
      </c>
      <c r="B30" s="135" t="s">
        <v>30</v>
      </c>
      <c r="C30" s="135"/>
      <c r="D30" s="135"/>
      <c r="E30" s="136"/>
      <c r="F30" s="56"/>
      <c r="G30" s="96">
        <v>1400689</v>
      </c>
      <c r="H30" s="80">
        <v>1472761</v>
      </c>
      <c r="I30" s="81">
        <v>1525098</v>
      </c>
      <c r="J30" s="81">
        <v>1615319</v>
      </c>
      <c r="K30" s="121">
        <f t="shared" si="1"/>
        <v>8.46996650121246</v>
      </c>
      <c r="L30" s="125">
        <f t="shared" si="0"/>
        <v>5.915750987805374</v>
      </c>
      <c r="M30" s="24"/>
    </row>
    <row r="31" spans="1:13" ht="16.5" customHeight="1">
      <c r="A31" s="57">
        <v>27</v>
      </c>
      <c r="B31" s="135" t="s">
        <v>31</v>
      </c>
      <c r="C31" s="135"/>
      <c r="D31" s="135"/>
      <c r="E31" s="136"/>
      <c r="F31" s="56"/>
      <c r="G31" s="100" t="s">
        <v>33</v>
      </c>
      <c r="H31" s="81" t="s">
        <v>33</v>
      </c>
      <c r="I31" s="81" t="s">
        <v>33</v>
      </c>
      <c r="J31" s="81" t="s">
        <v>33</v>
      </c>
      <c r="K31" s="81" t="s">
        <v>33</v>
      </c>
      <c r="L31" s="81" t="s">
        <v>33</v>
      </c>
      <c r="M31" s="24"/>
    </row>
    <row r="32" spans="1:13" ht="16.5" customHeight="1">
      <c r="A32" s="57">
        <v>28</v>
      </c>
      <c r="B32" s="135" t="s">
        <v>21</v>
      </c>
      <c r="C32" s="135"/>
      <c r="D32" s="135"/>
      <c r="E32" s="135"/>
      <c r="F32" s="56"/>
      <c r="G32" s="100" t="s">
        <v>33</v>
      </c>
      <c r="H32" s="81" t="s">
        <v>33</v>
      </c>
      <c r="I32" s="81" t="s">
        <v>33</v>
      </c>
      <c r="J32" s="81" t="s">
        <v>33</v>
      </c>
      <c r="K32" s="81" t="s">
        <v>33</v>
      </c>
      <c r="L32" s="81" t="s">
        <v>33</v>
      </c>
      <c r="M32" s="24"/>
    </row>
    <row r="33" spans="1:14" ht="16.5" customHeight="1">
      <c r="A33" s="57">
        <v>29</v>
      </c>
      <c r="B33" s="135" t="s">
        <v>16</v>
      </c>
      <c r="C33" s="135"/>
      <c r="D33" s="135"/>
      <c r="E33" s="136"/>
      <c r="F33" s="58"/>
      <c r="G33" s="96">
        <v>237676</v>
      </c>
      <c r="H33" s="97">
        <v>247143</v>
      </c>
      <c r="I33" s="95">
        <v>312701</v>
      </c>
      <c r="J33" s="95">
        <v>196432</v>
      </c>
      <c r="K33" s="121">
        <f t="shared" si="1"/>
        <v>1.0299962173206445</v>
      </c>
      <c r="L33" s="125">
        <f t="shared" si="0"/>
        <v>-37.18216443183744</v>
      </c>
      <c r="M33" s="24"/>
      <c r="N33" s="54"/>
    </row>
    <row r="34" spans="1:13" ht="16.5" customHeight="1">
      <c r="A34" s="57">
        <v>30</v>
      </c>
      <c r="B34" s="135" t="s">
        <v>32</v>
      </c>
      <c r="C34" s="135"/>
      <c r="D34" s="135"/>
      <c r="E34" s="135"/>
      <c r="F34" s="56"/>
      <c r="G34" s="100" t="s">
        <v>34</v>
      </c>
      <c r="H34" s="81" t="s">
        <v>34</v>
      </c>
      <c r="I34" s="81" t="s">
        <v>34</v>
      </c>
      <c r="J34" s="81" t="s">
        <v>34</v>
      </c>
      <c r="K34" s="121" t="s">
        <v>34</v>
      </c>
      <c r="L34" s="125" t="s">
        <v>34</v>
      </c>
      <c r="M34" s="24"/>
    </row>
    <row r="35" spans="1:13" ht="11.25" customHeight="1">
      <c r="A35" s="57"/>
      <c r="B35" s="106"/>
      <c r="C35" s="106"/>
      <c r="D35" s="106"/>
      <c r="E35" s="106"/>
      <c r="F35" s="56"/>
      <c r="G35" s="96"/>
      <c r="H35" s="80"/>
      <c r="I35" s="81"/>
      <c r="J35" s="81"/>
      <c r="K35" s="121"/>
      <c r="L35" s="125"/>
      <c r="M35" s="24"/>
    </row>
    <row r="36" spans="1:13" ht="16.5" customHeight="1">
      <c r="A36" s="57">
        <v>31</v>
      </c>
      <c r="B36" s="135" t="s">
        <v>17</v>
      </c>
      <c r="C36" s="135"/>
      <c r="D36" s="135"/>
      <c r="E36" s="135"/>
      <c r="F36" s="56"/>
      <c r="G36" s="100">
        <v>2748823</v>
      </c>
      <c r="H36" s="81">
        <v>2698603</v>
      </c>
      <c r="I36" s="81">
        <v>3537368</v>
      </c>
      <c r="J36" s="81">
        <v>4734809</v>
      </c>
      <c r="K36" s="121">
        <f t="shared" si="1"/>
        <v>24.82709212213765</v>
      </c>
      <c r="L36" s="125">
        <f t="shared" si="0"/>
        <v>33.8511854011231</v>
      </c>
      <c r="M36" s="24"/>
    </row>
    <row r="37" spans="1:14" ht="16.5" customHeight="1">
      <c r="A37" s="57">
        <v>32</v>
      </c>
      <c r="B37" s="135" t="s">
        <v>18</v>
      </c>
      <c r="C37" s="135"/>
      <c r="D37" s="135"/>
      <c r="E37" s="135"/>
      <c r="F37" s="56"/>
      <c r="G37" s="96">
        <v>89258</v>
      </c>
      <c r="H37" s="80">
        <v>72647</v>
      </c>
      <c r="I37" s="81">
        <v>68101</v>
      </c>
      <c r="J37" s="81">
        <v>58694</v>
      </c>
      <c r="K37" s="121">
        <f t="shared" si="1"/>
        <v>0.3077634905688376</v>
      </c>
      <c r="L37" s="125">
        <f t="shared" si="0"/>
        <v>-13.813306706215766</v>
      </c>
      <c r="M37" s="24"/>
      <c r="N37" s="54"/>
    </row>
    <row r="38" spans="1:13" ht="16.5" customHeight="1">
      <c r="A38" s="26"/>
      <c r="B38" s="104"/>
      <c r="C38" s="104"/>
      <c r="D38" s="104"/>
      <c r="E38" s="104"/>
      <c r="F38" s="34"/>
      <c r="G38" s="76"/>
      <c r="H38" s="76"/>
      <c r="I38" s="87"/>
      <c r="J38" s="76"/>
      <c r="K38" s="124"/>
      <c r="L38" s="124"/>
      <c r="M38" s="24"/>
    </row>
    <row r="39" spans="1:21" s="108" customFormat="1" ht="17.25" customHeight="1">
      <c r="A39" s="138" t="s">
        <v>44</v>
      </c>
      <c r="B39" s="138"/>
      <c r="C39" s="138"/>
      <c r="D39" s="138"/>
      <c r="E39" s="138"/>
      <c r="F39" s="107"/>
      <c r="G39" s="91"/>
      <c r="H39" s="83"/>
      <c r="I39" s="84"/>
      <c r="J39" s="83"/>
      <c r="K39" s="122"/>
      <c r="L39" s="122"/>
      <c r="M39" s="83"/>
      <c r="N39" s="83"/>
      <c r="O39" s="83"/>
      <c r="P39" s="83"/>
      <c r="Q39" s="83"/>
      <c r="R39" s="83"/>
      <c r="S39" s="83"/>
      <c r="T39" s="83"/>
      <c r="U39" s="83"/>
    </row>
    <row r="40" spans="1:13" ht="16.5" customHeight="1">
      <c r="A40" s="27"/>
      <c r="B40" s="137" t="s">
        <v>42</v>
      </c>
      <c r="C40" s="137"/>
      <c r="D40" s="137"/>
      <c r="E40" s="137"/>
      <c r="F40" s="35"/>
      <c r="G40" s="96">
        <v>3600291</v>
      </c>
      <c r="H40" s="97">
        <v>3705223</v>
      </c>
      <c r="I40" s="92">
        <v>3622868</v>
      </c>
      <c r="J40" s="110">
        <f>SUM(J41:J43)</f>
        <v>3783003</v>
      </c>
      <c r="K40" s="121">
        <f t="shared" si="1"/>
        <v>19.836273011080934</v>
      </c>
      <c r="L40" s="125">
        <f t="shared" si="0"/>
        <v>4.420116879775912</v>
      </c>
      <c r="M40" s="24"/>
    </row>
    <row r="41" spans="1:13" ht="16.5" customHeight="1">
      <c r="A41" s="27"/>
      <c r="B41" s="137" t="s">
        <v>35</v>
      </c>
      <c r="C41" s="137"/>
      <c r="D41" s="137"/>
      <c r="E41" s="137"/>
      <c r="F41" s="35"/>
      <c r="G41" s="96">
        <v>585788</v>
      </c>
      <c r="H41" s="80">
        <v>620688</v>
      </c>
      <c r="I41" s="92">
        <v>495021</v>
      </c>
      <c r="J41" s="111">
        <v>478567</v>
      </c>
      <c r="K41" s="121">
        <f t="shared" si="1"/>
        <v>2.509378307681482</v>
      </c>
      <c r="L41" s="125">
        <f t="shared" si="0"/>
        <v>-3.323899390126883</v>
      </c>
      <c r="M41" s="24"/>
    </row>
    <row r="42" spans="1:13" ht="16.5" customHeight="1">
      <c r="A42" s="27"/>
      <c r="B42" s="137" t="s">
        <v>36</v>
      </c>
      <c r="C42" s="137"/>
      <c r="D42" s="137"/>
      <c r="E42" s="137"/>
      <c r="F42" s="35"/>
      <c r="G42" s="96">
        <v>1673412</v>
      </c>
      <c r="H42" s="80">
        <v>1651883</v>
      </c>
      <c r="I42" s="92">
        <v>1655266</v>
      </c>
      <c r="J42" s="111">
        <v>1573234</v>
      </c>
      <c r="K42" s="121">
        <f t="shared" si="1"/>
        <v>8.249292727051737</v>
      </c>
      <c r="L42" s="125">
        <f t="shared" si="0"/>
        <v>-4.955819789689391</v>
      </c>
      <c r="M42" s="24"/>
    </row>
    <row r="43" spans="1:13" ht="16.5" customHeight="1">
      <c r="A43" s="27"/>
      <c r="B43" s="137" t="s">
        <v>37</v>
      </c>
      <c r="C43" s="137"/>
      <c r="D43" s="137"/>
      <c r="E43" s="137"/>
      <c r="F43" s="35"/>
      <c r="G43" s="96">
        <v>1341091</v>
      </c>
      <c r="H43" s="80">
        <v>1432652</v>
      </c>
      <c r="I43" s="92">
        <v>1472581</v>
      </c>
      <c r="J43" s="111">
        <v>1731202</v>
      </c>
      <c r="K43" s="121">
        <f t="shared" si="1"/>
        <v>9.077601976347713</v>
      </c>
      <c r="L43" s="125">
        <f t="shared" si="0"/>
        <v>17.562429503029037</v>
      </c>
      <c r="M43" s="24"/>
    </row>
    <row r="44" spans="1:13" ht="11.25" customHeight="1">
      <c r="A44" s="27"/>
      <c r="B44" s="104"/>
      <c r="C44" s="104"/>
      <c r="D44" s="104"/>
      <c r="E44" s="104"/>
      <c r="F44" s="35"/>
      <c r="G44" s="96"/>
      <c r="H44" s="80"/>
      <c r="I44" s="92"/>
      <c r="J44" s="111"/>
      <c r="K44" s="121"/>
      <c r="L44" s="125"/>
      <c r="M44" s="24"/>
    </row>
    <row r="45" spans="1:13" ht="16.5" customHeight="1">
      <c r="A45" s="27"/>
      <c r="B45" s="137" t="s">
        <v>42</v>
      </c>
      <c r="C45" s="137"/>
      <c r="D45" s="137"/>
      <c r="E45" s="137"/>
      <c r="F45" s="35"/>
      <c r="G45" s="96">
        <v>13486088</v>
      </c>
      <c r="H45" s="97">
        <v>13829033</v>
      </c>
      <c r="I45" s="92">
        <v>14176960</v>
      </c>
      <c r="J45" s="111">
        <f>SUM(J46:J49)</f>
        <v>15288135</v>
      </c>
      <c r="K45" s="121">
        <f t="shared" si="1"/>
        <v>80.16372698891907</v>
      </c>
      <c r="L45" s="125">
        <f t="shared" si="0"/>
        <v>7.837893314222513</v>
      </c>
      <c r="M45" s="24"/>
    </row>
    <row r="46" spans="1:13" ht="16.5" customHeight="1">
      <c r="A46" s="27"/>
      <c r="B46" s="137" t="s">
        <v>38</v>
      </c>
      <c r="C46" s="137"/>
      <c r="D46" s="137"/>
      <c r="E46" s="137"/>
      <c r="F46" s="35"/>
      <c r="G46" s="96">
        <v>864897</v>
      </c>
      <c r="H46" s="81">
        <v>1226249</v>
      </c>
      <c r="I46" s="81">
        <v>1242000</v>
      </c>
      <c r="J46" s="111">
        <v>1279463</v>
      </c>
      <c r="K46" s="121">
        <f t="shared" si="1"/>
        <v>6.7088969730070644</v>
      </c>
      <c r="L46" s="125">
        <f t="shared" si="0"/>
        <v>3.01634460547504</v>
      </c>
      <c r="M46" s="24"/>
    </row>
    <row r="47" spans="1:13" ht="16.5" customHeight="1">
      <c r="A47" s="27"/>
      <c r="B47" s="137" t="s">
        <v>39</v>
      </c>
      <c r="C47" s="137"/>
      <c r="D47" s="137"/>
      <c r="E47" s="137"/>
      <c r="F47" s="35"/>
      <c r="G47" s="96">
        <v>2358546</v>
      </c>
      <c r="H47" s="80">
        <v>2407851</v>
      </c>
      <c r="I47" s="81">
        <v>2485386</v>
      </c>
      <c r="J47" s="111">
        <v>2219277</v>
      </c>
      <c r="K47" s="121">
        <f t="shared" si="1"/>
        <v>11.636835725272398</v>
      </c>
      <c r="L47" s="125">
        <f t="shared" si="0"/>
        <v>-10.706948538375931</v>
      </c>
      <c r="M47" s="24"/>
    </row>
    <row r="48" spans="1:13" ht="16.5" customHeight="1">
      <c r="A48" s="27"/>
      <c r="B48" s="137" t="s">
        <v>40</v>
      </c>
      <c r="C48" s="137"/>
      <c r="D48" s="137"/>
      <c r="E48" s="137"/>
      <c r="F48" s="35"/>
      <c r="G48" s="96">
        <v>3246497</v>
      </c>
      <c r="H48" s="80">
        <v>3169350</v>
      </c>
      <c r="I48" s="81" t="s">
        <v>33</v>
      </c>
      <c r="J48" s="111">
        <v>4245519</v>
      </c>
      <c r="K48" s="121">
        <f t="shared" si="1"/>
        <v>22.261487489629616</v>
      </c>
      <c r="L48" s="121" t="s">
        <v>33</v>
      </c>
      <c r="M48" s="24"/>
    </row>
    <row r="49" spans="1:13" ht="16.5" customHeight="1">
      <c r="A49" s="27"/>
      <c r="B49" s="137" t="s">
        <v>43</v>
      </c>
      <c r="C49" s="137"/>
      <c r="D49" s="137"/>
      <c r="E49" s="137"/>
      <c r="F49" s="35"/>
      <c r="G49" s="96">
        <v>7016148</v>
      </c>
      <c r="H49" s="81">
        <v>7025583</v>
      </c>
      <c r="I49" s="81" t="s">
        <v>33</v>
      </c>
      <c r="J49" s="111">
        <v>7543876</v>
      </c>
      <c r="K49" s="121">
        <f t="shared" si="1"/>
        <v>39.55650680100999</v>
      </c>
      <c r="L49" s="121" t="s">
        <v>33</v>
      </c>
      <c r="M49" s="24"/>
    </row>
    <row r="50" spans="1:12" ht="11.25" customHeight="1">
      <c r="A50" s="60"/>
      <c r="B50" s="60"/>
      <c r="C50" s="60"/>
      <c r="D50" s="60"/>
      <c r="E50" s="59"/>
      <c r="F50" s="61"/>
      <c r="G50" s="37"/>
      <c r="H50" s="13"/>
      <c r="I50" s="13"/>
      <c r="J50" s="13"/>
      <c r="K50" s="4"/>
      <c r="L50" s="4"/>
    </row>
  </sheetData>
  <sheetProtection/>
  <mergeCells count="42">
    <mergeCell ref="B10:E10"/>
    <mergeCell ref="B11:E11"/>
    <mergeCell ref="B12:E12"/>
    <mergeCell ref="B13:E13"/>
    <mergeCell ref="B15:E15"/>
    <mergeCell ref="B17:E17"/>
    <mergeCell ref="B14:E14"/>
    <mergeCell ref="B47:E47"/>
    <mergeCell ref="B18:E18"/>
    <mergeCell ref="B36:E36"/>
    <mergeCell ref="B26:E26"/>
    <mergeCell ref="B27:E27"/>
    <mergeCell ref="B19:E19"/>
    <mergeCell ref="B20:E20"/>
    <mergeCell ref="B21:E21"/>
    <mergeCell ref="B22:E22"/>
    <mergeCell ref="B30:E30"/>
    <mergeCell ref="B37:E37"/>
    <mergeCell ref="B28:E28"/>
    <mergeCell ref="A39:E39"/>
    <mergeCell ref="B34:E34"/>
    <mergeCell ref="B24:E24"/>
    <mergeCell ref="B25:E25"/>
    <mergeCell ref="B32:E32"/>
    <mergeCell ref="B33:E33"/>
    <mergeCell ref="B31:E31"/>
    <mergeCell ref="A1:L1"/>
    <mergeCell ref="I4:I5"/>
    <mergeCell ref="G4:G5"/>
    <mergeCell ref="H4:H5"/>
    <mergeCell ref="A4:F4"/>
    <mergeCell ref="A5:F5"/>
    <mergeCell ref="A9:E9"/>
    <mergeCell ref="B7:E7"/>
    <mergeCell ref="B40:E40"/>
    <mergeCell ref="B45:E45"/>
    <mergeCell ref="B49:E49"/>
    <mergeCell ref="B41:E41"/>
    <mergeCell ref="B42:E42"/>
    <mergeCell ref="B43:E43"/>
    <mergeCell ref="B46:E46"/>
    <mergeCell ref="B48:E4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1"/>
  <rowBreaks count="1" manualBreakCount="1">
    <brk id="50" max="11" man="1"/>
  </rowBreaks>
  <ignoredErrors>
    <ignoredError sqref="A51:L51 A50:F50 A10:A37 F10:F3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U50"/>
  <sheetViews>
    <sheetView showGridLines="0" zoomScalePageLayoutView="0" workbookViewId="0" topLeftCell="A1">
      <selection activeCell="A1" sqref="A1:L1"/>
    </sheetView>
  </sheetViews>
  <sheetFormatPr defaultColWidth="9.00390625" defaultRowHeight="16.5" customHeight="1"/>
  <cols>
    <col min="1" max="1" width="2.75390625" style="1" customWidth="1"/>
    <col min="2" max="2" width="4.00390625" style="1" customWidth="1"/>
    <col min="3" max="3" width="3.00390625" style="1" customWidth="1"/>
    <col min="4" max="4" width="3.875" style="1" customWidth="1"/>
    <col min="5" max="5" width="3.00390625" style="1" customWidth="1"/>
    <col min="6" max="6" width="1.37890625" style="1" customWidth="1"/>
    <col min="7" max="10" width="10.00390625" style="1" bestFit="1" customWidth="1"/>
    <col min="11" max="12" width="8.625" style="1" customWidth="1"/>
    <col min="13" max="16384" width="9.00390625" style="1" customWidth="1"/>
  </cols>
  <sheetData>
    <row r="1" spans="1:12" ht="16.5" customHeight="1">
      <c r="A1" s="128" t="s">
        <v>58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3" spans="1:12" s="6" customFormat="1" ht="16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8" t="s">
        <v>20</v>
      </c>
    </row>
    <row r="4" spans="1:12" s="12" customFormat="1" ht="22.5" customHeight="1">
      <c r="A4" s="140" t="s">
        <v>46</v>
      </c>
      <c r="B4" s="141"/>
      <c r="C4" s="141"/>
      <c r="D4" s="141"/>
      <c r="E4" s="141"/>
      <c r="F4" s="142"/>
      <c r="G4" s="132" t="s">
        <v>53</v>
      </c>
      <c r="H4" s="132" t="s">
        <v>54</v>
      </c>
      <c r="I4" s="130" t="s">
        <v>57</v>
      </c>
      <c r="J4" s="9" t="s">
        <v>55</v>
      </c>
      <c r="K4" s="10"/>
      <c r="L4" s="10"/>
    </row>
    <row r="5" spans="1:12" s="12" customFormat="1" ht="22.5" customHeight="1">
      <c r="A5" s="143" t="s">
        <v>25</v>
      </c>
      <c r="B5" s="144"/>
      <c r="C5" s="144"/>
      <c r="D5" s="144"/>
      <c r="E5" s="144"/>
      <c r="F5" s="145"/>
      <c r="G5" s="133"/>
      <c r="H5" s="134"/>
      <c r="I5" s="131"/>
      <c r="J5" s="11" t="s">
        <v>1</v>
      </c>
      <c r="K5" s="11" t="s">
        <v>2</v>
      </c>
      <c r="L5" s="11" t="s">
        <v>47</v>
      </c>
    </row>
    <row r="6" spans="1:12" ht="11.25" customHeight="1">
      <c r="A6" s="14"/>
      <c r="B6" s="14"/>
      <c r="C6" s="14"/>
      <c r="D6" s="14"/>
      <c r="E6" s="14"/>
      <c r="F6" s="31"/>
      <c r="G6" s="75"/>
      <c r="H6" s="16"/>
      <c r="I6" s="16"/>
      <c r="J6" s="16"/>
      <c r="K6" s="16"/>
      <c r="L6" s="16"/>
    </row>
    <row r="7" spans="1:13" ht="16.5" customHeight="1">
      <c r="A7" s="26"/>
      <c r="B7" s="137" t="s">
        <v>41</v>
      </c>
      <c r="C7" s="137"/>
      <c r="D7" s="137"/>
      <c r="E7" s="137"/>
      <c r="F7" s="34"/>
      <c r="G7" s="96">
        <v>11876777</v>
      </c>
      <c r="H7" s="97">
        <v>12658485</v>
      </c>
      <c r="I7" s="92">
        <v>11588969</v>
      </c>
      <c r="J7" s="80">
        <v>10840780</v>
      </c>
      <c r="K7" s="126">
        <v>100</v>
      </c>
      <c r="L7" s="126">
        <f>(J7-I7)/I7*100</f>
        <v>-6.456044536834985</v>
      </c>
      <c r="M7" s="24"/>
    </row>
    <row r="8" spans="1:15" ht="15" customHeight="1">
      <c r="A8" s="27"/>
      <c r="B8" s="36"/>
      <c r="C8" s="36"/>
      <c r="D8" s="36"/>
      <c r="E8" s="36"/>
      <c r="F8" s="35"/>
      <c r="G8" s="81"/>
      <c r="H8" s="81"/>
      <c r="I8" s="81"/>
      <c r="J8" s="81"/>
      <c r="K8" s="121"/>
      <c r="L8" s="121"/>
      <c r="M8" s="22"/>
      <c r="N8" s="22"/>
      <c r="O8" s="22"/>
    </row>
    <row r="9" spans="1:21" s="108" customFormat="1" ht="17.25" customHeight="1">
      <c r="A9" s="138" t="s">
        <v>45</v>
      </c>
      <c r="B9" s="138"/>
      <c r="C9" s="138"/>
      <c r="D9" s="138"/>
      <c r="E9" s="138"/>
      <c r="F9" s="109"/>
      <c r="G9" s="91"/>
      <c r="H9" s="83"/>
      <c r="I9" s="84"/>
      <c r="J9" s="83"/>
      <c r="K9" s="122"/>
      <c r="L9" s="122"/>
      <c r="M9" s="83"/>
      <c r="N9" s="84"/>
      <c r="O9" s="84"/>
      <c r="P9" s="84"/>
      <c r="Q9" s="83"/>
      <c r="R9" s="84"/>
      <c r="S9" s="84"/>
      <c r="T9" s="84"/>
      <c r="U9" s="84"/>
    </row>
    <row r="10" spans="1:13" ht="16.5" customHeight="1">
      <c r="A10" s="28" t="s">
        <v>22</v>
      </c>
      <c r="B10" s="137" t="s">
        <v>3</v>
      </c>
      <c r="C10" s="137"/>
      <c r="D10" s="137"/>
      <c r="E10" s="139"/>
      <c r="F10" s="35"/>
      <c r="G10" s="96">
        <v>1192428</v>
      </c>
      <c r="H10" s="80">
        <v>1161550</v>
      </c>
      <c r="I10" s="81">
        <v>1165224</v>
      </c>
      <c r="J10" s="81">
        <v>1095947</v>
      </c>
      <c r="K10" s="126">
        <f>J10/$J$7*100</f>
        <v>10.109484741872818</v>
      </c>
      <c r="L10" s="126">
        <f aca="true" t="shared" si="0" ref="L10:L47">(J10-I10)/I10*100</f>
        <v>-5.945380459036202</v>
      </c>
      <c r="M10" s="24"/>
    </row>
    <row r="11" spans="1:13" ht="16.5" customHeight="1">
      <c r="A11" s="29">
        <v>10</v>
      </c>
      <c r="B11" s="137" t="s">
        <v>26</v>
      </c>
      <c r="C11" s="137"/>
      <c r="D11" s="137"/>
      <c r="E11" s="139"/>
      <c r="F11" s="35"/>
      <c r="G11" s="96">
        <v>156053</v>
      </c>
      <c r="H11" s="102">
        <v>212199</v>
      </c>
      <c r="I11" s="81">
        <v>288570</v>
      </c>
      <c r="J11" s="81">
        <v>309917</v>
      </c>
      <c r="K11" s="126">
        <f aca="true" t="shared" si="1" ref="K11:K49">J11/$J$7*100</f>
        <v>2.8588072075994533</v>
      </c>
      <c r="L11" s="126">
        <f t="shared" si="0"/>
        <v>7.397511868870637</v>
      </c>
      <c r="M11" s="24"/>
    </row>
    <row r="12" spans="1:13" ht="16.5" customHeight="1">
      <c r="A12" s="28" t="s">
        <v>23</v>
      </c>
      <c r="B12" s="137" t="s">
        <v>4</v>
      </c>
      <c r="C12" s="137"/>
      <c r="D12" s="137"/>
      <c r="E12" s="139"/>
      <c r="F12" s="35"/>
      <c r="G12" s="96">
        <v>347587</v>
      </c>
      <c r="H12" s="81">
        <v>362258</v>
      </c>
      <c r="I12" s="81">
        <v>376035</v>
      </c>
      <c r="J12" s="81">
        <v>355913</v>
      </c>
      <c r="K12" s="126">
        <f t="shared" si="1"/>
        <v>3.2830940209099344</v>
      </c>
      <c r="L12" s="126">
        <f t="shared" si="0"/>
        <v>-5.351097637188028</v>
      </c>
      <c r="M12" s="24"/>
    </row>
    <row r="13" spans="1:13" ht="16.5" customHeight="1">
      <c r="A13" s="29">
        <v>12</v>
      </c>
      <c r="B13" s="137" t="s">
        <v>5</v>
      </c>
      <c r="C13" s="137"/>
      <c r="D13" s="137"/>
      <c r="E13" s="139"/>
      <c r="F13" s="35"/>
      <c r="G13" s="96">
        <v>77695</v>
      </c>
      <c r="H13" s="80">
        <v>64565</v>
      </c>
      <c r="I13" s="81">
        <v>121884</v>
      </c>
      <c r="J13" s="81">
        <v>63700</v>
      </c>
      <c r="K13" s="126">
        <f t="shared" si="1"/>
        <v>0.5875960954839043</v>
      </c>
      <c r="L13" s="126">
        <f t="shared" si="0"/>
        <v>-47.73719274063864</v>
      </c>
      <c r="M13" s="24"/>
    </row>
    <row r="14" spans="1:14" ht="16.5" customHeight="1">
      <c r="A14" s="28" t="s">
        <v>24</v>
      </c>
      <c r="B14" s="137" t="s">
        <v>6</v>
      </c>
      <c r="C14" s="137"/>
      <c r="D14" s="137"/>
      <c r="E14" s="139"/>
      <c r="F14" s="35"/>
      <c r="G14" s="96">
        <v>236074</v>
      </c>
      <c r="H14" s="80">
        <v>245098</v>
      </c>
      <c r="I14" s="81">
        <v>268139</v>
      </c>
      <c r="J14" s="81">
        <v>274617</v>
      </c>
      <c r="K14" s="126">
        <f t="shared" si="1"/>
        <v>2.533184881530665</v>
      </c>
      <c r="L14" s="126">
        <f t="shared" si="0"/>
        <v>2.4159111505599706</v>
      </c>
      <c r="M14" s="24"/>
      <c r="N14" s="54"/>
    </row>
    <row r="15" spans="1:14" ht="16.5" customHeight="1">
      <c r="A15" s="29">
        <v>14</v>
      </c>
      <c r="B15" s="137" t="s">
        <v>7</v>
      </c>
      <c r="C15" s="137"/>
      <c r="D15" s="137"/>
      <c r="E15" s="139"/>
      <c r="F15" s="35"/>
      <c r="G15" s="96">
        <v>117634</v>
      </c>
      <c r="H15" s="81">
        <v>115603</v>
      </c>
      <c r="I15" s="81">
        <v>102815</v>
      </c>
      <c r="J15" s="81">
        <v>101824</v>
      </c>
      <c r="K15" s="126">
        <f t="shared" si="1"/>
        <v>0.9392682076381957</v>
      </c>
      <c r="L15" s="126">
        <f t="shared" si="0"/>
        <v>-0.9638671400087536</v>
      </c>
      <c r="M15" s="24"/>
      <c r="N15" s="54"/>
    </row>
    <row r="16" spans="1:13" ht="11.25" customHeight="1">
      <c r="A16" s="30"/>
      <c r="B16" s="105"/>
      <c r="C16" s="105"/>
      <c r="D16" s="105"/>
      <c r="E16" s="36"/>
      <c r="F16" s="32"/>
      <c r="G16" s="99"/>
      <c r="H16" s="80"/>
      <c r="I16" s="81"/>
      <c r="J16" s="94"/>
      <c r="K16" s="126"/>
      <c r="L16" s="126"/>
      <c r="M16" s="24"/>
    </row>
    <row r="17" spans="1:14" ht="16.5" customHeight="1">
      <c r="A17" s="30">
        <v>15</v>
      </c>
      <c r="B17" s="137" t="s">
        <v>27</v>
      </c>
      <c r="C17" s="137"/>
      <c r="D17" s="137"/>
      <c r="E17" s="139"/>
      <c r="F17" s="35"/>
      <c r="G17" s="96">
        <v>388568</v>
      </c>
      <c r="H17" s="80">
        <v>402785</v>
      </c>
      <c r="I17" s="81">
        <v>369658</v>
      </c>
      <c r="J17" s="81">
        <v>396641</v>
      </c>
      <c r="K17" s="126">
        <f t="shared" si="1"/>
        <v>3.658786544879612</v>
      </c>
      <c r="L17" s="126">
        <f t="shared" si="0"/>
        <v>7.299449761671599</v>
      </c>
      <c r="M17" s="24"/>
      <c r="N17" s="54"/>
    </row>
    <row r="18" spans="1:13" ht="16.5" customHeight="1">
      <c r="A18" s="57">
        <v>16</v>
      </c>
      <c r="B18" s="135" t="s">
        <v>8</v>
      </c>
      <c r="C18" s="135"/>
      <c r="D18" s="135"/>
      <c r="E18" s="136"/>
      <c r="F18" s="56"/>
      <c r="G18" s="100">
        <v>3565599</v>
      </c>
      <c r="H18" s="81">
        <v>2961400</v>
      </c>
      <c r="I18" s="81" t="s">
        <v>33</v>
      </c>
      <c r="J18" s="81" t="s">
        <v>33</v>
      </c>
      <c r="K18" s="81" t="s">
        <v>33</v>
      </c>
      <c r="L18" s="81" t="s">
        <v>33</v>
      </c>
      <c r="M18" s="24"/>
    </row>
    <row r="19" spans="1:13" ht="16.5" customHeight="1">
      <c r="A19" s="57">
        <v>17</v>
      </c>
      <c r="B19" s="135" t="s">
        <v>9</v>
      </c>
      <c r="C19" s="135"/>
      <c r="D19" s="135"/>
      <c r="E19" s="136"/>
      <c r="F19" s="56"/>
      <c r="G19" s="100" t="s">
        <v>33</v>
      </c>
      <c r="H19" s="81" t="s">
        <v>33</v>
      </c>
      <c r="I19" s="81" t="s">
        <v>33</v>
      </c>
      <c r="J19" s="81" t="s">
        <v>33</v>
      </c>
      <c r="K19" s="81" t="s">
        <v>33</v>
      </c>
      <c r="L19" s="81" t="s">
        <v>33</v>
      </c>
      <c r="M19" s="24"/>
    </row>
    <row r="20" spans="1:13" ht="16.5" customHeight="1">
      <c r="A20" s="57">
        <v>18</v>
      </c>
      <c r="B20" s="135" t="s">
        <v>10</v>
      </c>
      <c r="C20" s="135"/>
      <c r="D20" s="135"/>
      <c r="E20" s="136"/>
      <c r="F20" s="56"/>
      <c r="G20" s="100">
        <v>266342</v>
      </c>
      <c r="H20" s="81">
        <v>257859</v>
      </c>
      <c r="I20" s="81">
        <v>284938</v>
      </c>
      <c r="J20" s="81">
        <v>304311</v>
      </c>
      <c r="K20" s="126">
        <f t="shared" si="1"/>
        <v>2.8070950614254695</v>
      </c>
      <c r="L20" s="126">
        <f t="shared" si="0"/>
        <v>6.799022945342495</v>
      </c>
      <c r="M20" s="24"/>
    </row>
    <row r="21" spans="1:13" ht="16.5" customHeight="1">
      <c r="A21" s="57">
        <v>19</v>
      </c>
      <c r="B21" s="135" t="s">
        <v>11</v>
      </c>
      <c r="C21" s="135"/>
      <c r="D21" s="135"/>
      <c r="E21" s="136"/>
      <c r="F21" s="56"/>
      <c r="G21" s="96">
        <v>1876419</v>
      </c>
      <c r="H21" s="80">
        <v>2029144</v>
      </c>
      <c r="I21" s="81" t="s">
        <v>33</v>
      </c>
      <c r="J21" s="81" t="s">
        <v>33</v>
      </c>
      <c r="K21" s="81" t="s">
        <v>33</v>
      </c>
      <c r="L21" s="81" t="s">
        <v>33</v>
      </c>
      <c r="M21" s="24"/>
    </row>
    <row r="22" spans="1:14" ht="16.5" customHeight="1">
      <c r="A22" s="57">
        <v>20</v>
      </c>
      <c r="B22" s="135" t="s">
        <v>28</v>
      </c>
      <c r="C22" s="135"/>
      <c r="D22" s="135"/>
      <c r="E22" s="136"/>
      <c r="F22" s="56"/>
      <c r="G22" s="100" t="s">
        <v>33</v>
      </c>
      <c r="H22" s="81" t="s">
        <v>33</v>
      </c>
      <c r="I22" s="81" t="s">
        <v>33</v>
      </c>
      <c r="J22" s="81" t="s">
        <v>33</v>
      </c>
      <c r="K22" s="81" t="s">
        <v>33</v>
      </c>
      <c r="L22" s="81" t="s">
        <v>33</v>
      </c>
      <c r="M22" s="24"/>
      <c r="N22" s="54"/>
    </row>
    <row r="23" spans="1:13" ht="11.25" customHeight="1">
      <c r="A23" s="57"/>
      <c r="B23" s="106"/>
      <c r="C23" s="106"/>
      <c r="D23" s="106"/>
      <c r="E23" s="106"/>
      <c r="F23" s="56"/>
      <c r="G23" s="96"/>
      <c r="H23" s="80"/>
      <c r="I23" s="81"/>
      <c r="J23" s="81"/>
      <c r="K23" s="126"/>
      <c r="L23" s="126"/>
      <c r="M23" s="24"/>
    </row>
    <row r="24" spans="1:14" ht="16.5" customHeight="1">
      <c r="A24" s="57">
        <v>21</v>
      </c>
      <c r="B24" s="135" t="s">
        <v>12</v>
      </c>
      <c r="C24" s="135"/>
      <c r="D24" s="135"/>
      <c r="E24" s="136"/>
      <c r="F24" s="56"/>
      <c r="G24" s="100">
        <v>216773</v>
      </c>
      <c r="H24" s="81">
        <v>286057</v>
      </c>
      <c r="I24" s="81">
        <v>232528</v>
      </c>
      <c r="J24" s="81">
        <v>274574</v>
      </c>
      <c r="K24" s="126">
        <f t="shared" si="1"/>
        <v>2.532788231105142</v>
      </c>
      <c r="L24" s="126">
        <f t="shared" si="0"/>
        <v>18.08212344319824</v>
      </c>
      <c r="M24" s="24"/>
      <c r="N24" s="54"/>
    </row>
    <row r="25" spans="1:13" ht="16.5" customHeight="1">
      <c r="A25" s="57">
        <v>22</v>
      </c>
      <c r="B25" s="135" t="s">
        <v>13</v>
      </c>
      <c r="C25" s="135"/>
      <c r="D25" s="135"/>
      <c r="E25" s="136"/>
      <c r="F25" s="56"/>
      <c r="G25" s="96">
        <v>69215</v>
      </c>
      <c r="H25" s="80">
        <v>90232</v>
      </c>
      <c r="I25" s="81" t="s">
        <v>33</v>
      </c>
      <c r="J25" s="81" t="s">
        <v>33</v>
      </c>
      <c r="K25" s="81" t="s">
        <v>33</v>
      </c>
      <c r="L25" s="81" t="s">
        <v>33</v>
      </c>
      <c r="M25" s="24"/>
    </row>
    <row r="26" spans="1:13" ht="16.5" customHeight="1">
      <c r="A26" s="57">
        <v>23</v>
      </c>
      <c r="B26" s="135" t="s">
        <v>14</v>
      </c>
      <c r="C26" s="135"/>
      <c r="D26" s="135"/>
      <c r="E26" s="136"/>
      <c r="F26" s="56"/>
      <c r="G26" s="100">
        <v>86321</v>
      </c>
      <c r="H26" s="81">
        <v>100425</v>
      </c>
      <c r="I26" s="81" t="s">
        <v>33</v>
      </c>
      <c r="J26" s="81" t="s">
        <v>33</v>
      </c>
      <c r="K26" s="81" t="s">
        <v>33</v>
      </c>
      <c r="L26" s="81" t="s">
        <v>33</v>
      </c>
      <c r="M26" s="24"/>
    </row>
    <row r="27" spans="1:14" ht="16.5" customHeight="1">
      <c r="A27" s="57">
        <v>24</v>
      </c>
      <c r="B27" s="135" t="s">
        <v>15</v>
      </c>
      <c r="C27" s="135"/>
      <c r="D27" s="135"/>
      <c r="E27" s="136"/>
      <c r="F27" s="56"/>
      <c r="G27" s="100">
        <v>602999</v>
      </c>
      <c r="H27" s="81">
        <v>986068</v>
      </c>
      <c r="I27" s="81">
        <v>943948</v>
      </c>
      <c r="J27" s="81">
        <v>971506</v>
      </c>
      <c r="K27" s="126">
        <f t="shared" si="1"/>
        <v>8.961587634838084</v>
      </c>
      <c r="L27" s="126">
        <f t="shared" si="0"/>
        <v>2.9194404776534304</v>
      </c>
      <c r="M27" s="24"/>
      <c r="N27" s="54"/>
    </row>
    <row r="28" spans="1:13" ht="16.5" customHeight="1">
      <c r="A28" s="57">
        <v>25</v>
      </c>
      <c r="B28" s="135" t="s">
        <v>29</v>
      </c>
      <c r="C28" s="135"/>
      <c r="D28" s="135"/>
      <c r="E28" s="136"/>
      <c r="F28" s="56"/>
      <c r="G28" s="96">
        <v>85301</v>
      </c>
      <c r="H28" s="81">
        <v>83585</v>
      </c>
      <c r="I28" s="81" t="s">
        <v>33</v>
      </c>
      <c r="J28" s="81">
        <v>240642</v>
      </c>
      <c r="K28" s="121">
        <f t="shared" si="1"/>
        <v>2.2197849232250815</v>
      </c>
      <c r="L28" s="81" t="s">
        <v>33</v>
      </c>
      <c r="M28" s="24"/>
    </row>
    <row r="29" spans="1:13" ht="11.25" customHeight="1">
      <c r="A29" s="57"/>
      <c r="B29" s="106"/>
      <c r="C29" s="106"/>
      <c r="D29" s="106"/>
      <c r="E29" s="106"/>
      <c r="F29" s="56"/>
      <c r="G29" s="99"/>
      <c r="H29" s="103"/>
      <c r="I29" s="81"/>
      <c r="J29" s="81"/>
      <c r="K29" s="126"/>
      <c r="L29" s="126"/>
      <c r="M29" s="24"/>
    </row>
    <row r="30" spans="1:14" ht="16.5" customHeight="1">
      <c r="A30" s="57">
        <v>26</v>
      </c>
      <c r="B30" s="135" t="s">
        <v>30</v>
      </c>
      <c r="C30" s="135"/>
      <c r="D30" s="135"/>
      <c r="E30" s="136"/>
      <c r="F30" s="56"/>
      <c r="G30" s="96">
        <v>1302705</v>
      </c>
      <c r="H30" s="80">
        <v>1277323</v>
      </c>
      <c r="I30" s="81">
        <v>1496147</v>
      </c>
      <c r="J30" s="81">
        <v>1542920</v>
      </c>
      <c r="K30" s="126">
        <f t="shared" si="1"/>
        <v>14.232555222041219</v>
      </c>
      <c r="L30" s="126">
        <f t="shared" si="0"/>
        <v>3.1262302434185942</v>
      </c>
      <c r="M30" s="24"/>
      <c r="N30" s="54"/>
    </row>
    <row r="31" spans="1:13" ht="16.5" customHeight="1">
      <c r="A31" s="57">
        <v>27</v>
      </c>
      <c r="B31" s="135" t="s">
        <v>31</v>
      </c>
      <c r="C31" s="135"/>
      <c r="D31" s="135"/>
      <c r="E31" s="136"/>
      <c r="F31" s="56"/>
      <c r="G31" s="100" t="s">
        <v>33</v>
      </c>
      <c r="H31" s="81" t="s">
        <v>33</v>
      </c>
      <c r="I31" s="81" t="s">
        <v>33</v>
      </c>
      <c r="J31" s="81" t="s">
        <v>33</v>
      </c>
      <c r="K31" s="81" t="s">
        <v>33</v>
      </c>
      <c r="L31" s="81" t="s">
        <v>33</v>
      </c>
      <c r="M31" s="24"/>
    </row>
    <row r="32" spans="1:13" ht="16.5" customHeight="1">
      <c r="A32" s="57">
        <v>28</v>
      </c>
      <c r="B32" s="135" t="s">
        <v>21</v>
      </c>
      <c r="C32" s="135"/>
      <c r="D32" s="135"/>
      <c r="E32" s="135"/>
      <c r="F32" s="56"/>
      <c r="G32" s="100" t="s">
        <v>33</v>
      </c>
      <c r="H32" s="81" t="s">
        <v>33</v>
      </c>
      <c r="I32" s="81" t="s">
        <v>33</v>
      </c>
      <c r="J32" s="81" t="s">
        <v>33</v>
      </c>
      <c r="K32" s="81" t="s">
        <v>33</v>
      </c>
      <c r="L32" s="81" t="s">
        <v>33</v>
      </c>
      <c r="M32" s="24"/>
    </row>
    <row r="33" spans="1:14" ht="16.5" customHeight="1">
      <c r="A33" s="57">
        <v>29</v>
      </c>
      <c r="B33" s="135" t="s">
        <v>16</v>
      </c>
      <c r="C33" s="135"/>
      <c r="D33" s="135"/>
      <c r="E33" s="136"/>
      <c r="F33" s="58"/>
      <c r="G33" s="96">
        <v>177144</v>
      </c>
      <c r="H33" s="80">
        <v>190378</v>
      </c>
      <c r="I33" s="95">
        <v>216188</v>
      </c>
      <c r="J33" s="95">
        <v>205891</v>
      </c>
      <c r="K33" s="126">
        <f t="shared" si="1"/>
        <v>1.8992268084030854</v>
      </c>
      <c r="L33" s="126">
        <f t="shared" si="0"/>
        <v>-4.7629840694210595</v>
      </c>
      <c r="M33" s="24"/>
      <c r="N33" s="54"/>
    </row>
    <row r="34" spans="1:13" ht="16.5" customHeight="1">
      <c r="A34" s="57">
        <v>30</v>
      </c>
      <c r="B34" s="135" t="s">
        <v>32</v>
      </c>
      <c r="C34" s="135"/>
      <c r="D34" s="135"/>
      <c r="E34" s="135"/>
      <c r="F34" s="56"/>
      <c r="G34" s="100" t="s">
        <v>34</v>
      </c>
      <c r="H34" s="81" t="s">
        <v>34</v>
      </c>
      <c r="I34" s="81" t="s">
        <v>34</v>
      </c>
      <c r="J34" s="81" t="s">
        <v>34</v>
      </c>
      <c r="K34" s="121" t="s">
        <v>34</v>
      </c>
      <c r="L34" s="121" t="s">
        <v>34</v>
      </c>
      <c r="M34" s="24"/>
    </row>
    <row r="35" spans="1:13" ht="11.25" customHeight="1">
      <c r="A35" s="57"/>
      <c r="B35" s="106"/>
      <c r="C35" s="106"/>
      <c r="D35" s="106"/>
      <c r="E35" s="106"/>
      <c r="F35" s="56"/>
      <c r="G35" s="96"/>
      <c r="H35" s="80"/>
      <c r="I35" s="81"/>
      <c r="J35" s="81"/>
      <c r="K35" s="126"/>
      <c r="L35" s="126"/>
      <c r="M35" s="24"/>
    </row>
    <row r="36" spans="1:13" ht="16.5" customHeight="1">
      <c r="A36" s="57">
        <v>31</v>
      </c>
      <c r="B36" s="135" t="s">
        <v>17</v>
      </c>
      <c r="C36" s="135"/>
      <c r="D36" s="135"/>
      <c r="E36" s="135"/>
      <c r="F36" s="56"/>
      <c r="G36" s="100">
        <v>1017570</v>
      </c>
      <c r="H36" s="81">
        <v>1724687</v>
      </c>
      <c r="I36" s="81">
        <v>1299740</v>
      </c>
      <c r="J36" s="81">
        <v>925468</v>
      </c>
      <c r="K36" s="126">
        <f t="shared" si="1"/>
        <v>8.53691339553058</v>
      </c>
      <c r="L36" s="126">
        <f t="shared" si="0"/>
        <v>-28.795913028759596</v>
      </c>
      <c r="M36" s="24"/>
    </row>
    <row r="37" spans="1:14" ht="16.5" customHeight="1">
      <c r="A37" s="57">
        <v>32</v>
      </c>
      <c r="B37" s="135" t="s">
        <v>18</v>
      </c>
      <c r="C37" s="135"/>
      <c r="D37" s="135"/>
      <c r="E37" s="135"/>
      <c r="F37" s="56"/>
      <c r="G37" s="96">
        <v>63408</v>
      </c>
      <c r="H37" s="80">
        <v>75283</v>
      </c>
      <c r="I37" s="81">
        <v>80240</v>
      </c>
      <c r="J37" s="81">
        <v>99941</v>
      </c>
      <c r="K37" s="126">
        <f t="shared" si="1"/>
        <v>0.9218986087716936</v>
      </c>
      <c r="L37" s="126">
        <f t="shared" si="0"/>
        <v>24.55259222333001</v>
      </c>
      <c r="M37" s="24"/>
      <c r="N37" s="54"/>
    </row>
    <row r="38" spans="1:13" ht="16.5" customHeight="1">
      <c r="A38" s="26"/>
      <c r="B38" s="104"/>
      <c r="C38" s="104"/>
      <c r="D38" s="104"/>
      <c r="E38" s="104"/>
      <c r="F38" s="34"/>
      <c r="G38" s="76"/>
      <c r="H38" s="76"/>
      <c r="I38" s="87"/>
      <c r="J38" s="76"/>
      <c r="K38" s="124"/>
      <c r="L38" s="124"/>
      <c r="M38" s="24"/>
    </row>
    <row r="39" spans="1:21" s="108" customFormat="1" ht="17.25" customHeight="1">
      <c r="A39" s="138" t="s">
        <v>44</v>
      </c>
      <c r="B39" s="138"/>
      <c r="C39" s="138"/>
      <c r="D39" s="138"/>
      <c r="E39" s="138"/>
      <c r="F39" s="107"/>
      <c r="G39" s="91"/>
      <c r="H39" s="83"/>
      <c r="I39" s="84"/>
      <c r="J39" s="83"/>
      <c r="K39" s="122"/>
      <c r="L39" s="122"/>
      <c r="M39" s="83"/>
      <c r="N39" s="83"/>
      <c r="O39" s="83"/>
      <c r="P39" s="83"/>
      <c r="Q39" s="83"/>
      <c r="R39" s="83"/>
      <c r="S39" s="83"/>
      <c r="T39" s="83"/>
      <c r="U39" s="83"/>
    </row>
    <row r="40" spans="1:13" ht="16.5" customHeight="1">
      <c r="A40" s="27"/>
      <c r="B40" s="137" t="s">
        <v>42</v>
      </c>
      <c r="C40" s="137"/>
      <c r="D40" s="137"/>
      <c r="E40" s="137"/>
      <c r="F40" s="35"/>
      <c r="G40" s="96">
        <v>2414705</v>
      </c>
      <c r="H40" s="97">
        <v>2596250</v>
      </c>
      <c r="I40" s="92">
        <v>2728354</v>
      </c>
      <c r="J40" s="110">
        <f>SUM(J41:J43)</f>
        <v>2760857</v>
      </c>
      <c r="K40" s="126">
        <f t="shared" si="1"/>
        <v>25.467327996693967</v>
      </c>
      <c r="L40" s="126">
        <f t="shared" si="0"/>
        <v>1.1913043542003714</v>
      </c>
      <c r="M40" s="24"/>
    </row>
    <row r="41" spans="1:13" ht="16.5" customHeight="1">
      <c r="A41" s="27"/>
      <c r="B41" s="137" t="s">
        <v>35</v>
      </c>
      <c r="C41" s="137"/>
      <c r="D41" s="137"/>
      <c r="E41" s="137"/>
      <c r="F41" s="35"/>
      <c r="G41" s="96">
        <v>533458</v>
      </c>
      <c r="H41" s="80">
        <v>565934</v>
      </c>
      <c r="I41" s="92">
        <v>573139</v>
      </c>
      <c r="J41" s="111">
        <v>467199</v>
      </c>
      <c r="K41" s="126">
        <f t="shared" si="1"/>
        <v>4.309643771020166</v>
      </c>
      <c r="L41" s="126">
        <f t="shared" si="0"/>
        <v>-18.48417225140847</v>
      </c>
      <c r="M41" s="24"/>
    </row>
    <row r="42" spans="1:13" ht="16.5" customHeight="1">
      <c r="A42" s="27"/>
      <c r="B42" s="137" t="s">
        <v>36</v>
      </c>
      <c r="C42" s="137"/>
      <c r="D42" s="137"/>
      <c r="E42" s="137"/>
      <c r="F42" s="35"/>
      <c r="G42" s="96">
        <v>1017474</v>
      </c>
      <c r="H42" s="80">
        <v>1056452</v>
      </c>
      <c r="I42" s="92">
        <v>1027423</v>
      </c>
      <c r="J42" s="111">
        <v>1118540</v>
      </c>
      <c r="K42" s="126">
        <f t="shared" si="1"/>
        <v>10.317892254985342</v>
      </c>
      <c r="L42" s="126">
        <f t="shared" si="0"/>
        <v>8.868499147868016</v>
      </c>
      <c r="M42" s="24"/>
    </row>
    <row r="43" spans="1:13" ht="16.5" customHeight="1">
      <c r="A43" s="27"/>
      <c r="B43" s="137" t="s">
        <v>37</v>
      </c>
      <c r="C43" s="137"/>
      <c r="D43" s="137"/>
      <c r="E43" s="137"/>
      <c r="F43" s="35"/>
      <c r="G43" s="96">
        <v>863773</v>
      </c>
      <c r="H43" s="80">
        <v>973864</v>
      </c>
      <c r="I43" s="92">
        <v>1127792</v>
      </c>
      <c r="J43" s="111">
        <v>1175118</v>
      </c>
      <c r="K43" s="126">
        <f t="shared" si="1"/>
        <v>10.839791970688456</v>
      </c>
      <c r="L43" s="126">
        <f t="shared" si="0"/>
        <v>4.196341169293628</v>
      </c>
      <c r="M43" s="24"/>
    </row>
    <row r="44" spans="1:13" ht="11.25" customHeight="1">
      <c r="A44" s="27"/>
      <c r="B44" s="104"/>
      <c r="C44" s="104"/>
      <c r="D44" s="104"/>
      <c r="E44" s="104"/>
      <c r="F44" s="35"/>
      <c r="G44" s="96"/>
      <c r="H44" s="80"/>
      <c r="I44" s="92"/>
      <c r="J44" s="111"/>
      <c r="K44" s="126"/>
      <c r="L44" s="126"/>
      <c r="M44" s="24"/>
    </row>
    <row r="45" spans="1:13" ht="16.5" customHeight="1">
      <c r="A45" s="27"/>
      <c r="B45" s="137" t="s">
        <v>42</v>
      </c>
      <c r="C45" s="137"/>
      <c r="D45" s="137"/>
      <c r="E45" s="137"/>
      <c r="F45" s="35"/>
      <c r="G45" s="96">
        <v>9462072</v>
      </c>
      <c r="H45" s="97">
        <v>10062235</v>
      </c>
      <c r="I45" s="92">
        <v>8860615</v>
      </c>
      <c r="J45" s="111">
        <f>SUM(J46:J49)</f>
        <v>8079923</v>
      </c>
      <c r="K45" s="126">
        <f t="shared" si="1"/>
        <v>74.53267200330603</v>
      </c>
      <c r="L45" s="126">
        <f t="shared" si="0"/>
        <v>-8.81081053628896</v>
      </c>
      <c r="M45" s="24"/>
    </row>
    <row r="46" spans="1:13" ht="16.5" customHeight="1">
      <c r="A46" s="27"/>
      <c r="B46" s="137" t="s">
        <v>38</v>
      </c>
      <c r="C46" s="137"/>
      <c r="D46" s="137"/>
      <c r="E46" s="137"/>
      <c r="F46" s="35"/>
      <c r="G46" s="96">
        <v>580300</v>
      </c>
      <c r="H46" s="81">
        <v>712437</v>
      </c>
      <c r="I46" s="81">
        <v>916209</v>
      </c>
      <c r="J46" s="111">
        <v>964822</v>
      </c>
      <c r="K46" s="126">
        <f t="shared" si="1"/>
        <v>8.899931554740526</v>
      </c>
      <c r="L46" s="126">
        <f t="shared" si="0"/>
        <v>5.305885447534351</v>
      </c>
      <c r="M46" s="24"/>
    </row>
    <row r="47" spans="1:13" ht="16.5" customHeight="1">
      <c r="A47" s="27"/>
      <c r="B47" s="137" t="s">
        <v>39</v>
      </c>
      <c r="C47" s="137"/>
      <c r="D47" s="137"/>
      <c r="E47" s="137"/>
      <c r="F47" s="35"/>
      <c r="G47" s="96">
        <v>1287496</v>
      </c>
      <c r="H47" s="80">
        <v>1188619</v>
      </c>
      <c r="I47" s="81">
        <v>1289911</v>
      </c>
      <c r="J47" s="111">
        <v>1215173</v>
      </c>
      <c r="K47" s="126">
        <f t="shared" si="1"/>
        <v>11.209276454277276</v>
      </c>
      <c r="L47" s="126">
        <f t="shared" si="0"/>
        <v>-5.794043154915339</v>
      </c>
      <c r="M47" s="24"/>
    </row>
    <row r="48" spans="1:13" ht="16.5" customHeight="1">
      <c r="A48" s="27"/>
      <c r="B48" s="137" t="s">
        <v>40</v>
      </c>
      <c r="C48" s="137"/>
      <c r="D48" s="137"/>
      <c r="E48" s="137"/>
      <c r="F48" s="35"/>
      <c r="G48" s="96">
        <v>4794026</v>
      </c>
      <c r="H48" s="80">
        <v>4474478</v>
      </c>
      <c r="I48" s="81" t="s">
        <v>33</v>
      </c>
      <c r="J48" s="111">
        <v>3337257</v>
      </c>
      <c r="K48" s="121">
        <f t="shared" si="1"/>
        <v>30.784288584400755</v>
      </c>
      <c r="L48" s="121" t="s">
        <v>33</v>
      </c>
      <c r="M48" s="24"/>
    </row>
    <row r="49" spans="1:13" ht="16.5" customHeight="1">
      <c r="A49" s="27"/>
      <c r="B49" s="137" t="s">
        <v>43</v>
      </c>
      <c r="C49" s="137"/>
      <c r="D49" s="137"/>
      <c r="E49" s="137"/>
      <c r="F49" s="35"/>
      <c r="G49" s="96">
        <v>2800250</v>
      </c>
      <c r="H49" s="81">
        <v>3686701</v>
      </c>
      <c r="I49" s="81" t="s">
        <v>33</v>
      </c>
      <c r="J49" s="111">
        <v>2562671</v>
      </c>
      <c r="K49" s="121">
        <f t="shared" si="1"/>
        <v>23.639175409887482</v>
      </c>
      <c r="L49" s="121" t="s">
        <v>33</v>
      </c>
      <c r="M49" s="24"/>
    </row>
    <row r="50" spans="1:12" ht="11.25" customHeight="1">
      <c r="A50" s="60"/>
      <c r="B50" s="60"/>
      <c r="C50" s="60"/>
      <c r="D50" s="60"/>
      <c r="E50" s="59"/>
      <c r="F50" s="61"/>
      <c r="G50" s="69"/>
      <c r="H50" s="70"/>
      <c r="I50" s="70"/>
      <c r="J50" s="70"/>
      <c r="K50" s="71"/>
      <c r="L50" s="72"/>
    </row>
  </sheetData>
  <sheetProtection/>
  <mergeCells count="42">
    <mergeCell ref="B14:E14"/>
    <mergeCell ref="B15:E15"/>
    <mergeCell ref="B10:E10"/>
    <mergeCell ref="B11:E11"/>
    <mergeCell ref="B12:E12"/>
    <mergeCell ref="B13:E13"/>
    <mergeCell ref="B17:E17"/>
    <mergeCell ref="B18:E18"/>
    <mergeCell ref="B26:E26"/>
    <mergeCell ref="B27:E27"/>
    <mergeCell ref="B19:E19"/>
    <mergeCell ref="B20:E20"/>
    <mergeCell ref="B21:E21"/>
    <mergeCell ref="B22:E22"/>
    <mergeCell ref="B24:E24"/>
    <mergeCell ref="B25:E25"/>
    <mergeCell ref="B28:E28"/>
    <mergeCell ref="B30:E30"/>
    <mergeCell ref="B31:E31"/>
    <mergeCell ref="B34:E34"/>
    <mergeCell ref="B32:E32"/>
    <mergeCell ref="B33:E33"/>
    <mergeCell ref="B47:E47"/>
    <mergeCell ref="B48:E48"/>
    <mergeCell ref="A1:L1"/>
    <mergeCell ref="I4:I5"/>
    <mergeCell ref="G4:G5"/>
    <mergeCell ref="H4:H5"/>
    <mergeCell ref="A4:F4"/>
    <mergeCell ref="A5:F5"/>
    <mergeCell ref="B36:E36"/>
    <mergeCell ref="B37:E37"/>
    <mergeCell ref="A39:E39"/>
    <mergeCell ref="A9:E9"/>
    <mergeCell ref="B7:E7"/>
    <mergeCell ref="B40:E40"/>
    <mergeCell ref="B45:E45"/>
    <mergeCell ref="B49:E49"/>
    <mergeCell ref="B41:E41"/>
    <mergeCell ref="B42:E42"/>
    <mergeCell ref="B43:E43"/>
    <mergeCell ref="B46:E4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1"/>
  <ignoredErrors>
    <ignoredError sqref="A51:M53 A50:F50 M50 A10:A37 F10:F37 M10:M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C01134</dc:creator>
  <cp:keywords/>
  <dc:description/>
  <cp:lastModifiedBy>C19533</cp:lastModifiedBy>
  <cp:lastPrinted>2021-10-18T03:58:51Z</cp:lastPrinted>
  <dcterms:created xsi:type="dcterms:W3CDTF">2002-01-18T04:39:13Z</dcterms:created>
  <dcterms:modified xsi:type="dcterms:W3CDTF">2022-02-28T04:04:30Z</dcterms:modified>
  <cp:category/>
  <cp:version/>
  <cp:contentType/>
  <cp:contentStatus/>
</cp:coreProperties>
</file>